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15360" windowHeight="7635" tabRatio="9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<sst xmlns="http://schemas.openxmlformats.org/spreadsheetml/2006/main" count="1138" uniqueCount="620">
  <si>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</si>
  <si>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</si>
  <si>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</si>
  <si>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</si>
  <si>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</si>
  <si>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</si>
  <si>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</si>
  <si>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</si>
  <si>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</si>
  <si>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</si>
  <si>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</si>
  <si>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</si>
  <si>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</si>
  <si>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</si>
  <si>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</si>
  <si>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</si>
  <si>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</si>
  <si>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</si>
  <si>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</si>
  <si>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</si>
  <si>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</si>
  <si>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</si>
  <si>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</si>
  <si>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</si>
  <si>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</si>
  <si>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</si>
  <si>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</si>
  <si>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</si>
  <si>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</si>
  <si>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</si>
  <si>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</si>
  <si>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</si>
  <si>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</si>
  <si>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</si>
  <si>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</si>
  <si>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</si>
  <si>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</si>
  <si>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</si>
  <si>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</si>
  <si>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</si>
  <si>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</si>
  <si>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</si>
  <si>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</si>
  <si>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</si>
  <si>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</si>
  <si>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</si>
  <si>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</si>
  <si>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</si>
  <si>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</si>
  <si>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</si>
  <si>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</si>
  <si>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</si>
  <si>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</si>
  <si>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</si>
  <si>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</si>
  <si>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</si>
  <si>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</si>
  <si>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</si>
  <si>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</si>
  <si>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</si>
  <si>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</si>
  <si>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</si>
  <si>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</si>
  <si>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</si>
  <si>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</si>
  <si>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</si>
  <si>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</si>
  <si>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</si>
  <si>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</si>
  <si>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</si>
  <si>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</si>
  <si>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</si>
  <si>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</si>
  <si>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</si>
  <si>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</si>
  <si>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</si>
  <si>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</si>
  <si>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</si>
  <si>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</si>
  <si>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</si>
  <si>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</si>
  <si>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</si>
  <si>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</si>
  <si>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</si>
  <si>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</si>
  <si>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</si>
  <si>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</si>
  <si>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</si>
  <si>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</si>
  <si>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</si>
  <si>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</si>
  <si>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</si>
  <si>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</si>
  <si>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</si>
  <si>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</si>
  <si>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</si>
  <si>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</si>
  <si>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</si>
  <si>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</si>
  <si>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</si>
  <si>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</si>
  <si>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</si>
  <si>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</si>
  <si>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</si>
  <si>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</si>
  <si>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</si>
  <si>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</si>
  <si>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</si>
  <si>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</si>
  <si>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</si>
  <si>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</si>
  <si>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</si>
  <si>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</si>
  <si>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</si>
  <si>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</si>
  <si>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</si>
  <si>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</si>
  <si>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</si>
  <si>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</si>
  <si>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</si>
  <si>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</si>
  <si>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</si>
  <si>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</si>
  <si>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</si>
  <si>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</si>
  <si>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</si>
  <si>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</si>
  <si>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</si>
  <si>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</si>
  <si>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</si>
  <si>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</si>
  <si>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</si>
  <si>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</si>
  <si>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</si>
  <si>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</si>
  <si>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</si>
  <si>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</si>
  <si>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</si>
  <si>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</si>
  <si>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</si>
  <si>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</si>
  <si>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</si>
  <si>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</si>
  <si>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</si>
  <si>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</si>
  <si>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</si>
  <si>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</si>
  <si>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</si>
  <si>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</si>
  <si>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</si>
  <si>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</si>
  <si>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</si>
  <si>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</si>
  <si>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</si>
  <si>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</si>
  <si>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</si>
  <si>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</si>
  <si>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</si>
  <si>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</si>
  <si>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</si>
  <si>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</si>
  <si>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</si>
  <si>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</si>
  <si>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</si>
  <si>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</si>
  <si>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</si>
  <si>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</si>
  <si>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</si>
  <si>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</si>
  <si>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</si>
  <si>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</si>
  <si>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</si>
  <si>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</si>
  <si>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</si>
  <si>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</si>
  <si>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</si>
  <si>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</si>
  <si>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</si>
  <si>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</si>
  <si>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</si>
  <si>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</si>
  <si>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</si>
  <si>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</si>
  <si>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</si>
  <si>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</si>
  <si>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</si>
  <si>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</si>
  <si>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</si>
  <si>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</si>
  <si>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</si>
  <si>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</si>
  <si>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</si>
  <si>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</si>
  <si>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</si>
  <si>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</si>
  <si>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</si>
  <si>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</si>
  <si>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</si>
  <si>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</si>
  <si>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</si>
  <si>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</si>
  <si>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</si>
  <si>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</si>
  <si>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</si>
  <si>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</si>
  <si>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</si>
  <si>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</si>
  <si>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</si>
  <si>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</si>
  <si>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</si>
  <si>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</si>
  <si>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</si>
  <si>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茨城県下妻市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</si>
  <si>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</si>
  <si>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</si>
  <si>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</si>
  <si>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</si>
  <si>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</si>
  <si>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</si>
  <si>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</si>
  <si>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</si>
  <si>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</si>
  <si>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</si>
  <si>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</si>
  <si>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</si>
  <si>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</si>
  <si>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</si>
  <si>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</si>
  <si>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</si>
  <si>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</si>
  <si>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</si>
  <si>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</si>
  <si>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</si>
  <si>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</si>
  <si>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</si>
  <si>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</si>
  <si>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</si>
  <si>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</si>
  <si>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</si>
  <si>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</si>
  <si>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</si>
  <si>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</si>
  <si>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</si>
  <si>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</si>
  <si>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</si>
  <si>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</si>
  <si>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</si>
  <si>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</si>
  <si>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</si>
  <si>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</si>
  <si>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</si>
  <si>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</si>
  <si>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</si>
  <si>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</si>
  <si>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</si>
  <si>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</si>
  <si>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</si>
  <si>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</si>
  <si>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</si>
  <si>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</si>
  <si>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</si>
  <si>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</si>
  <si>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</si>
  <si>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</si>
  <si>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</si>
  <si>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</si>
  <si>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</si>
  <si>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</si>
  <si>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</si>
  <si>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</si>
  <si>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</si>
  <si>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</si>
  <si>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</si>
  <si>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</si>
  <si>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</si>
  <si>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</si>
  <si>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</si>
  <si>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</si>
  <si>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</si>
  <si>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</si>
  <si>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</si>
  <si>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</si>
  <si>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</si>
  <si>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</si>
  <si>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</si>
  <si>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</si>
  <si>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</si>
  <si>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</si>
  <si>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</si>
  <si>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</si>
  <si>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</si>
  <si>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</si>
  <si>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</si>
  <si>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</si>
  <si>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</si>
  <si>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</si>
  <si>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</si>
  <si>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</si>
  <si>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</si>
  <si>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</si>
  <si>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</si>
  <si>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</si>
  <si>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</si>
  <si>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</si>
  <si>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</si>
  <si>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</si>
  <si>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</si>
  <si>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</si>
  <si>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</si>
  <si>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</si>
  <si>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</si>
  <si>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</si>
  <si>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</si>
  <si>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</si>
  <si>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</si>
  <si>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</si>
  <si>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</si>
  <si>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</si>
  <si>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</si>
  <si>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</si>
  <si>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</si>
  <si>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</si>
  <si>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</si>
  <si>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</si>
  <si>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</si>
  <si>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</si>
  <si>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</si>
  <si>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</si>
  <si>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</si>
  <si>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</si>
  <si>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</si>
  <si>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</si>
  <si>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</si>
  <si>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</si>
  <si>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</si>
  <si>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</si>
  <si>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</si>
  <si>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</si>
  <si>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</si>
  <si>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</si>
  <si>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</si>
  <si>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</si>
  <si>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</si>
  <si>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</si>
  <si>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</si>
  <si>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</si>
  <si>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</si>
  <si>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</si>
  <si>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</si>
  <si>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</si>
  <si>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</si>
  <si>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</si>
  <si>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</si>
  <si>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</si>
  <si>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</si>
  <si>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</si>
  <si>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</si>
  <si>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</si>
  <si>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</si>
  <si>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</si>
  <si>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</si>
  <si>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</si>
  <si>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</si>
  <si>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</si>
  <si>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</si>
  <si>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</si>
  <si>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</si>
  <si>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茨城県下妻市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</si>
  <si>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</si>
  <si>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</si>
  <si>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</si>
  <si>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</si>
  <si>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</si>
  <si>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</si>
  <si>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</si>
  <si>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</si>
  <si>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</si>
  <si>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</si>
  <si>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</si>
  <si>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</si>
  <si>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</si>
  <si>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</si>
  <si>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</si>
  <si>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</si>
  <si>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</si>
  <si>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</si>
  <si>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</si>
  <si>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</si>
  <si>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</si>
  <si>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</si>
  <si>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</si>
  <si>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</si>
  <si>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</si>
  <si>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</si>
  <si>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</si>
  <si>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</si>
  <si>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</si>
  <si>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</si>
  <si>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</si>
  <si>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</si>
  <si>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</si>
  <si>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</si>
  <si>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</si>
  <si>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</si>
  <si>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</si>
  <si>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</si>
  <si>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</si>
  <si>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</si>
  <si>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</si>
  <si>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</si>
  <si>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</si>
  <si>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</si>
  <si>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</si>
  <si>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</si>
  <si>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</si>
  <si>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</si>
  <si>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</si>
  <si>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</si>
  <si>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</si>
  <si>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</si>
  <si>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</si>
  <si>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</si>
  <si>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</si>
  <si>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</si>
  <si>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</si>
  <si>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</si>
  <si>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</si>
  <si>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</si>
  <si>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</si>
  <si>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</si>
  <si>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</si>
  <si>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</si>
  <si>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</si>
  <si>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</si>
  <si>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</si>
  <si>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</si>
  <si>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</si>
  <si>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</si>
  <si>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</si>
  <si>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</si>
  <si>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</si>
  <si>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</si>
  <si>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</si>
  <si>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</si>
  <si>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</si>
  <si>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</si>
  <si>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</si>
  <si>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</si>
  <si>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</si>
  <si>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</si>
  <si>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</si>
  <si>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</si>
  <si>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</si>
  <si>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</si>
  <si>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</si>
  <si>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</si>
  <si>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</si>
  <si>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</si>
  <si>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</si>
  <si>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</si>
  <si>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</si>
  <si>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</si>
  <si>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</si>
  <si>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</si>
  <si>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</si>
  <si>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</si>
  <si>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</si>
  <si>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</si>
  <si>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</si>
  <si>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</si>
  <si>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</si>
  <si>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</si>
  <si>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</si>
  <si>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</si>
  <si>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</si>
  <si>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</si>
  <si>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</si>
  <si>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</si>
  <si>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</si>
  <si>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</si>
  <si>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</si>
  <si>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</si>
  <si>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</si>
  <si>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</si>
  <si>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</si>
  <si>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</si>
  <si>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</si>
  <si>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</si>
  <si>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</si>
  <si>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</si>
  <si>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</si>
  <si>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</si>
  <si>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</si>
  <si>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</si>
  <si>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</si>
  <si>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</si>
  <si>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</si>
  <si>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</si>
  <si>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</si>
  <si>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</si>
  <si>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</si>
  <si>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</si>
  <si>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</si>
  <si>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</si>
  <si>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</si>
  <si>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</si>
  <si>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</si>
  <si>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</si>
  <si>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</si>
  <si>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</si>
  <si>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</si>
  <si>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</si>
  <si>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</si>
  <si>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</si>
  <si>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</si>
  <si>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</si>
  <si>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</si>
  <si>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</si>
  <si>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</si>
  <si>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</si>
  <si>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</si>
  <si>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</si>
  <si>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</si>
  <si>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</si>
  <si>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</si>
  <si>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</si>
  <si>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</si>
  <si>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</si>
  <si>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</si>
  <si>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</si>
  <si>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</si>
  <si>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</si>
  <si>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</si>
  <si>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</si>
  <si>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</si>
  <si>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</si>
  <si>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</si>
  <si>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</si>
  <si>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</si>
  <si>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</si>
  <si>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</si>
  <si>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</si>
  <si>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</si>
  <si>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</si>
  <si>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</si>
  <si>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</si>
  <si>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</si>
  <si>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</si>
  <si>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</si>
  <si>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</si>
  <si>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</si>
  <si>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</si>
  <si>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</si>
  <si>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</si>
  <si>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</si>
  <si>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</si>
  <si>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</si>
  <si>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</si>
  <si>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</si>
  <si>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</si>
  <si>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</si>
  <si>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</si>
  <si>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</si>
  <si>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3.57</t>
  </si>
  <si>
    <t>▲ 1.77</t>
  </si>
  <si>
    <t>▲ 1.49</t>
  </si>
  <si>
    <t>一般会計</t>
  </si>
  <si>
    <t>水道事業会計</t>
  </si>
  <si>
    <t>国民健康保険特別会計（事業勘定）</t>
  </si>
  <si>
    <t>介護保険特別会計</t>
  </si>
  <si>
    <t>下水道事業会計</t>
  </si>
  <si>
    <t>介護サービス事業特別会計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</si>
  <si>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</si>
  <si>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</si>
  <si>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</si>
  <si>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</si>
  <si>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</si>
  <si>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</si>
  <si>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</si>
  <si>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</si>
  <si>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</si>
  <si>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t>
  </si>
  <si>
    <t>地域振興基金</t>
  </si>
  <si>
    <t>ふるさと下妻基金</t>
    <rPh sb="4" eb="6">
      <t>シモツマ</t>
    </rPh>
    <rPh sb="6" eb="8">
      <t>キキン</t>
    </rPh>
    <phoneticPr fontId="2"/>
  </si>
  <si>
    <t>義務教育施設整備事業基金</t>
    <phoneticPr fontId="2"/>
  </si>
  <si>
    <t>地域福祉基金</t>
    <rPh sb="0" eb="2">
      <t>チイキ</t>
    </rPh>
    <rPh sb="2" eb="4">
      <t>フクシ</t>
    </rPh>
    <rPh sb="4" eb="6">
      <t>キキン</t>
    </rPh>
    <phoneticPr fontId="2"/>
  </si>
  <si>
    <t>下妻市開発公社</t>
    <rPh sb="0" eb="3">
      <t>シモツマシ</t>
    </rPh>
    <rPh sb="3" eb="5">
      <t>カイハツ</t>
    </rPh>
    <rPh sb="5" eb="7">
      <t>コウシャ</t>
    </rPh>
    <phoneticPr fontId="18"/>
  </si>
  <si>
    <t>ふれあい下妻</t>
    <rPh sb="4" eb="6">
      <t>シモツマ</t>
    </rPh>
    <phoneticPr fontId="18"/>
  </si>
  <si>
    <t>-</t>
    <phoneticPr fontId="2"/>
  </si>
  <si>
    <t>茨城県市町村総合事務組合　一般会計</t>
    <rPh sb="0" eb="3">
      <t>イバラキケン</t>
    </rPh>
    <rPh sb="3" eb="4">
      <t>シ</t>
    </rPh>
    <rPh sb="4" eb="6">
      <t>チョウソン</t>
    </rPh>
    <rPh sb="6" eb="8">
      <t>ソウゴウ</t>
    </rPh>
    <rPh sb="8" eb="10">
      <t>ジム</t>
    </rPh>
    <rPh sb="10" eb="12">
      <t>クミアイ</t>
    </rPh>
    <rPh sb="13" eb="15">
      <t>イッパン</t>
    </rPh>
    <rPh sb="15" eb="17">
      <t>カイケイ</t>
    </rPh>
    <phoneticPr fontId="31"/>
  </si>
  <si>
    <t>茨城県市町村総合事務組合　県民交通災害共済事業特別会計</t>
    <rPh sb="0" eb="3">
      <t>イバラキケン</t>
    </rPh>
    <rPh sb="3" eb="4">
      <t>シ</t>
    </rPh>
    <rPh sb="4" eb="6">
      <t>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31"/>
  </si>
  <si>
    <t>茨城県租税債権管理機構　一般会計</t>
    <rPh sb="0" eb="3">
      <t>イバラキケン</t>
    </rPh>
    <rPh sb="3" eb="5">
      <t>ソゼイ</t>
    </rPh>
    <rPh sb="5" eb="7">
      <t>サイケン</t>
    </rPh>
    <rPh sb="7" eb="9">
      <t>カンリ</t>
    </rPh>
    <rPh sb="9" eb="11">
      <t>キコウ</t>
    </rPh>
    <rPh sb="12" eb="14">
      <t>イッパン</t>
    </rPh>
    <rPh sb="14" eb="16">
      <t>カイケイ</t>
    </rPh>
    <phoneticPr fontId="31"/>
  </si>
  <si>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31"/>
  </si>
  <si>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31"/>
  </si>
  <si>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31"/>
  </si>
  <si>
    <t>茨城西南地方広域市町村圏事務組合　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31"/>
  </si>
  <si>
    <t>下妻地方広域事務組合　一般会計</t>
    <rPh sb="0" eb="2">
      <t>シモツマ</t>
    </rPh>
    <rPh sb="2" eb="4">
      <t>チホウ</t>
    </rPh>
    <rPh sb="4" eb="6">
      <t>コウイキ</t>
    </rPh>
    <rPh sb="6" eb="8">
      <t>ジム</t>
    </rPh>
    <rPh sb="8" eb="10">
      <t>クミアイ</t>
    </rPh>
    <rPh sb="11" eb="13">
      <t>イッパン</t>
    </rPh>
    <rPh sb="13" eb="15">
      <t>カイケイ</t>
    </rPh>
    <phoneticPr fontId="31"/>
  </si>
  <si>
    <t>下妻地方広域事務組合　フィットネスパーク・きぬ</t>
    <rPh sb="0" eb="2">
      <t>シモツマ</t>
    </rPh>
    <rPh sb="2" eb="4">
      <t>チホウ</t>
    </rPh>
    <rPh sb="4" eb="6">
      <t>コウイキ</t>
    </rPh>
    <rPh sb="6" eb="8">
      <t>ジム</t>
    </rPh>
    <rPh sb="8" eb="10">
      <t>クミアイ</t>
    </rPh>
    <phoneticPr fontId="31"/>
  </si>
  <si>
    <t>下妻地方広域事務組合　城山公苑</t>
    <rPh sb="0" eb="2">
      <t>シモツマ</t>
    </rPh>
    <rPh sb="2" eb="4">
      <t>チホウ</t>
    </rPh>
    <rPh sb="4" eb="6">
      <t>コウイキ</t>
    </rPh>
    <rPh sb="6" eb="8">
      <t>ジム</t>
    </rPh>
    <rPh sb="8" eb="10">
      <t>クミアイ</t>
    </rPh>
    <rPh sb="11" eb="12">
      <t>シロ</t>
    </rPh>
    <rPh sb="12" eb="13">
      <t>ヤマ</t>
    </rPh>
    <rPh sb="13" eb="15">
      <t>コウエン</t>
    </rPh>
    <phoneticPr fontId="31"/>
  </si>
  <si>
    <t>下妻地方広域事務組合　クリーンポート・きぬ</t>
    <rPh sb="0" eb="2">
      <t>シモツマ</t>
    </rPh>
    <rPh sb="2" eb="4">
      <t>チホウ</t>
    </rPh>
    <rPh sb="4" eb="6">
      <t>コウイキ</t>
    </rPh>
    <rPh sb="6" eb="8">
      <t>ジム</t>
    </rPh>
    <rPh sb="8" eb="10">
      <t>クミアイ</t>
    </rPh>
    <phoneticPr fontId="31"/>
  </si>
  <si>
    <t>下妻地方広域事務組合　ヘキサホール・きぬ</t>
    <rPh sb="0" eb="2">
      <t>シモツマ</t>
    </rPh>
    <rPh sb="2" eb="4">
      <t>チホウ</t>
    </rPh>
    <rPh sb="4" eb="6">
      <t>コウイキ</t>
    </rPh>
    <rPh sb="6" eb="8">
      <t>ジム</t>
    </rPh>
    <rPh sb="8" eb="10">
      <t>クミアイ</t>
    </rPh>
    <phoneticPr fontId="31"/>
  </si>
  <si>
    <t>下妻地方広域事務組合　クリーンパーク・きぬ</t>
    <rPh sb="0" eb="2">
      <t>シモツマ</t>
    </rPh>
    <rPh sb="2" eb="4">
      <t>チホウ</t>
    </rPh>
    <rPh sb="4" eb="6">
      <t>コウイキ</t>
    </rPh>
    <rPh sb="6" eb="8">
      <t>ジム</t>
    </rPh>
    <rPh sb="8" eb="10">
      <t>クミアイ</t>
    </rPh>
    <phoneticPr fontId="3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</si>
  <si>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</si>
  <si>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</si>
  <si>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</si>
  <si>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</si>
  <si>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</si>
  <si>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</si>
  <si>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</si>
  <si>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</si>
  <si>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増加傾向にあり、類似団体と比べて高い水準にあるが、有形固定資産減価償却率は類似団体よりもやや低い水準となっている。これは、道路等のインフラや学校施設等の公共施設の整備を行ったことにより、施設の整備に係る起債額が増加する一方、老朽化した既存施設の更新等が行われたためであると考えられる。
　しかし、幼稚園や保育所、文化会館など老朽化が進行している施設が多くあるため、今後も下妻市公共施設マネジメント基本方針に基づき、計画的な施設の更新や適正な施設配置を図るなど将来負担比率と有形固定資産減価償却率のバランス改善に努める。</t>
    <rPh sb="1" eb="3">
      <t>ショウライ</t>
    </rPh>
    <rPh sb="3" eb="5">
      <t>フタン</t>
    </rPh>
    <rPh sb="5" eb="7">
      <t>ヒリツ</t>
    </rPh>
    <rPh sb="8" eb="10">
      <t>ゾウカ</t>
    </rPh>
    <rPh sb="10" eb="12">
      <t>ケイコウ</t>
    </rPh>
    <rPh sb="16" eb="18">
      <t>ルイジ</t>
    </rPh>
    <rPh sb="18" eb="20">
      <t>ダンタイ</t>
    </rPh>
    <rPh sb="21" eb="22">
      <t>クラ</t>
    </rPh>
    <rPh sb="24" eb="25">
      <t>タカ</t>
    </rPh>
    <rPh sb="26" eb="28">
      <t>スイジュン</t>
    </rPh>
    <rPh sb="33" eb="44">
      <t>ユウケイコテイシサンゲンカショウキャクリツ</t>
    </rPh>
    <rPh sb="45" eb="47">
      <t>ルイジ</t>
    </rPh>
    <rPh sb="47" eb="49">
      <t>ダンタイ</t>
    </rPh>
    <rPh sb="54" eb="55">
      <t>ヒク</t>
    </rPh>
    <rPh sb="56" eb="58">
      <t>スイジュン</t>
    </rPh>
    <rPh sb="69" eb="71">
      <t>ドウロ</t>
    </rPh>
    <rPh sb="71" eb="72">
      <t>トウ</t>
    </rPh>
    <rPh sb="80" eb="82">
      <t>シセツ</t>
    </rPh>
    <rPh sb="82" eb="83">
      <t>トウ</t>
    </rPh>
    <rPh sb="84" eb="86">
      <t>コウキョウ</t>
    </rPh>
    <rPh sb="86" eb="88">
      <t>シセツ</t>
    </rPh>
    <rPh sb="89" eb="91">
      <t>セイビ</t>
    </rPh>
    <rPh sb="101" eb="103">
      <t>シセツ</t>
    </rPh>
    <rPh sb="104" eb="106">
      <t>セイビ</t>
    </rPh>
    <rPh sb="120" eb="123">
      <t>ロウキュウカ</t>
    </rPh>
    <rPh sb="125" eb="127">
      <t>キゾン</t>
    </rPh>
    <rPh sb="127" eb="129">
      <t>シセツ</t>
    </rPh>
    <rPh sb="130" eb="132">
      <t>コウシン</t>
    </rPh>
    <rPh sb="132" eb="133">
      <t>トウ</t>
    </rPh>
    <rPh sb="134" eb="135">
      <t>オコナ</t>
    </rPh>
    <rPh sb="144" eb="145">
      <t>カンガ</t>
    </rPh>
    <rPh sb="156" eb="159">
      <t>ヨウチエン</t>
    </rPh>
    <rPh sb="160" eb="162">
      <t>ホイク</t>
    </rPh>
    <rPh sb="162" eb="163">
      <t>ショ</t>
    </rPh>
    <rPh sb="164" eb="166">
      <t>ブンカ</t>
    </rPh>
    <rPh sb="166" eb="168">
      <t>カイカン</t>
    </rPh>
    <rPh sb="170" eb="173">
      <t>ロウキュウカ</t>
    </rPh>
    <rPh sb="174" eb="176">
      <t>シンコウ</t>
    </rPh>
    <rPh sb="180" eb="182">
      <t>シセツ</t>
    </rPh>
    <rPh sb="183" eb="184">
      <t>オオ</t>
    </rPh>
    <rPh sb="190" eb="192">
      <t>コンゴ</t>
    </rPh>
    <rPh sb="196" eb="198">
      <t>コウキョウ</t>
    </rPh>
    <rPh sb="198" eb="200">
      <t>シセツ</t>
    </rPh>
    <rPh sb="206" eb="208">
      <t>キホン</t>
    </rPh>
    <rPh sb="208" eb="210">
      <t>ホウシン</t>
    </rPh>
    <rPh sb="211" eb="212">
      <t>モト</t>
    </rPh>
    <rPh sb="215" eb="218">
      <t>ケイカクテキ</t>
    </rPh>
    <rPh sb="219" eb="221">
      <t>シセツ</t>
    </rPh>
    <rPh sb="222" eb="224">
      <t>コウシン</t>
    </rPh>
    <rPh sb="225" eb="227">
      <t>テキセイ</t>
    </rPh>
    <rPh sb="228" eb="230">
      <t>シセツ</t>
    </rPh>
    <rPh sb="230" eb="232">
      <t>ハイチ</t>
    </rPh>
    <rPh sb="233" eb="234">
      <t>ハカ</t>
    </rPh>
    <rPh sb="237" eb="239">
      <t>ショウライ</t>
    </rPh>
    <rPh sb="239" eb="241">
      <t>フタン</t>
    </rPh>
    <rPh sb="241" eb="243">
      <t>ヒリツ</t>
    </rPh>
    <rPh sb="244" eb="246">
      <t>ユウケイ</t>
    </rPh>
    <rPh sb="246" eb="248">
      <t>コテイ</t>
    </rPh>
    <rPh sb="248" eb="250">
      <t>シサン</t>
    </rPh>
    <rPh sb="250" eb="252">
      <t>ゲンカ</t>
    </rPh>
    <rPh sb="252" eb="254">
      <t>ショウキャク</t>
    </rPh>
    <rPh sb="254" eb="255">
      <t>リツ</t>
    </rPh>
    <rPh sb="260" eb="262">
      <t>カイゼン</t>
    </rPh>
    <rPh sb="263" eb="264">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</si>
  <si>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</si>
  <si>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</si>
  <si>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</si>
  <si>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</si>
  <si>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</si>
  <si>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</si>
  <si>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と比べて高い水準にあるものの、下妻中学校改築事業の終了による新規借入額の減少や下水道事業の法適化による公営企業への繰出金の減少等により、将来負担比率及び実質公債費比率は共に前年度より減少したと考えられる。
　今後は庁舎等建設事業の実施による大規模な新債発行を予定しており、両比率共に増加することが見込まれるため、事業の選択と集中を進めるとともに、交付税措置の有利な借入を行うなど、これまで以上に公債費の適正化及び公共施設の適正な管理に取り組んでいく。</t>
    <rPh sb="1" eb="3">
      <t>ショウライ</t>
    </rPh>
    <rPh sb="3" eb="5">
      <t>フタン</t>
    </rPh>
    <rPh sb="5" eb="7">
      <t>ヒリツ</t>
    </rPh>
    <rPh sb="13" eb="15">
      <t>ルイジ</t>
    </rPh>
    <rPh sb="15" eb="17">
      <t>ダンタイ</t>
    </rPh>
    <rPh sb="18" eb="19">
      <t>クラ</t>
    </rPh>
    <rPh sb="21" eb="22">
      <t>タカ</t>
    </rPh>
    <rPh sb="23" eb="25">
      <t>スイジュン</t>
    </rPh>
    <rPh sb="80" eb="81">
      <t>トウ</t>
    </rPh>
    <rPh sb="113" eb="114">
      <t>カンガ</t>
    </rPh>
    <rPh sb="153" eb="154">
      <t>リョウ</t>
    </rPh>
    <rPh sb="154" eb="156">
      <t>ヒリツ</t>
    </rPh>
    <rPh sb="156" eb="157">
      <t>トモ</t>
    </rPh>
    <rPh sb="158" eb="160">
      <t>ゾウカ</t>
    </rPh>
    <rPh sb="165" eb="167">
      <t>ミコ</t>
    </rPh>
    <rPh sb="173" eb="175">
      <t>ジギョウ</t>
    </rPh>
    <rPh sb="176" eb="178">
      <t>センタク</t>
    </rPh>
    <rPh sb="179" eb="181">
      <t>シュウチュウ</t>
    </rPh>
    <rPh sb="182" eb="183">
      <t>スス</t>
    </rPh>
    <rPh sb="190" eb="193">
      <t>コウフゼイ</t>
    </rPh>
    <rPh sb="193" eb="195">
      <t>ソチ</t>
    </rPh>
    <rPh sb="196" eb="198">
      <t>ユウリ</t>
    </rPh>
    <rPh sb="199" eb="201">
      <t>カリイレ</t>
    </rPh>
    <rPh sb="202" eb="203">
      <t>オコナ</t>
    </rPh>
    <rPh sb="211" eb="213">
      <t>イジョウ</t>
    </rPh>
    <rPh sb="214" eb="217">
      <t>コウサイヒ</t>
    </rPh>
    <rPh sb="218" eb="221">
      <t>テキセイカ</t>
    </rPh>
    <rPh sb="221" eb="222">
      <t>オヨ</t>
    </rPh>
    <rPh sb="223" eb="225">
      <t>コウキョウ</t>
    </rPh>
    <rPh sb="225" eb="227">
      <t>シセツ</t>
    </rPh>
    <rPh sb="228" eb="230">
      <t>テキセイ</t>
    </rPh>
    <rPh sb="231" eb="233">
      <t>カンリ</t>
    </rPh>
    <rPh sb="234" eb="235">
      <t>ト</t>
    </rPh>
    <rPh sb="236" eb="237">
      <t>ク</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</si>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</sst>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i/>
      <sz val="11"/>
      <color rgb="FF7F7F7F"/>
      <name val="游ゴシック"/>
      <family val="2"/>
      <charset val="128"/>
      <scheme val="minor"/>
    </font>
    <font>
      <sz val="16"/>
      <color rgb="FF000000"/>
      <name val="DejaVu Sans"/>
      <family val="2"/>
    </font>
    <font>
      <sz val="16"/>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pplyNumberFormat="0" applyFill="0" applyBorder="0" applyAlignment="0" applyProtection="0">
      <alignment vertical="center"/>
    </xf>
    <xf numFmtId="0" fontId="41"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21"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8"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8"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35" xfId="20" applyFont="1" applyBorder="1" applyAlignment="1" applyProtection="1">
      <alignment horizontal="left" vertical="center" wrapText="1"/>
      <protection locked="0"/>
    </xf>
    <xf numFmtId="0" fontId="39" fillId="0" borderId="35" xfId="20" applyFont="1" applyBorder="1" applyAlignment="1" applyProtection="1">
      <alignment horizontal="left" vertical="center"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説明文" xfId="20" builtinId="53"/>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7D75-43DE-BFE3-54FE462EE0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74702</c:v>
                </c:pt>
                <c:pt idx="1">
                  <c:v>84693</c:v>
                </c:pt>
                <c:pt idx="2">
                  <c:v>49584</c:v>
                </c:pt>
                <c:pt idx="3">
                  <c:v>57328</c:v>
                </c:pt>
                <c:pt idx="4">
                  <c:v>41177</c:v>
                </c:pt>
              </c:numCache>
            </c:numRef>
          </c:val>
          <c:smooth val="0"/>
          <c:extLst>
            <c:ext xmlns:c16="http://schemas.microsoft.com/office/drawing/2014/chart" uri="{C3380CC4-5D6E-409C-BE32-E72D297353CC}">
              <c16:uniqueId val="{00000001-7D75-43DE-BFE3-54FE462EE0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8.31</c:v>
                </c:pt>
                <c:pt idx="1">
                  <c:v>10.43</c:v>
                </c:pt>
                <c:pt idx="2">
                  <c:v>10.53</c:v>
                </c:pt>
                <c:pt idx="3">
                  <c:v>8.68</c:v>
                </c:pt>
                <c:pt idx="4">
                  <c:v>8.4600000000000009</c:v>
                </c:pt>
              </c:numCache>
            </c:numRef>
          </c:val>
          <c:extLst>
            <c:ext xmlns:c16="http://schemas.microsoft.com/office/drawing/2014/chart" uri="{C3380CC4-5D6E-409C-BE32-E72D297353CC}">
              <c16:uniqueId val="{00000000-E5EA-49A8-9BED-C7EBFFFFC9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14.91</c:v>
                </c:pt>
                <c:pt idx="1">
                  <c:v>14.96</c:v>
                </c:pt>
                <c:pt idx="2">
                  <c:v>14.88</c:v>
                </c:pt>
                <c:pt idx="3">
                  <c:v>14.77</c:v>
                </c:pt>
                <c:pt idx="4">
                  <c:v>12.76</c:v>
                </c:pt>
              </c:numCache>
            </c:numRef>
          </c:val>
          <c:extLst>
            <c:ext xmlns:c16="http://schemas.microsoft.com/office/drawing/2014/chart" uri="{C3380CC4-5D6E-409C-BE32-E72D297353CC}">
              <c16:uniqueId val="{00000001-E5EA-49A8-9BED-C7EBFFFFC9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-3.57</c:v>
                </c:pt>
                <c:pt idx="1">
                  <c:v>2.1</c:v>
                </c:pt>
                <c:pt idx="2">
                  <c:v>0.17</c:v>
                </c:pt>
                <c:pt idx="3">
                  <c:v>-1.77</c:v>
                </c:pt>
                <c:pt idx="4">
                  <c:v>-1.49</c:v>
                </c:pt>
              </c:numCache>
            </c:numRef>
          </c:val>
          <c:smooth val="0"/>
          <c:extLst>
            <c:ext xmlns:c16="http://schemas.microsoft.com/office/drawing/2014/chart" uri="{C3380CC4-5D6E-409C-BE32-E72D297353CC}">
              <c16:uniqueId val="{00000002-E5EA-49A8-9BED-C7EBFFFFC9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0.39</c:v>
                </c:pt>
                <c:pt idx="2">
                  <c:v>#N/A</c:v>
                </c:pt>
                <c:pt idx="3">
                  <c:v>0.27</c:v>
                </c:pt>
                <c:pt idx="4">
                  <c:v>#N/A</c:v>
                </c:pt>
                <c:pt idx="5">
                  <c:v>0.3</c:v>
                </c:pt>
                <c:pt idx="6">
                  <c:v>#N/A</c:v>
                </c:pt>
                <c:pt idx="7">
                  <c:v>0.12</c:v>
                </c:pt>
                <c:pt idx="8">
                  <c:v>0</c:v>
                </c:pt>
                <c:pt idx="9">
                  <c:v>0</c:v>
                </c:pt>
              </c:numCache>
            </c:numRef>
          </c:val>
          <c:extLst>
            <c:ext xmlns:c16="http://schemas.microsoft.com/office/drawing/2014/chart" uri="{C3380CC4-5D6E-409C-BE32-E72D297353CC}">
              <c16:uniqueId val="{00000000-5241-4511-A32C-573DB9D097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41-4511-A32C-573DB9D097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41-4511-A32C-573DB9D097C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0.03</c:v>
                </c:pt>
                <c:pt idx="8">
                  <c:v>#N/A</c:v>
                </c:pt>
                <c:pt idx="9">
                  <c:v>0.02</c:v>
                </c:pt>
              </c:numCache>
            </c:numRef>
          </c:val>
          <c:extLst>
            <c:ext xmlns:c16="http://schemas.microsoft.com/office/drawing/2014/chart" uri="{C3380CC4-5D6E-409C-BE32-E72D297353CC}">
              <c16:uniqueId val="{00000003-5241-4511-A32C-573DB9D097C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0.03</c:v>
                </c:pt>
                <c:pt idx="8">
                  <c:v>#N/A</c:v>
                </c:pt>
                <c:pt idx="9">
                  <c:v>0.02</c:v>
                </c:pt>
              </c:numCache>
            </c:numRef>
          </c:val>
          <c:extLst>
            <c:ext xmlns:c16="http://schemas.microsoft.com/office/drawing/2014/chart" uri="{C3380CC4-5D6E-409C-BE32-E72D297353CC}">
              <c16:uniqueId val="{00000004-5241-4511-A32C-573DB9D097C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1.17</c:v>
                </c:pt>
              </c:numCache>
            </c:numRef>
          </c:val>
          <c:extLst>
            <c:ext xmlns:c16="http://schemas.microsoft.com/office/drawing/2014/chart" uri="{C3380CC4-5D6E-409C-BE32-E72D297353CC}">
              <c16:uniqueId val="{00000005-5241-4511-A32C-573DB9D097C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c:v>
                </c:pt>
                <c:pt idx="2">
                  <c:v>#N/A</c:v>
                </c:pt>
                <c:pt idx="3">
                  <c:v>0.73</c:v>
                </c:pt>
                <c:pt idx="4">
                  <c:v>#N/A</c:v>
                </c:pt>
                <c:pt idx="5">
                  <c:v>0.52</c:v>
                </c:pt>
                <c:pt idx="6">
                  <c:v>#N/A</c:v>
                </c:pt>
                <c:pt idx="7">
                  <c:v>0.65</c:v>
                </c:pt>
                <c:pt idx="8">
                  <c:v>#N/A</c:v>
                </c:pt>
                <c:pt idx="9">
                  <c:v>1.39</c:v>
                </c:pt>
              </c:numCache>
            </c:numRef>
          </c:val>
          <c:extLst>
            <c:ext xmlns:c16="http://schemas.microsoft.com/office/drawing/2014/chart" uri="{C3380CC4-5D6E-409C-BE32-E72D297353CC}">
              <c16:uniqueId val="{00000006-5241-4511-A32C-573DB9D097CC}"/>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5.17</c:v>
                </c:pt>
                <c:pt idx="2">
                  <c:v>#N/A</c:v>
                </c:pt>
                <c:pt idx="3">
                  <c:v>6.07</c:v>
                </c:pt>
                <c:pt idx="4">
                  <c:v>#N/A</c:v>
                </c:pt>
                <c:pt idx="5">
                  <c:v>0.8</c:v>
                </c:pt>
                <c:pt idx="6">
                  <c:v>#N/A</c:v>
                </c:pt>
                <c:pt idx="7">
                  <c:v>0.47</c:v>
                </c:pt>
                <c:pt idx="8">
                  <c:v>#N/A</c:v>
                </c:pt>
                <c:pt idx="9">
                  <c:v>1.59</c:v>
                </c:pt>
              </c:numCache>
            </c:numRef>
          </c:val>
          <c:extLst>
            <c:ext xmlns:c16="http://schemas.microsoft.com/office/drawing/2014/chart" uri="{C3380CC4-5D6E-409C-BE32-E72D297353CC}">
              <c16:uniqueId val="{00000007-5241-4511-A32C-573DB9D097C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3.65</c:v>
                </c:pt>
                <c:pt idx="2">
                  <c:v>#N/A</c:v>
                </c:pt>
                <c:pt idx="3">
                  <c:v>3.61</c:v>
                </c:pt>
                <c:pt idx="4">
                  <c:v>#N/A</c:v>
                </c:pt>
                <c:pt idx="5">
                  <c:v>3.68</c:v>
                </c:pt>
                <c:pt idx="6">
                  <c:v>#N/A</c:v>
                </c:pt>
                <c:pt idx="7">
                  <c:v>3.91</c:v>
                </c:pt>
                <c:pt idx="8">
                  <c:v>#N/A</c:v>
                </c:pt>
                <c:pt idx="9">
                  <c:v>4.51</c:v>
                </c:pt>
              </c:numCache>
            </c:numRef>
          </c:val>
          <c:extLst>
            <c:ext xmlns:c16="http://schemas.microsoft.com/office/drawing/2014/chart" uri="{C3380CC4-5D6E-409C-BE32-E72D297353CC}">
              <c16:uniqueId val="{00000008-5241-4511-A32C-573DB9D097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8.11</c:v>
                </c:pt>
                <c:pt idx="2">
                  <c:v>#N/A</c:v>
                </c:pt>
                <c:pt idx="3">
                  <c:v>10.39</c:v>
                </c:pt>
                <c:pt idx="4">
                  <c:v>#N/A</c:v>
                </c:pt>
                <c:pt idx="5">
                  <c:v>10.49</c:v>
                </c:pt>
                <c:pt idx="6">
                  <c:v>#N/A</c:v>
                </c:pt>
                <c:pt idx="7">
                  <c:v>8.67</c:v>
                </c:pt>
                <c:pt idx="8">
                  <c:v>#N/A</c:v>
                </c:pt>
                <c:pt idx="9">
                  <c:v>8.4499999999999993</c:v>
                </c:pt>
              </c:numCache>
            </c:numRef>
          </c:val>
          <c:extLst>
            <c:ext xmlns:c16="http://schemas.microsoft.com/office/drawing/2014/chart" uri="{C3380CC4-5D6E-409C-BE32-E72D297353CC}">
              <c16:uniqueId val="{00000009-5241-4511-A32C-573DB9D097C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1330</c:v>
                </c:pt>
                <c:pt idx="5">
                  <c:v>1419</c:v>
                </c:pt>
                <c:pt idx="8">
                  <c:v>1446</c:v>
                </c:pt>
                <c:pt idx="11">
                  <c:v>1485</c:v>
                </c:pt>
                <c:pt idx="14">
                  <c:v>1517</c:v>
                </c:pt>
              </c:numCache>
            </c:numRef>
          </c:val>
          <c:extLst>
            <c:ext xmlns:c16="http://schemas.microsoft.com/office/drawing/2014/chart" uri="{C3380CC4-5D6E-409C-BE32-E72D297353CC}">
              <c16:uniqueId val="{00000000-5C9B-4E43-A723-F94C7603DB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9B-4E43-A723-F94C7603DB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28</c:v>
                </c:pt>
                <c:pt idx="3">
                  <c:v>23</c:v>
                </c:pt>
                <c:pt idx="6">
                  <c:v>31</c:v>
                </c:pt>
                <c:pt idx="9">
                  <c:v>31</c:v>
                </c:pt>
                <c:pt idx="12">
                  <c:v>34</c:v>
                </c:pt>
              </c:numCache>
            </c:numRef>
          </c:val>
          <c:extLst>
            <c:ext xmlns:c16="http://schemas.microsoft.com/office/drawing/2014/chart" uri="{C3380CC4-5D6E-409C-BE32-E72D297353CC}">
              <c16:uniqueId val="{00000002-5C9B-4E43-A723-F94C7603DB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38</c:v>
                </c:pt>
                <c:pt idx="3">
                  <c:v>35</c:v>
                </c:pt>
                <c:pt idx="6">
                  <c:v>39</c:v>
                </c:pt>
                <c:pt idx="9">
                  <c:v>35</c:v>
                </c:pt>
                <c:pt idx="12">
                  <c:v>35</c:v>
                </c:pt>
              </c:numCache>
            </c:numRef>
          </c:val>
          <c:extLst>
            <c:ext xmlns:c16="http://schemas.microsoft.com/office/drawing/2014/chart" uri="{C3380CC4-5D6E-409C-BE32-E72D297353CC}">
              <c16:uniqueId val="{00000003-5C9B-4E43-A723-F94C7603DB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347</c:v>
                </c:pt>
                <c:pt idx="3">
                  <c:v>373</c:v>
                </c:pt>
                <c:pt idx="6">
                  <c:v>379</c:v>
                </c:pt>
                <c:pt idx="9">
                  <c:v>381</c:v>
                </c:pt>
                <c:pt idx="12">
                  <c:v>346</c:v>
                </c:pt>
              </c:numCache>
            </c:numRef>
          </c:val>
          <c:extLst>
            <c:ext xmlns:c16="http://schemas.microsoft.com/office/drawing/2014/chart" uri="{C3380CC4-5D6E-409C-BE32-E72D297353CC}">
              <c16:uniqueId val="{00000004-5C9B-4E43-A723-F94C7603DB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9B-4E43-A723-F94C7603DB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9B-4E43-A723-F94C7603DB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1627</c:v>
                </c:pt>
                <c:pt idx="3">
                  <c:v>1661</c:v>
                </c:pt>
                <c:pt idx="6">
                  <c:v>1704</c:v>
                </c:pt>
                <c:pt idx="9">
                  <c:v>1754</c:v>
                </c:pt>
                <c:pt idx="12">
                  <c:v>1772</c:v>
                </c:pt>
              </c:numCache>
            </c:numRef>
          </c:val>
          <c:extLst>
            <c:ext xmlns:c16="http://schemas.microsoft.com/office/drawing/2014/chart" uri="{C3380CC4-5D6E-409C-BE32-E72D297353CC}">
              <c16:uniqueId val="{00000007-5C9B-4E43-A723-F94C7603DB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710</c:v>
                </c:pt>
                <c:pt idx="2">
                  <c:v>#N/A</c:v>
                </c:pt>
                <c:pt idx="3">
                  <c:v>#N/A</c:v>
                </c:pt>
                <c:pt idx="4">
                  <c:v>673</c:v>
                </c:pt>
                <c:pt idx="5">
                  <c:v>#N/A</c:v>
                </c:pt>
                <c:pt idx="6">
                  <c:v>#N/A</c:v>
                </c:pt>
                <c:pt idx="7">
                  <c:v>707</c:v>
                </c:pt>
                <c:pt idx="8">
                  <c:v>#N/A</c:v>
                </c:pt>
                <c:pt idx="9">
                  <c:v>#N/A</c:v>
                </c:pt>
                <c:pt idx="10">
                  <c:v>716</c:v>
                </c:pt>
                <c:pt idx="11">
                  <c:v>#N/A</c:v>
                </c:pt>
                <c:pt idx="12">
                  <c:v>#N/A</c:v>
                </c:pt>
                <c:pt idx="13">
                  <c:v>670</c:v>
                </c:pt>
                <c:pt idx="14">
                  <c:v>#N/A</c:v>
                </c:pt>
              </c:numCache>
            </c:numRef>
          </c:val>
          <c:smooth val="0"/>
          <c:extLst>
            <c:ext xmlns:c16="http://schemas.microsoft.com/office/drawing/2014/chart" uri="{C3380CC4-5D6E-409C-BE32-E72D297353CC}">
              <c16:uniqueId val="{00000008-5C9B-4E43-A723-F94C7603DB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18589</c:v>
                </c:pt>
                <c:pt idx="5">
                  <c:v>18575</c:v>
                </c:pt>
                <c:pt idx="8">
                  <c:v>18354</c:v>
                </c:pt>
                <c:pt idx="11">
                  <c:v>18379</c:v>
                </c:pt>
                <c:pt idx="14">
                  <c:v>18105</c:v>
                </c:pt>
              </c:numCache>
            </c:numRef>
          </c:val>
          <c:extLst>
            <c:ext xmlns:c16="http://schemas.microsoft.com/office/drawing/2014/chart" uri="{C3380CC4-5D6E-409C-BE32-E72D297353CC}">
              <c16:uniqueId val="{00000000-0B43-42CA-A740-7F516F5DCD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1119</c:v>
                </c:pt>
                <c:pt idx="5">
                  <c:v>1069</c:v>
                </c:pt>
                <c:pt idx="8">
                  <c:v>1083</c:v>
                </c:pt>
                <c:pt idx="11">
                  <c:v>1064</c:v>
                </c:pt>
                <c:pt idx="14">
                  <c:v>1007</c:v>
                </c:pt>
              </c:numCache>
            </c:numRef>
          </c:val>
          <c:extLst>
            <c:ext xmlns:c16="http://schemas.microsoft.com/office/drawing/2014/chart" uri="{C3380CC4-5D6E-409C-BE32-E72D297353CC}">
              <c16:uniqueId val="{00000001-0B43-42CA-A740-7F516F5DCD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3374</c:v>
                </c:pt>
                <c:pt idx="5">
                  <c:v>3610</c:v>
                </c:pt>
                <c:pt idx="8">
                  <c:v>4215</c:v>
                </c:pt>
                <c:pt idx="11">
                  <c:v>4365</c:v>
                </c:pt>
                <c:pt idx="14">
                  <c:v>4484</c:v>
                </c:pt>
              </c:numCache>
            </c:numRef>
          </c:val>
          <c:extLst>
            <c:ext xmlns:c16="http://schemas.microsoft.com/office/drawing/2014/chart" uri="{C3380CC4-5D6E-409C-BE32-E72D297353CC}">
              <c16:uniqueId val="{00000002-0B43-42CA-A740-7F516F5DCD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43-42CA-A740-7F516F5DCD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43-42CA-A740-7F516F5DCD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100</c:v>
                </c:pt>
                <c:pt idx="6">
                  <c:v>106</c:v>
                </c:pt>
                <c:pt idx="9">
                  <c:v>100</c:v>
                </c:pt>
                <c:pt idx="12">
                  <c:v>0</c:v>
                </c:pt>
              </c:numCache>
            </c:numRef>
          </c:val>
          <c:extLst>
            <c:ext xmlns:c16="http://schemas.microsoft.com/office/drawing/2014/chart" uri="{C3380CC4-5D6E-409C-BE32-E72D297353CC}">
              <c16:uniqueId val="{00000005-0B43-42CA-A740-7F516F5DCD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2732</c:v>
                </c:pt>
                <c:pt idx="3">
                  <c:v>2730</c:v>
                </c:pt>
                <c:pt idx="6">
                  <c:v>2664</c:v>
                </c:pt>
                <c:pt idx="9">
                  <c:v>2646</c:v>
                </c:pt>
                <c:pt idx="12">
                  <c:v>2680</c:v>
                </c:pt>
              </c:numCache>
            </c:numRef>
          </c:val>
          <c:extLst>
            <c:ext xmlns:c16="http://schemas.microsoft.com/office/drawing/2014/chart" uri="{C3380CC4-5D6E-409C-BE32-E72D297353CC}">
              <c16:uniqueId val="{00000006-0B43-42CA-A740-7F516F5DCD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170</c:v>
                </c:pt>
                <c:pt idx="3">
                  <c:v>154</c:v>
                </c:pt>
                <c:pt idx="6">
                  <c:v>134</c:v>
                </c:pt>
                <c:pt idx="9">
                  <c:v>117</c:v>
                </c:pt>
                <c:pt idx="12">
                  <c:v>108</c:v>
                </c:pt>
              </c:numCache>
            </c:numRef>
          </c:val>
          <c:extLst>
            <c:ext xmlns:c16="http://schemas.microsoft.com/office/drawing/2014/chart" uri="{C3380CC4-5D6E-409C-BE32-E72D297353CC}">
              <c16:uniqueId val="{00000007-0B43-42CA-A740-7F516F5DCD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5912</c:v>
                </c:pt>
                <c:pt idx="3">
                  <c:v>5758</c:v>
                </c:pt>
                <c:pt idx="6">
                  <c:v>5562</c:v>
                </c:pt>
                <c:pt idx="9">
                  <c:v>5756</c:v>
                </c:pt>
                <c:pt idx="12">
                  <c:v>4934</c:v>
                </c:pt>
              </c:numCache>
            </c:numRef>
          </c:val>
          <c:extLst>
            <c:ext xmlns:c16="http://schemas.microsoft.com/office/drawing/2014/chart" uri="{C3380CC4-5D6E-409C-BE32-E72D297353CC}">
              <c16:uniqueId val="{00000008-0B43-42CA-A740-7F516F5DCD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263</c:v>
                </c:pt>
                <c:pt idx="3">
                  <c:v>241</c:v>
                </c:pt>
                <c:pt idx="6">
                  <c:v>271</c:v>
                </c:pt>
                <c:pt idx="9">
                  <c:v>254</c:v>
                </c:pt>
                <c:pt idx="12">
                  <c:v>217</c:v>
                </c:pt>
              </c:numCache>
            </c:numRef>
          </c:val>
          <c:extLst>
            <c:ext xmlns:c16="http://schemas.microsoft.com/office/drawing/2014/chart" uri="{C3380CC4-5D6E-409C-BE32-E72D297353CC}">
              <c16:uniqueId val="{00000009-0B43-42CA-A740-7F516F5DCD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20414</c:v>
                </c:pt>
                <c:pt idx="3">
                  <c:v>21762</c:v>
                </c:pt>
                <c:pt idx="6">
                  <c:v>21781</c:v>
                </c:pt>
                <c:pt idx="9">
                  <c:v>21950</c:v>
                </c:pt>
                <c:pt idx="12">
                  <c:v>21780</c:v>
                </c:pt>
              </c:numCache>
            </c:numRef>
          </c:val>
          <c:extLst>
            <c:ext xmlns:c16="http://schemas.microsoft.com/office/drawing/2014/chart" uri="{C3380CC4-5D6E-409C-BE32-E72D297353CC}">
              <c16:uniqueId val="{0000000A-0B43-42CA-A740-7F516F5DCD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6411</c:v>
                </c:pt>
                <c:pt idx="2">
                  <c:v>#N/A</c:v>
                </c:pt>
                <c:pt idx="3">
                  <c:v>#N/A</c:v>
                </c:pt>
                <c:pt idx="4">
                  <c:v>7491</c:v>
                </c:pt>
                <c:pt idx="5">
                  <c:v>#N/A</c:v>
                </c:pt>
                <c:pt idx="6">
                  <c:v>#N/A</c:v>
                </c:pt>
                <c:pt idx="7">
                  <c:v>6867</c:v>
                </c:pt>
                <c:pt idx="8">
                  <c:v>#N/A</c:v>
                </c:pt>
                <c:pt idx="9">
                  <c:v>#N/A</c:v>
                </c:pt>
                <c:pt idx="10">
                  <c:v>7016</c:v>
                </c:pt>
                <c:pt idx="11">
                  <c:v>#N/A</c:v>
                </c:pt>
                <c:pt idx="12">
                  <c:v>#N/A</c:v>
                </c:pt>
                <c:pt idx="13">
                  <c:v>6123</c:v>
                </c:pt>
                <c:pt idx="14">
                  <c:v>#N/A</c:v>
                </c:pt>
              </c:numCache>
            </c:numRef>
          </c:val>
          <c:smooth val="0"/>
          <c:extLst>
            <c:ext xmlns:c16="http://schemas.microsoft.com/office/drawing/2014/chart" uri="{C3380CC4-5D6E-409C-BE32-E72D297353CC}">
              <c16:uniqueId val="{0000000B-0B43-42CA-A740-7F516F5DCD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1524</c:v>
                </c:pt>
                <c:pt idx="1">
                  <c:v>1525</c:v>
                </c:pt>
                <c:pt idx="2">
                  <c:v>1360</c:v>
                </c:pt>
              </c:numCache>
            </c:numRef>
          </c:val>
          <c:extLst>
            <c:ext xmlns:c16="http://schemas.microsoft.com/office/drawing/2014/chart" uri="{C3380CC4-5D6E-409C-BE32-E72D297353CC}">
              <c16:uniqueId val="{00000000-B5BF-4C3E-892D-8CF2D75118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266</c:v>
                </c:pt>
                <c:pt idx="1">
                  <c:v>386</c:v>
                </c:pt>
                <c:pt idx="2">
                  <c:v>586</c:v>
                </c:pt>
              </c:numCache>
            </c:numRef>
          </c:val>
          <c:extLst>
            <c:ext xmlns:c16="http://schemas.microsoft.com/office/drawing/2014/chart" uri="{C3380CC4-5D6E-409C-BE32-E72D297353CC}">
              <c16:uniqueId val="{00000001-B5BF-4C3E-892D-8CF2D75118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2499</c:v>
                </c:pt>
                <c:pt idx="1">
                  <c:v>2374</c:v>
                </c:pt>
                <c:pt idx="2">
                  <c:v>2426</c:v>
                </c:pt>
              </c:numCache>
            </c:numRef>
          </c:val>
          <c:extLst>
            <c:ext xmlns:c16="http://schemas.microsoft.com/office/drawing/2014/chart" uri="{C3380CC4-5D6E-409C-BE32-E72D297353CC}">
              <c16:uniqueId val="{00000002-B5BF-4C3E-892D-8CF2D751188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{B3A94750-D5B4-43E6-8C24-C528A677CED8}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414-425B-A3E5-E624035802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{D27E11E5-4ABE-4593-8B48-F0A78C376B6D}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14-425B-A3E5-E624035802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{8A1E8064-943C-4EE7-A25F-8BA9E3CDC926}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14-425B-A3E5-E624035802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{0A121A65-20CA-482C-A1D1-5E8A31A65E2A}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14-425B-A3E5-E624035802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{96CE7EDF-DF64-442A-815F-B71E4616E0AA}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14-425B-A3E5-E6240358023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{BC58839B-205C-4357-9CC6-50F454175AB1}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414-425B-A3E5-E6240358023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{87F7C625-B9F4-4002-99E8-FF5B69972F93}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414-425B-A3E5-E6240358023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{4B0776D7-4544-40C7-B6F6-0FCCDA58D94A}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414-425B-A3E5-E624035802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{3200EBBC-FC47-4A53-808F-E128DC65C79A}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414-425B-A3E5-E624035802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56.3</c:v>
                </c:pt>
                <c:pt idx="16">
                  <c:v>57.6</c:v>
                </c:pt>
                <c:pt idx="24">
                  <c:v>58.7</c:v>
                </c:pt>
                <c:pt idx="32">
                  <c:v>58.8</c:v>
                </c:pt>
              </c:numCache>
            </c:numRef>
          </c:xVal>
          <c:yVal>
            <c:numRef>
              <c:f>公会計指標分析・財政指標組合せ分析表!$BP$51:$DC$51</c:f>
              <c:numCache>
                <c:formatCode>#,##0.0;"▲ "#,##0.0</c:formatCode>
                <c:ptCount val="40"/>
                <c:pt idx="0">
                  <c:v>71.7</c:v>
                </c:pt>
                <c:pt idx="8">
                  <c:v>84.7</c:v>
                </c:pt>
                <c:pt idx="16">
                  <c:v>77.400000000000006</c:v>
                </c:pt>
                <c:pt idx="24">
                  <c:v>78.7</c:v>
                </c:pt>
                <c:pt idx="32">
                  <c:v>66.400000000000006</c:v>
                </c:pt>
              </c:numCache>
            </c:numRef>
          </c:yVal>
          <c:smooth val="0"/>
          <c:extLst>
            <c:ext xmlns:c16="http://schemas.microsoft.com/office/drawing/2014/chart" uri="{C3380CC4-5D6E-409C-BE32-E72D297353CC}">
              <c16:uniqueId val="{00000009-6414-425B-A3E5-E624035802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{A1DDB11E-C382-4088-8AB5-19DBB16F1D7F}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414-425B-A3E5-E624035802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{A1AB6B19-C8C6-440F-88D2-B07171322463}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14-425B-A3E5-E624035802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{09F83A02-BF6B-470A-AA57-CE412C04C5DC}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14-425B-A3E5-E624035802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{8B9AF360-8CD6-48EA-A9DD-121708382437}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14-425B-A3E5-E624035802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{4516EDDC-1147-4CF4-BC0E-8BC87204F15D}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14-425B-A3E5-E6240358023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{B8264CAB-498B-408D-AECD-4F8AC27F8553}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414-425B-A3E5-E6240358023C}"/>
                </c:ext>
              </c:extLst>
            </c:dLbl>
            <c:dLbl>
              <c:idx val="16"/>
              <c:layout>
                <c:manualLayout>
                  <c:x val="-2.915008985768674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{9F92FA23-723B-46E8-B4CC-31C1FA73AA6B}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414-425B-A3E5-E6240358023C}"/>
                </c:ext>
              </c:extLst>
            </c:dLbl>
            <c:dLbl>
              <c:idx val="24"/>
              <c:layout>
                <c:manualLayout>
                  <c:x val="-3.501086126211971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{B5343C60-10BF-4EAA-BAE7-FCBF0A5F6E91}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414-425B-A3E5-E6240358023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{F2AEA471-8522-4BD0-8D1D-8FB335A60A56}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414-425B-A3E5-E624035802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6414-425B-A3E5-E6240358023C}"/>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{416225B0-EA1A-47B9-92EB-075F9B7184DC}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D59-46BE-8943-5A28011286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{EA0CC98C-1F47-4681-A840-9F6DBBEAF64D}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59-46BE-8943-5A28011286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{2125E19C-E8DE-464A-A920-2146D5853948}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59-46BE-8943-5A28011286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{D7D5866E-376E-490A-8E43-10C077C493C3}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59-46BE-8943-5A28011286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{5BA0010F-6272-4DCF-87DB-DB06EE0D696C}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59-46BE-8943-5A28011286B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{ED6BF175-3DBF-4227-ABE7-CA60DDA7F3BD}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D59-46BE-8943-5A28011286B8}"/>
                </c:ext>
              </c:extLst>
            </c:dLbl>
            <c:dLbl>
              <c:idx val="16"/>
              <c:layout>
                <c:manualLayout>
                  <c:x val="-4.5096530706953748E-2"/>
                  <c:y val="-7.500683262700980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{65BB9AAE-9E79-4015-8AB5-55F057D59C56}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D59-46BE-8943-5A28011286B8}"/>
                </c:ext>
              </c:extLst>
            </c:dLbl>
            <c:dLbl>
              <c:idx val="24"/>
              <c:layout>
                <c:manualLayout>
                  <c:x val="-1.8171803637232604E-2"/>
                  <c:y val="-4.982646154857809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{1DA7FB81-5BC5-486D-92E4-0F4A6E648953}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D59-46BE-8943-5A28011286B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{009C760C-7647-48F9-B80A-4B82F0A48B42}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D59-46BE-8943-5A28011286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7.7</c:v>
                </c:pt>
                <c:pt idx="16">
                  <c:v>7.8</c:v>
                </c:pt>
                <c:pt idx="24">
                  <c:v>7.8</c:v>
                </c:pt>
                <c:pt idx="32">
                  <c:v>7.7</c:v>
                </c:pt>
              </c:numCache>
            </c:numRef>
          </c:xVal>
          <c:yVal>
            <c:numRef>
              <c:f>公会計指標分析・財政指標組合せ分析表!$BP$73:$DC$73</c:f>
              <c:numCache>
                <c:formatCode>#,##0.0;"▲ "#,##0.0</c:formatCode>
                <c:ptCount val="40"/>
                <c:pt idx="0">
                  <c:v>71.7</c:v>
                </c:pt>
                <c:pt idx="8">
                  <c:v>84.7</c:v>
                </c:pt>
                <c:pt idx="16">
                  <c:v>77.400000000000006</c:v>
                </c:pt>
                <c:pt idx="24">
                  <c:v>78.7</c:v>
                </c:pt>
                <c:pt idx="32">
                  <c:v>66.400000000000006</c:v>
                </c:pt>
              </c:numCache>
            </c:numRef>
          </c:yVal>
          <c:smooth val="0"/>
          <c:extLst>
            <c:ext xmlns:c16="http://schemas.microsoft.com/office/drawing/2014/chart" uri="{C3380CC4-5D6E-409C-BE32-E72D297353CC}">
              <c16:uniqueId val="{00000009-4D59-46BE-8943-5A28011286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{90DA30BB-07D0-4343-B412-071C63A2A261}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D59-46BE-8943-5A28011286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{20E3B90F-5562-454A-B8B0-D9F81BCB8AC8}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59-46BE-8943-5A28011286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{800C424F-1CA6-4FCE-81FB-79CE5554A890}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59-46BE-8943-5A28011286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{FD8485EB-FF24-41F2-8B71-4DE8BF9924BF}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59-46BE-8943-5A28011286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{D2816933-F336-43A3-93D7-0317F52CD60A}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59-46BE-8943-5A28011286B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{E7F2A0CC-E9FA-444D-AF5E-8B3FA0E0E7FB}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D59-46BE-8943-5A28011286B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{C4DE0B56-8D47-4DBD-9A9F-1CC3072DF524}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D59-46BE-8943-5A28011286B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{E45DC64E-DEE1-4BC4-B45C-F67712C2974D}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D59-46BE-8943-5A28011286B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{304B6CAF-82AB-4411-8B7E-33CBE79661B1}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D59-46BE-8943-5A28011286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4D59-46BE-8943-5A28011286B8}"/>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下妻中学校改築事業に要した学校教育施設等整備事業債の元利償還金や、道路建設等に要した合併特例債の元利償還金が増加</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した一方、上水道の広域化対策に要した元金償還の終了や下水道事業の法適化などから、公営企業債の元利償還金に対する繰入金が減</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となったことに加え、算入公債費等において、合併特例債や補正予算債</a:t>
          </a:r>
          <a:r>
            <a:rPr kumimoji="1" lang="en-US" altLang="ja-JP" sz="1400">
              <a:latin typeface="ＭＳ ゴシック" pitchFamily="49" charset="-128"/>
              <a:ea typeface="ＭＳ ゴシック" pitchFamily="49" charset="-128"/>
            </a:rPr>
            <a:t>(H11</a:t>
          </a:r>
          <a:r>
            <a:rPr kumimoji="1" lang="ja-JP" altLang="en-US" sz="1400">
              <a:latin typeface="ＭＳ ゴシック" pitchFamily="49" charset="-128"/>
              <a:ea typeface="ＭＳ ゴシック" pitchFamily="49" charset="-128"/>
            </a:rPr>
            <a:t>以降分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などの増加</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により分子が減少した。今後は、庁舎建設事業に多額の借入を予定しているため、投資的事業の厳選により地方債の発行を抑制していく。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において、下妻中学校改築事業の完了により大規模な新債発行が減少したこともあり、地方債現在高が減少</a:t>
          </a:r>
          <a:r>
            <a:rPr kumimoji="1" lang="en-US" altLang="ja-JP" sz="1400">
              <a:latin typeface="ＭＳ ゴシック" pitchFamily="49" charset="-128"/>
              <a:ea typeface="ＭＳ ゴシック" pitchFamily="49" charset="-128"/>
            </a:rPr>
            <a:t>(▲170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したほか、公営企業債等繰入見込額において、下水道事業が企業会計へ移行し算定方法が変更となったことから大きな減少</a:t>
          </a:r>
          <a:r>
            <a:rPr kumimoji="1" lang="en-US" altLang="ja-JP" sz="1400">
              <a:latin typeface="ＭＳ ゴシック" pitchFamily="49" charset="-128"/>
              <a:ea typeface="ＭＳ ゴシック" pitchFamily="49" charset="-128"/>
            </a:rPr>
            <a:t>(▲822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が見られた。一方、引き算要素である充当可能財源</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において、合併特例債や臨時財政対策債に対する基準財政需要額算入見込額が減少</a:t>
          </a:r>
          <a:r>
            <a:rPr kumimoji="1" lang="en-US" altLang="ja-JP" sz="1400">
              <a:latin typeface="ＭＳ ゴシック" pitchFamily="49" charset="-128"/>
              <a:ea typeface="ＭＳ ゴシック" pitchFamily="49" charset="-128"/>
            </a:rPr>
            <a:t>(▲273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したが、将来負担額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の減少幅が大きく、結果として将来負担比率が大きく減少</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今後は、庁舎建設事業により地方債残高が大きく増加することから、決算収支に余裕が見込める場合には、地方債の繰上償還や基金の積み増しなどを積極的に実施していく。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茨城県下妻市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百万円の増となり、基金総額は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財政調整基金においては、取崩額が積立額を上回り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百万円の減。一方、減債基金は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万円の積立を行い年度末残高は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特定目的基金においては、ふるさと納税が好調を見せふるさと下妻基金に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百万円の積立を行う一方、庁舎建設やイベント等のソフト事業に充当する地域振興基金などに取崩しがあり、特定目的基金全体では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災害等に備えるため、財政調整基金を標準財政規模の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よう積立て維持管理していく。また、庁舎等建設事業による公債費の増加に備えるために減債基金を計画的に積立てていく。特定目的基金についても、基金の設置目的に沿った使途に対し必要な額を充当していけるよう金額の維持を図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庁舎建設基金：老朽化した庁舎及び保健センターの複合化事業の財源に充当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地域振興基金：合併後の下妻市における市民の一体感の醸成及び地域振興を図る事業に充当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ふるさと下妻基金：ふるさと寄附金を財源として夢のある個性豊かなまちづくりに資する事業に充当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義務教育施設整備事業基金：義務教育施設の建設・補修・改修など、施設整備の財源に充当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庁舎建設基金：庁舎建設に係る基本設計・実施設計・発注者支援業務などに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地域振興基金：イベント開催や商店街補助など地域振興事業に対し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ふるさと下妻基金：安全安心都市に関する事業や文化創造都市に関する事業などに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百万円充当し取崩したが、令和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庁舎建設基金：全額庁舎等建設事業の財源として活用し、支払い清算後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は基金を廃止する。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地域振興基金：合併特例により積立てられた基金であるため、利息を除いては新たな積立ては行わず、基金造成に要した償還分を超えない範囲で地域振興事業に充当していく。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ふるさと下妻基金：ふるさと寄附金を一旦基金に積立て、寄附者が指定した事業の財源として適切に充当していく。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義務教育施設整備事業基金：小中学校大規模改修事業など、義務教育施設の適正維持管理や、教育施設における公共施設マネジメントを推進するため適正規模を維持していく。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新型コロナウイルス感染症の影響により中止や延期となった事業を精査し、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百万円の積立を行ったが、一方で、個人及び法人市民税の収入不足に対応するため、令和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百万円取崩すこととなった。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新型コロナウイルス感染症や天災等の災害による税収の急激な落ち込みや、誘致企業の課税免除による減収に備えるため、標準財政規模の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程度を目安として基金残高を維持していく。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厳しい収支が見込まれつつも、将来の公債費抑制を重点課題と捉え、交付税予算の上振れ分から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庁舎等建設事業に要する借入により、令和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年度から急激な公債費の増加が見込まれているため、公債費の増加が他の住民サービスを圧迫しないよう計画的な積立を実施していく。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43,095
40,928
80.88
22,987,949
21,909,830
901,588
10,660,592
21,780,276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有形固定資産減価償却率は類似団体平均と比べると、</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ポイント低いものの、公共施設全体の老朽化が進み前年度に比べて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本市では償却率</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を超える庁舎の改築事業を実施しており、今後、一時的な比率の低下が見込まれるが、その他の施設については老朽化が進行しているため、当該比率を参考に建物ごとの老朽化率を注視しつつ、下妻市公共施設マネジメント基本方針に基づき、施設の適正な管理と更新財源の確保を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12428</xdr:rowOff>
    </xdr:from>
    <xdr:to>
      <xdr:col>23</xdr:col>
      <xdr:colOff>136525</xdr:colOff>
      <xdr:row>31</xdr:row>
      <xdr:rowOff>114028</xdr:rowOff>
    </xdr:to>
    <xdr:sp macro="" textlink="">
      <xdr:nvSpPr>
        <xdr:cNvPr id="83" name="楕円 82"/>
        <xdr:cNvSpPr/>
      </xdr:nvSpPr>
      <xdr:spPr>
        <a:xfrm>
          <a:off x="47117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35305</xdr:rowOff>
    </xdr:from>
    <xdr:ext cx="405111" cy="259045"/>
    <xdr:sp macro="" textlink="">
      <xdr:nvSpPr>
        <xdr:cNvPr id="84" name="有形固定資産減価償却率該当値テキスト"/>
        <xdr:cNvSpPr txBox="1"/>
      </xdr:nvSpPr>
      <xdr:spPr>
        <a:xfrm>
          <a:off x="4813300" y="595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9344</xdr:rowOff>
    </xdr:from>
    <xdr:to>
      <xdr:col>19</xdr:col>
      <xdr:colOff>187325</xdr:colOff>
      <xdr:row>31</xdr:row>
      <xdr:rowOff>110944</xdr:rowOff>
    </xdr:to>
    <xdr:sp macro="" textlink="">
      <xdr:nvSpPr>
        <xdr:cNvPr id="85" name="楕円 84"/>
        <xdr:cNvSpPr/>
      </xdr:nvSpPr>
      <xdr:spPr>
        <a:xfrm>
          <a:off x="4000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60144</xdr:rowOff>
    </xdr:from>
    <xdr:to>
      <xdr:col>23</xdr:col>
      <xdr:colOff>85725</xdr:colOff>
      <xdr:row>31</xdr:row>
      <xdr:rowOff>63228</xdr:rowOff>
    </xdr:to>
    <xdr:cxnSp macro="">
      <xdr:nvCxnSpPr>
        <xdr:cNvPr id="86" name="直線コネクタ 85"/>
        <xdr:cNvCxnSpPr/>
      </xdr:nvCxnSpPr>
      <xdr:spPr>
        <a:xfrm>
          <a:off x="4051300" y="6146619"/>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7" name="楕円 86"/>
        <xdr:cNvSpPr/>
      </xdr:nvSpPr>
      <xdr:spPr>
        <a:xfrm>
          <a:off x="3238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26217</xdr:rowOff>
    </xdr:from>
    <xdr:to>
      <xdr:col>19</xdr:col>
      <xdr:colOff>136525</xdr:colOff>
      <xdr:row>31</xdr:row>
      <xdr:rowOff>60144</xdr:rowOff>
    </xdr:to>
    <xdr:cxnSp macro="">
      <xdr:nvCxnSpPr>
        <xdr:cNvPr id="88" name="直線コネクタ 87"/>
        <xdr:cNvCxnSpPr/>
      </xdr:nvCxnSpPr>
      <xdr:spPr>
        <a:xfrm>
          <a:off x="3289300" y="611269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9" name="楕円 88"/>
        <xdr:cNvSpPr/>
      </xdr:nvSpPr>
      <xdr:spPr>
        <a:xfrm>
          <a:off x="2476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157571</xdr:rowOff>
    </xdr:from>
    <xdr:to>
      <xdr:col>15</xdr:col>
      <xdr:colOff>136525</xdr:colOff>
      <xdr:row>31</xdr:row>
      <xdr:rowOff>26217</xdr:rowOff>
    </xdr:to>
    <xdr:cxnSp macro="">
      <xdr:nvCxnSpPr>
        <xdr:cNvPr id="90" name="直線コネクタ 89"/>
        <xdr:cNvCxnSpPr/>
      </xdr:nvCxnSpPr>
      <xdr:spPr>
        <a:xfrm>
          <a:off x="2527300" y="607259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159203</xdr:rowOff>
    </xdr:from>
    <xdr:to>
      <xdr:col>7</xdr:col>
      <xdr:colOff>187325</xdr:colOff>
      <xdr:row>31</xdr:row>
      <xdr:rowOff>89353</xdr:rowOff>
    </xdr:to>
    <xdr:sp macro="" textlink="">
      <xdr:nvSpPr>
        <xdr:cNvPr id="91" name="楕円 90"/>
        <xdr:cNvSpPr/>
      </xdr:nvSpPr>
      <xdr:spPr>
        <a:xfrm>
          <a:off x="17145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157571</xdr:rowOff>
    </xdr:from>
    <xdr:to>
      <xdr:col>11</xdr:col>
      <xdr:colOff>136525</xdr:colOff>
      <xdr:row>31</xdr:row>
      <xdr:rowOff>38553</xdr:rowOff>
    </xdr:to>
    <xdr:cxnSp macro="">
      <xdr:nvCxnSpPr>
        <xdr:cNvPr id="92" name="直線コネクタ 91"/>
        <xdr:cNvCxnSpPr/>
      </xdr:nvCxnSpPr>
      <xdr:spPr>
        <a:xfrm flipV="1">
          <a:off x="1765300" y="607259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127471</xdr:rowOff>
    </xdr:from>
    <xdr:ext cx="405111" cy="259045"/>
    <xdr:sp macro="" textlink="">
      <xdr:nvSpPr>
        <xdr:cNvPr id="97" name="n_1mainValue有形固定資産減価償却率"/>
        <xdr:cNvSpPr txBox="1"/>
      </xdr:nvSpPr>
      <xdr:spPr>
        <a:xfrm>
          <a:off x="38360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98" name="n_2mainValue有形固定資産減価償却率"/>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99" name="n_3mainValue有形固定資産減価償却率"/>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80480</xdr:rowOff>
    </xdr:from>
    <xdr:ext cx="405111" cy="259045"/>
    <xdr:sp macro="" textlink="">
      <xdr:nvSpPr>
        <xdr:cNvPr id="100" name="n_4mainValue有形固定資産減価償却率"/>
        <xdr:cNvSpPr txBox="1"/>
      </xdr:nvSpPr>
      <xdr:spPr>
        <a:xfrm>
          <a:off x="1562744" y="616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債務償還比率は、全国、県、類似団体平均と比べいずれも上回っているものの、前年度に比べて</a:t>
          </a:r>
          <a:r>
            <a:rPr kumimoji="1" lang="en-US" altLang="ja-JP" sz="1100">
              <a:latin typeface="ＭＳ Ｐゴシック" panose="020B0600070205080204" pitchFamily="50" charset="-128"/>
              <a:ea typeface="ＭＳ Ｐゴシック" panose="020B0600070205080204" pitchFamily="50" charset="-128"/>
            </a:rPr>
            <a:t>85.7</a:t>
          </a:r>
          <a:r>
            <a:rPr kumimoji="1" lang="ja-JP" altLang="en-US" sz="1100">
              <a:latin typeface="ＭＳ Ｐゴシック" panose="020B0600070205080204" pitchFamily="50" charset="-128"/>
              <a:ea typeface="ＭＳ Ｐゴシック" panose="020B0600070205080204" pitchFamily="50" charset="-128"/>
            </a:rPr>
            <a:t>ポイント減少した。これは、新規借入額の減少や地方債の償還が進んだことによる地方債残高の減少等により、算出に用いる将来負担額が減少したためと考えられる。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しかし、今後は庁舎等建設事業の実施による大規模な新債発行が見込まれるため、充当可能基金である減債基金の積み増しを行い、当比率の抑制に努める。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110354</xdr:rowOff>
    </xdr:from>
    <xdr:to>
      <xdr:col>76</xdr:col>
      <xdr:colOff>73025</xdr:colOff>
      <xdr:row>32</xdr:row>
      <xdr:rowOff>40504</xdr:rowOff>
    </xdr:to>
    <xdr:sp macro="" textlink="">
      <xdr:nvSpPr>
        <xdr:cNvPr id="148" name="楕円 147"/>
        <xdr:cNvSpPr/>
      </xdr:nvSpPr>
      <xdr:spPr>
        <a:xfrm>
          <a:off x="14744700" y="61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88781</xdr:rowOff>
    </xdr:from>
    <xdr:ext cx="469744" cy="259045"/>
    <xdr:sp macro="" textlink="">
      <xdr:nvSpPr>
        <xdr:cNvPr id="149" name="債務償還比率該当値テキスト"/>
        <xdr:cNvSpPr txBox="1"/>
      </xdr:nvSpPr>
      <xdr:spPr>
        <a:xfrm>
          <a:off x="14846300" y="617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71065</xdr:rowOff>
    </xdr:from>
    <xdr:to>
      <xdr:col>72</xdr:col>
      <xdr:colOff>123825</xdr:colOff>
      <xdr:row>33</xdr:row>
      <xdr:rowOff>1215</xdr:rowOff>
    </xdr:to>
    <xdr:sp macro="" textlink="">
      <xdr:nvSpPr>
        <xdr:cNvPr id="150" name="楕円 149"/>
        <xdr:cNvSpPr/>
      </xdr:nvSpPr>
      <xdr:spPr>
        <a:xfrm>
          <a:off x="14033500" y="63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161154</xdr:rowOff>
    </xdr:from>
    <xdr:to>
      <xdr:col>76</xdr:col>
      <xdr:colOff>22225</xdr:colOff>
      <xdr:row>32</xdr:row>
      <xdr:rowOff>121865</xdr:rowOff>
    </xdr:to>
    <xdr:cxnSp macro="">
      <xdr:nvCxnSpPr>
        <xdr:cNvPr id="151" name="直線コネクタ 150"/>
        <xdr:cNvCxnSpPr/>
      </xdr:nvCxnSpPr>
      <xdr:spPr>
        <a:xfrm flipV="1">
          <a:off x="14084300" y="6247629"/>
          <a:ext cx="711200" cy="1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88455</xdr:rowOff>
    </xdr:from>
    <xdr:to>
      <xdr:col>68</xdr:col>
      <xdr:colOff>123825</xdr:colOff>
      <xdr:row>32</xdr:row>
      <xdr:rowOff>18605</xdr:rowOff>
    </xdr:to>
    <xdr:sp macro="" textlink="">
      <xdr:nvSpPr>
        <xdr:cNvPr id="152" name="楕円 151"/>
        <xdr:cNvSpPr/>
      </xdr:nvSpPr>
      <xdr:spPr>
        <a:xfrm>
          <a:off x="13271500" y="61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139255</xdr:rowOff>
    </xdr:from>
    <xdr:to>
      <xdr:col>72</xdr:col>
      <xdr:colOff>73025</xdr:colOff>
      <xdr:row>32</xdr:row>
      <xdr:rowOff>121865</xdr:rowOff>
    </xdr:to>
    <xdr:cxnSp macro="">
      <xdr:nvCxnSpPr>
        <xdr:cNvPr id="153" name="直線コネクタ 152"/>
        <xdr:cNvCxnSpPr/>
      </xdr:nvCxnSpPr>
      <xdr:spPr>
        <a:xfrm>
          <a:off x="13322300" y="6225730"/>
          <a:ext cx="762000" cy="15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11847</xdr:rowOff>
    </xdr:from>
    <xdr:to>
      <xdr:col>64</xdr:col>
      <xdr:colOff>123825</xdr:colOff>
      <xdr:row>32</xdr:row>
      <xdr:rowOff>113447</xdr:rowOff>
    </xdr:to>
    <xdr:sp macro="" textlink="">
      <xdr:nvSpPr>
        <xdr:cNvPr id="154" name="楕円 153"/>
        <xdr:cNvSpPr/>
      </xdr:nvSpPr>
      <xdr:spPr>
        <a:xfrm>
          <a:off x="12509500" y="62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139255</xdr:rowOff>
    </xdr:from>
    <xdr:to>
      <xdr:col>68</xdr:col>
      <xdr:colOff>73025</xdr:colOff>
      <xdr:row>32</xdr:row>
      <xdr:rowOff>62647</xdr:rowOff>
    </xdr:to>
    <xdr:cxnSp macro="">
      <xdr:nvCxnSpPr>
        <xdr:cNvPr id="155" name="直線コネクタ 154"/>
        <xdr:cNvCxnSpPr/>
      </xdr:nvCxnSpPr>
      <xdr:spPr>
        <a:xfrm flipV="1">
          <a:off x="12560300" y="6225730"/>
          <a:ext cx="762000" cy="9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113166</xdr:rowOff>
    </xdr:from>
    <xdr:to>
      <xdr:col>60</xdr:col>
      <xdr:colOff>123825</xdr:colOff>
      <xdr:row>33</xdr:row>
      <xdr:rowOff>43316</xdr:rowOff>
    </xdr:to>
    <xdr:sp macro="" textlink="">
      <xdr:nvSpPr>
        <xdr:cNvPr id="156" name="楕円 155"/>
        <xdr:cNvSpPr/>
      </xdr:nvSpPr>
      <xdr:spPr>
        <a:xfrm>
          <a:off x="11747500" y="63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62647</xdr:rowOff>
    </xdr:from>
    <xdr:to>
      <xdr:col>64</xdr:col>
      <xdr:colOff>73025</xdr:colOff>
      <xdr:row>32</xdr:row>
      <xdr:rowOff>163966</xdr:rowOff>
    </xdr:to>
    <xdr:cxnSp macro="">
      <xdr:nvCxnSpPr>
        <xdr:cNvPr id="157" name="直線コネクタ 156"/>
        <xdr:cNvCxnSpPr/>
      </xdr:nvCxnSpPr>
      <xdr:spPr>
        <a:xfrm flipV="1">
          <a:off x="11798300" y="6320572"/>
          <a:ext cx="762000" cy="1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163792</xdr:rowOff>
    </xdr:from>
    <xdr:ext cx="469744" cy="259045"/>
    <xdr:sp macro="" textlink="">
      <xdr:nvSpPr>
        <xdr:cNvPr id="162" name="n_1mainValue債務償還比率"/>
        <xdr:cNvSpPr txBox="1"/>
      </xdr:nvSpPr>
      <xdr:spPr>
        <a:xfrm>
          <a:off x="13836727" y="642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9732</xdr:rowOff>
    </xdr:from>
    <xdr:ext cx="469744" cy="259045"/>
    <xdr:sp macro="" textlink="">
      <xdr:nvSpPr>
        <xdr:cNvPr id="163" name="n_2mainValue債務償還比率"/>
        <xdr:cNvSpPr txBox="1"/>
      </xdr:nvSpPr>
      <xdr:spPr>
        <a:xfrm>
          <a:off x="13087427" y="62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104574</xdr:rowOff>
    </xdr:from>
    <xdr:ext cx="469744" cy="259045"/>
    <xdr:sp macro="" textlink="">
      <xdr:nvSpPr>
        <xdr:cNvPr id="164" name="n_3mainValue債務償還比率"/>
        <xdr:cNvSpPr txBox="1"/>
      </xdr:nvSpPr>
      <xdr:spPr>
        <a:xfrm>
          <a:off x="12325427" y="636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34443</xdr:rowOff>
    </xdr:from>
    <xdr:ext cx="469744" cy="259045"/>
    <xdr:sp macro="" textlink="">
      <xdr:nvSpPr>
        <xdr:cNvPr id="165" name="n_4mainValue債務償還比率"/>
        <xdr:cNvSpPr txBox="1"/>
      </xdr:nvSpPr>
      <xdr:spPr>
        <a:xfrm>
          <a:off x="11563427" y="646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43,095
40,928
80.88
22,987,949
21,909,830
901,588
10,660,592
21,780,276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3" name="楕円 72"/>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108602</xdr:rowOff>
    </xdr:from>
    <xdr:ext cx="405111" cy="259045"/>
    <xdr:sp macro="" textlink="">
      <xdr:nvSpPr>
        <xdr:cNvPr id="74" name="【道路】&#10;有形固定資産減価償却率該当値テキスト"/>
        <xdr:cNvSpPr txBox="1"/>
      </xdr:nvSpPr>
      <xdr:spPr>
        <a:xfrm>
          <a:off x="4673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126365</xdr:rowOff>
    </xdr:from>
    <xdr:to>
      <xdr:col>20</xdr:col>
      <xdr:colOff>38100</xdr:colOff>
      <xdr:row>38</xdr:row>
      <xdr:rowOff>56515</xdr:rowOff>
    </xdr:to>
    <xdr:sp macro="" textlink="">
      <xdr:nvSpPr>
        <xdr:cNvPr id="75" name="楕円 74"/>
        <xdr:cNvSpPr/>
      </xdr:nvSpPr>
      <xdr:spPr>
        <a:xfrm>
          <a:off x="3746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5715</xdr:rowOff>
    </xdr:from>
    <xdr:to>
      <xdr:col>24</xdr:col>
      <xdr:colOff>63500</xdr:colOff>
      <xdr:row>38</xdr:row>
      <xdr:rowOff>9525</xdr:rowOff>
    </xdr:to>
    <xdr:cxnSp macro="">
      <xdr:nvCxnSpPr>
        <xdr:cNvPr id="76" name="直線コネクタ 75"/>
        <xdr:cNvCxnSpPr/>
      </xdr:nvCxnSpPr>
      <xdr:spPr>
        <a:xfrm>
          <a:off x="3797300" y="65208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7" name="楕円 76"/>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144780</xdr:rowOff>
    </xdr:from>
    <xdr:to>
      <xdr:col>19</xdr:col>
      <xdr:colOff>177800</xdr:colOff>
      <xdr:row>38</xdr:row>
      <xdr:rowOff>5715</xdr:rowOff>
    </xdr:to>
    <xdr:cxnSp macro="">
      <xdr:nvCxnSpPr>
        <xdr:cNvPr id="78" name="直線コネクタ 77"/>
        <xdr:cNvCxnSpPr/>
      </xdr:nvCxnSpPr>
      <xdr:spPr>
        <a:xfrm>
          <a:off x="2908300" y="64884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67310</xdr:rowOff>
    </xdr:from>
    <xdr:to>
      <xdr:col>10</xdr:col>
      <xdr:colOff>165100</xdr:colOff>
      <xdr:row>37</xdr:row>
      <xdr:rowOff>168910</xdr:rowOff>
    </xdr:to>
    <xdr:sp macro="" textlink="">
      <xdr:nvSpPr>
        <xdr:cNvPr id="79" name="楕円 78"/>
        <xdr:cNvSpPr/>
      </xdr:nvSpPr>
      <xdr:spPr>
        <a:xfrm>
          <a:off x="1968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118110</xdr:rowOff>
    </xdr:from>
    <xdr:to>
      <xdr:col>15</xdr:col>
      <xdr:colOff>50800</xdr:colOff>
      <xdr:row>37</xdr:row>
      <xdr:rowOff>144780</xdr:rowOff>
    </xdr:to>
    <xdr:cxnSp macro="">
      <xdr:nvCxnSpPr>
        <xdr:cNvPr id="80" name="直線コネクタ 79"/>
        <xdr:cNvCxnSpPr/>
      </xdr:nvCxnSpPr>
      <xdr:spPr>
        <a:xfrm>
          <a:off x="2019300" y="64617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1" name="楕円 80"/>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118110</xdr:rowOff>
    </xdr:to>
    <xdr:cxnSp macro="">
      <xdr:nvCxnSpPr>
        <xdr:cNvPr id="82" name="直線コネクタ 81"/>
        <xdr:cNvCxnSpPr/>
      </xdr:nvCxnSpPr>
      <xdr:spPr>
        <a:xfrm>
          <a:off x="1130300" y="6442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47642</xdr:rowOff>
    </xdr:from>
    <xdr:ext cx="405111" cy="259045"/>
    <xdr:sp macro="" textlink="">
      <xdr:nvSpPr>
        <xdr:cNvPr id="87" name="n_1mainValue【道路】&#10;有形固定資産減価償却率"/>
        <xdr:cNvSpPr txBox="1"/>
      </xdr:nvSpPr>
      <xdr:spPr>
        <a:xfrm>
          <a:off x="35820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8" name="n_2mainValue【道路】&#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9" name="n_3main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0" name="n_4mainValue【道路】&#10;有形固定資産減価償却率"/>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115240</xdr:rowOff>
    </xdr:from>
    <xdr:to>
      <xdr:col>55</xdr:col>
      <xdr:colOff>50800</xdr:colOff>
      <xdr:row>37</xdr:row>
      <xdr:rowOff>45390</xdr:rowOff>
    </xdr:to>
    <xdr:sp macro="" textlink="">
      <xdr:nvSpPr>
        <xdr:cNvPr id="130" name="楕円 129"/>
        <xdr:cNvSpPr/>
      </xdr:nvSpPr>
      <xdr:spPr>
        <a:xfrm>
          <a:off x="10426700" y="62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138117</xdr:rowOff>
    </xdr:from>
    <xdr:ext cx="534377" cy="259045"/>
    <xdr:sp macro="" textlink="">
      <xdr:nvSpPr>
        <xdr:cNvPr id="131" name="【道路】&#10;一人当たり延長該当値テキスト"/>
        <xdr:cNvSpPr txBox="1"/>
      </xdr:nvSpPr>
      <xdr:spPr>
        <a:xfrm>
          <a:off x="10515600" y="61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122631</xdr:rowOff>
    </xdr:from>
    <xdr:to>
      <xdr:col>50</xdr:col>
      <xdr:colOff>165100</xdr:colOff>
      <xdr:row>37</xdr:row>
      <xdr:rowOff>52781</xdr:rowOff>
    </xdr:to>
    <xdr:sp macro="" textlink="">
      <xdr:nvSpPr>
        <xdr:cNvPr id="132" name="楕円 131"/>
        <xdr:cNvSpPr/>
      </xdr:nvSpPr>
      <xdr:spPr>
        <a:xfrm>
          <a:off x="9588500" y="62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166040</xdr:rowOff>
    </xdr:from>
    <xdr:to>
      <xdr:col>55</xdr:col>
      <xdr:colOff>0</xdr:colOff>
      <xdr:row>37</xdr:row>
      <xdr:rowOff>1981</xdr:rowOff>
    </xdr:to>
    <xdr:cxnSp macro="">
      <xdr:nvCxnSpPr>
        <xdr:cNvPr id="133" name="直線コネクタ 132"/>
        <xdr:cNvCxnSpPr/>
      </xdr:nvCxnSpPr>
      <xdr:spPr>
        <a:xfrm flipV="1">
          <a:off x="9639300" y="6338240"/>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130594</xdr:rowOff>
    </xdr:from>
    <xdr:to>
      <xdr:col>46</xdr:col>
      <xdr:colOff>38100</xdr:colOff>
      <xdr:row>37</xdr:row>
      <xdr:rowOff>60744</xdr:rowOff>
    </xdr:to>
    <xdr:sp macro="" textlink="">
      <xdr:nvSpPr>
        <xdr:cNvPr id="134" name="楕円 133"/>
        <xdr:cNvSpPr/>
      </xdr:nvSpPr>
      <xdr:spPr>
        <a:xfrm>
          <a:off x="8699500" y="63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1981</xdr:rowOff>
    </xdr:from>
    <xdr:to>
      <xdr:col>50</xdr:col>
      <xdr:colOff>114300</xdr:colOff>
      <xdr:row>37</xdr:row>
      <xdr:rowOff>9944</xdr:rowOff>
    </xdr:to>
    <xdr:cxnSp macro="">
      <xdr:nvCxnSpPr>
        <xdr:cNvPr id="135" name="直線コネクタ 134"/>
        <xdr:cNvCxnSpPr/>
      </xdr:nvCxnSpPr>
      <xdr:spPr>
        <a:xfrm flipV="1">
          <a:off x="8750300" y="6345631"/>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138862</xdr:rowOff>
    </xdr:from>
    <xdr:to>
      <xdr:col>41</xdr:col>
      <xdr:colOff>101600</xdr:colOff>
      <xdr:row>37</xdr:row>
      <xdr:rowOff>69012</xdr:rowOff>
    </xdr:to>
    <xdr:sp macro="" textlink="">
      <xdr:nvSpPr>
        <xdr:cNvPr id="136" name="楕円 135"/>
        <xdr:cNvSpPr/>
      </xdr:nvSpPr>
      <xdr:spPr>
        <a:xfrm>
          <a:off x="7810500" y="631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9944</xdr:rowOff>
    </xdr:from>
    <xdr:to>
      <xdr:col>45</xdr:col>
      <xdr:colOff>177800</xdr:colOff>
      <xdr:row>37</xdr:row>
      <xdr:rowOff>18212</xdr:rowOff>
    </xdr:to>
    <xdr:cxnSp macro="">
      <xdr:nvCxnSpPr>
        <xdr:cNvPr id="137" name="直線コネクタ 136"/>
        <xdr:cNvCxnSpPr/>
      </xdr:nvCxnSpPr>
      <xdr:spPr>
        <a:xfrm flipV="1">
          <a:off x="7861300" y="6353594"/>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133452</xdr:rowOff>
    </xdr:from>
    <xdr:to>
      <xdr:col>36</xdr:col>
      <xdr:colOff>165100</xdr:colOff>
      <xdr:row>37</xdr:row>
      <xdr:rowOff>63602</xdr:rowOff>
    </xdr:to>
    <xdr:sp macro="" textlink="">
      <xdr:nvSpPr>
        <xdr:cNvPr id="138" name="楕円 137"/>
        <xdr:cNvSpPr/>
      </xdr:nvSpPr>
      <xdr:spPr>
        <a:xfrm>
          <a:off x="6921500" y="63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12802</xdr:rowOff>
    </xdr:from>
    <xdr:to>
      <xdr:col>41</xdr:col>
      <xdr:colOff>50800</xdr:colOff>
      <xdr:row>37</xdr:row>
      <xdr:rowOff>18212</xdr:rowOff>
    </xdr:to>
    <xdr:cxnSp macro="">
      <xdr:nvCxnSpPr>
        <xdr:cNvPr id="139" name="直線コネクタ 138"/>
        <xdr:cNvCxnSpPr/>
      </xdr:nvCxnSpPr>
      <xdr:spPr>
        <a:xfrm>
          <a:off x="6972300" y="6356452"/>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6705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69308</xdr:rowOff>
    </xdr:from>
    <xdr:ext cx="534377" cy="259045"/>
    <xdr:sp macro="" textlink="">
      <xdr:nvSpPr>
        <xdr:cNvPr id="144" name="n_1mainValue【道路】&#10;一人当たり延長"/>
        <xdr:cNvSpPr txBox="1"/>
      </xdr:nvSpPr>
      <xdr:spPr>
        <a:xfrm>
          <a:off x="9359411" y="60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77271</xdr:rowOff>
    </xdr:from>
    <xdr:ext cx="534377" cy="259045"/>
    <xdr:sp macro="" textlink="">
      <xdr:nvSpPr>
        <xdr:cNvPr id="145" name="n_2mainValue【道路】&#10;一人当たり延長"/>
        <xdr:cNvSpPr txBox="1"/>
      </xdr:nvSpPr>
      <xdr:spPr>
        <a:xfrm>
          <a:off x="8483111" y="60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85539</xdr:rowOff>
    </xdr:from>
    <xdr:ext cx="534377" cy="259045"/>
    <xdr:sp macro="" textlink="">
      <xdr:nvSpPr>
        <xdr:cNvPr id="146" name="n_3mainValue【道路】&#10;一人当たり延長"/>
        <xdr:cNvSpPr txBox="1"/>
      </xdr:nvSpPr>
      <xdr:spPr>
        <a:xfrm>
          <a:off x="7594111" y="60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80129</xdr:rowOff>
    </xdr:from>
    <xdr:ext cx="534377" cy="259045"/>
    <xdr:sp macro="" textlink="">
      <xdr:nvSpPr>
        <xdr:cNvPr id="147" name="n_4mainValue【道路】&#10;一人当たり延長"/>
        <xdr:cNvSpPr txBox="1"/>
      </xdr:nvSpPr>
      <xdr:spPr>
        <a:xfrm>
          <a:off x="6705111" y="60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89" name="楕円 188"/>
        <xdr:cNvSpPr/>
      </xdr:nvSpPr>
      <xdr:spPr>
        <a:xfrm>
          <a:off x="4584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71681</xdr:rowOff>
    </xdr:from>
    <xdr:ext cx="405111" cy="259045"/>
    <xdr:sp macro="" textlink="">
      <xdr:nvSpPr>
        <xdr:cNvPr id="190" name="【橋りょう・トンネル】&#10;有形固定資産減価償却率該当値テキスト"/>
        <xdr:cNvSpPr txBox="1"/>
      </xdr:nvSpPr>
      <xdr:spPr>
        <a:xfrm>
          <a:off x="4673600" y="1018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48804</xdr:rowOff>
    </xdr:from>
    <xdr:to>
      <xdr:col>20</xdr:col>
      <xdr:colOff>38100</xdr:colOff>
      <xdr:row>61</xdr:row>
      <xdr:rowOff>150404</xdr:rowOff>
    </xdr:to>
    <xdr:sp macro="" textlink="">
      <xdr:nvSpPr>
        <xdr:cNvPr id="191" name="楕円 190"/>
        <xdr:cNvSpPr/>
      </xdr:nvSpPr>
      <xdr:spPr>
        <a:xfrm>
          <a:off x="3746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99604</xdr:rowOff>
    </xdr:from>
    <xdr:to>
      <xdr:col>24</xdr:col>
      <xdr:colOff>63500</xdr:colOff>
      <xdr:row>61</xdr:row>
      <xdr:rowOff>99604</xdr:rowOff>
    </xdr:to>
    <xdr:cxnSp macro="">
      <xdr:nvCxnSpPr>
        <xdr:cNvPr id="192" name="直線コネクタ 191"/>
        <xdr:cNvCxnSpPr/>
      </xdr:nvCxnSpPr>
      <xdr:spPr>
        <a:xfrm flipV="1">
          <a:off x="3797300" y="10386604"/>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21046</xdr:rowOff>
    </xdr:from>
    <xdr:to>
      <xdr:col>15</xdr:col>
      <xdr:colOff>101600</xdr:colOff>
      <xdr:row>61</xdr:row>
      <xdr:rowOff>122646</xdr:rowOff>
    </xdr:to>
    <xdr:sp macro="" textlink="">
      <xdr:nvSpPr>
        <xdr:cNvPr id="193" name="楕円 192"/>
        <xdr:cNvSpPr/>
      </xdr:nvSpPr>
      <xdr:spPr>
        <a:xfrm>
          <a:off x="2857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71846</xdr:rowOff>
    </xdr:from>
    <xdr:to>
      <xdr:col>19</xdr:col>
      <xdr:colOff>177800</xdr:colOff>
      <xdr:row>61</xdr:row>
      <xdr:rowOff>99604</xdr:rowOff>
    </xdr:to>
    <xdr:cxnSp macro="">
      <xdr:nvCxnSpPr>
        <xdr:cNvPr id="194" name="直線コネクタ 193"/>
        <xdr:cNvCxnSpPr/>
      </xdr:nvCxnSpPr>
      <xdr:spPr>
        <a:xfrm>
          <a:off x="2908300" y="105302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166370</xdr:rowOff>
    </xdr:from>
    <xdr:to>
      <xdr:col>10</xdr:col>
      <xdr:colOff>165100</xdr:colOff>
      <xdr:row>61</xdr:row>
      <xdr:rowOff>96520</xdr:rowOff>
    </xdr:to>
    <xdr:sp macro="" textlink="">
      <xdr:nvSpPr>
        <xdr:cNvPr id="195" name="楕円 194"/>
        <xdr:cNvSpPr/>
      </xdr:nvSpPr>
      <xdr:spPr>
        <a:xfrm>
          <a:off x="1968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45720</xdr:rowOff>
    </xdr:from>
    <xdr:to>
      <xdr:col>15</xdr:col>
      <xdr:colOff>50800</xdr:colOff>
      <xdr:row>61</xdr:row>
      <xdr:rowOff>71846</xdr:rowOff>
    </xdr:to>
    <xdr:cxnSp macro="">
      <xdr:nvCxnSpPr>
        <xdr:cNvPr id="196" name="直線コネクタ 195"/>
        <xdr:cNvCxnSpPr/>
      </xdr:nvCxnSpPr>
      <xdr:spPr>
        <a:xfrm>
          <a:off x="2019300" y="105041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138612</xdr:rowOff>
    </xdr:from>
    <xdr:to>
      <xdr:col>6</xdr:col>
      <xdr:colOff>38100</xdr:colOff>
      <xdr:row>61</xdr:row>
      <xdr:rowOff>68762</xdr:rowOff>
    </xdr:to>
    <xdr:sp macro="" textlink="">
      <xdr:nvSpPr>
        <xdr:cNvPr id="197" name="楕円 196"/>
        <xdr:cNvSpPr/>
      </xdr:nvSpPr>
      <xdr:spPr>
        <a:xfrm>
          <a:off x="1079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17962</xdr:rowOff>
    </xdr:from>
    <xdr:to>
      <xdr:col>10</xdr:col>
      <xdr:colOff>114300</xdr:colOff>
      <xdr:row>61</xdr:row>
      <xdr:rowOff>45720</xdr:rowOff>
    </xdr:to>
    <xdr:cxnSp macro="">
      <xdr:nvCxnSpPr>
        <xdr:cNvPr id="198" name="直線コネクタ 197"/>
        <xdr:cNvCxnSpPr/>
      </xdr:nvCxnSpPr>
      <xdr:spPr>
        <a:xfrm>
          <a:off x="1130300" y="104764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141531</xdr:rowOff>
    </xdr:from>
    <xdr:ext cx="405111" cy="259045"/>
    <xdr:sp macro="" textlink="">
      <xdr:nvSpPr>
        <xdr:cNvPr id="203" name="n_1main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204" name="n_2mainValue【橋りょう・トンネル】&#10;有形固定資産減価償却率"/>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87647</xdr:rowOff>
    </xdr:from>
    <xdr:ext cx="405111" cy="259045"/>
    <xdr:sp macro="" textlink="">
      <xdr:nvSpPr>
        <xdr:cNvPr id="205" name="n_3mainValue【橋りょう・トンネル】&#10;有形固定資産減価償却率"/>
        <xdr:cNvSpPr txBox="1"/>
      </xdr:nvSpPr>
      <xdr:spPr>
        <a:xfrm>
          <a:off x="1816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59889</xdr:rowOff>
    </xdr:from>
    <xdr:ext cx="405111" cy="259045"/>
    <xdr:sp macro="" textlink="">
      <xdr:nvSpPr>
        <xdr:cNvPr id="206" name="n_4mainValue【橋りょう・トンネル】&#10;有形固定資産減価償却率"/>
        <xdr:cNvSpPr txBox="1"/>
      </xdr:nvSpPr>
      <xdr:spPr>
        <a:xfrm>
          <a:off x="927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36068</xdr:rowOff>
    </xdr:from>
    <xdr:to>
      <xdr:col>55</xdr:col>
      <xdr:colOff>50800</xdr:colOff>
      <xdr:row>63</xdr:row>
      <xdr:rowOff>137668</xdr:rowOff>
    </xdr:to>
    <xdr:sp macro="" textlink="">
      <xdr:nvSpPr>
        <xdr:cNvPr id="248" name="楕円 247"/>
        <xdr:cNvSpPr/>
      </xdr:nvSpPr>
      <xdr:spPr>
        <a:xfrm>
          <a:off x="104267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14495</xdr:rowOff>
    </xdr:from>
    <xdr:ext cx="599010" cy="259045"/>
    <xdr:sp macro="" textlink="">
      <xdr:nvSpPr>
        <xdr:cNvPr id="249" name="【橋りょう・トンネル】&#10;一人当たり有形固定資産（償却資産）額該当値テキスト"/>
        <xdr:cNvSpPr txBox="1"/>
      </xdr:nvSpPr>
      <xdr:spPr>
        <a:xfrm>
          <a:off x="10515600" y="108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74715</xdr:rowOff>
    </xdr:from>
    <xdr:to>
      <xdr:col>50</xdr:col>
      <xdr:colOff>165100</xdr:colOff>
      <xdr:row>64</xdr:row>
      <xdr:rowOff>4865</xdr:rowOff>
    </xdr:to>
    <xdr:sp macro="" textlink="">
      <xdr:nvSpPr>
        <xdr:cNvPr id="250" name="楕円 249"/>
        <xdr:cNvSpPr/>
      </xdr:nvSpPr>
      <xdr:spPr>
        <a:xfrm>
          <a:off x="9588500" y="108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86868</xdr:rowOff>
    </xdr:from>
    <xdr:to>
      <xdr:col>55</xdr:col>
      <xdr:colOff>0</xdr:colOff>
      <xdr:row>63</xdr:row>
      <xdr:rowOff>125515</xdr:rowOff>
    </xdr:to>
    <xdr:cxnSp macro="">
      <xdr:nvCxnSpPr>
        <xdr:cNvPr id="251" name="直線コネクタ 250"/>
        <xdr:cNvCxnSpPr/>
      </xdr:nvCxnSpPr>
      <xdr:spPr>
        <a:xfrm flipV="1">
          <a:off x="9639300" y="10888218"/>
          <a:ext cx="838200" cy="3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76445</xdr:rowOff>
    </xdr:from>
    <xdr:to>
      <xdr:col>46</xdr:col>
      <xdr:colOff>38100</xdr:colOff>
      <xdr:row>64</xdr:row>
      <xdr:rowOff>6595</xdr:rowOff>
    </xdr:to>
    <xdr:sp macro="" textlink="">
      <xdr:nvSpPr>
        <xdr:cNvPr id="252" name="楕円 251"/>
        <xdr:cNvSpPr/>
      </xdr:nvSpPr>
      <xdr:spPr>
        <a:xfrm>
          <a:off x="8699500" y="108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125515</xdr:rowOff>
    </xdr:from>
    <xdr:to>
      <xdr:col>50</xdr:col>
      <xdr:colOff>114300</xdr:colOff>
      <xdr:row>63</xdr:row>
      <xdr:rowOff>127245</xdr:rowOff>
    </xdr:to>
    <xdr:cxnSp macro="">
      <xdr:nvCxnSpPr>
        <xdr:cNvPr id="253" name="直線コネクタ 252"/>
        <xdr:cNvCxnSpPr/>
      </xdr:nvCxnSpPr>
      <xdr:spPr>
        <a:xfrm flipV="1">
          <a:off x="8750300" y="10926865"/>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78846</xdr:rowOff>
    </xdr:from>
    <xdr:to>
      <xdr:col>41</xdr:col>
      <xdr:colOff>101600</xdr:colOff>
      <xdr:row>64</xdr:row>
      <xdr:rowOff>8996</xdr:rowOff>
    </xdr:to>
    <xdr:sp macro="" textlink="">
      <xdr:nvSpPr>
        <xdr:cNvPr id="254" name="楕円 253"/>
        <xdr:cNvSpPr/>
      </xdr:nvSpPr>
      <xdr:spPr>
        <a:xfrm>
          <a:off x="7810500" y="108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127245</xdr:rowOff>
    </xdr:from>
    <xdr:to>
      <xdr:col>45</xdr:col>
      <xdr:colOff>177800</xdr:colOff>
      <xdr:row>63</xdr:row>
      <xdr:rowOff>129646</xdr:rowOff>
    </xdr:to>
    <xdr:cxnSp macro="">
      <xdr:nvCxnSpPr>
        <xdr:cNvPr id="255" name="直線コネクタ 254"/>
        <xdr:cNvCxnSpPr/>
      </xdr:nvCxnSpPr>
      <xdr:spPr>
        <a:xfrm flipV="1">
          <a:off x="7861300" y="10928595"/>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79384</xdr:rowOff>
    </xdr:from>
    <xdr:to>
      <xdr:col>36</xdr:col>
      <xdr:colOff>165100</xdr:colOff>
      <xdr:row>64</xdr:row>
      <xdr:rowOff>9534</xdr:rowOff>
    </xdr:to>
    <xdr:sp macro="" textlink="">
      <xdr:nvSpPr>
        <xdr:cNvPr id="256" name="楕円 255"/>
        <xdr:cNvSpPr/>
      </xdr:nvSpPr>
      <xdr:spPr>
        <a:xfrm>
          <a:off x="6921500" y="108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129646</xdr:rowOff>
    </xdr:from>
    <xdr:to>
      <xdr:col>41</xdr:col>
      <xdr:colOff>50800</xdr:colOff>
      <xdr:row>63</xdr:row>
      <xdr:rowOff>130184</xdr:rowOff>
    </xdr:to>
    <xdr:cxnSp macro="">
      <xdr:nvCxnSpPr>
        <xdr:cNvPr id="257" name="直線コネクタ 256"/>
        <xdr:cNvCxnSpPr/>
      </xdr:nvCxnSpPr>
      <xdr:spPr>
        <a:xfrm flipV="1">
          <a:off x="6972300" y="10930996"/>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167442</xdr:rowOff>
    </xdr:from>
    <xdr:ext cx="599010" cy="259045"/>
    <xdr:sp macro="" textlink="">
      <xdr:nvSpPr>
        <xdr:cNvPr id="262" name="n_1mainValue【橋りょう・トンネル】&#10;一人当たり有形固定資産（償却資産）額"/>
        <xdr:cNvSpPr txBox="1"/>
      </xdr:nvSpPr>
      <xdr:spPr>
        <a:xfrm>
          <a:off x="9327095" y="1096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169172</xdr:rowOff>
    </xdr:from>
    <xdr:ext cx="599010" cy="259045"/>
    <xdr:sp macro="" textlink="">
      <xdr:nvSpPr>
        <xdr:cNvPr id="263" name="n_2mainValue【橋りょう・トンネル】&#10;一人当たり有形固定資産（償却資産）額"/>
        <xdr:cNvSpPr txBox="1"/>
      </xdr:nvSpPr>
      <xdr:spPr>
        <a:xfrm>
          <a:off x="8450795" y="1097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123</xdr:rowOff>
    </xdr:from>
    <xdr:ext cx="599010" cy="259045"/>
    <xdr:sp macro="" textlink="">
      <xdr:nvSpPr>
        <xdr:cNvPr id="264" name="n_3mainValue【橋りょう・トンネル】&#10;一人当たり有形固定資産（償却資産）額"/>
        <xdr:cNvSpPr txBox="1"/>
      </xdr:nvSpPr>
      <xdr:spPr>
        <a:xfrm>
          <a:off x="7561795" y="1097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661</xdr:rowOff>
    </xdr:from>
    <xdr:ext cx="599010" cy="259045"/>
    <xdr:sp macro="" textlink="">
      <xdr:nvSpPr>
        <xdr:cNvPr id="265" name="n_4mainValue【橋りょう・トンネル】&#10;一人当たり有形固定資産（償却資産）額"/>
        <xdr:cNvSpPr txBox="1"/>
      </xdr:nvSpPr>
      <xdr:spPr>
        <a:xfrm>
          <a:off x="6672795" y="1097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23495</xdr:rowOff>
    </xdr:from>
    <xdr:to>
      <xdr:col>24</xdr:col>
      <xdr:colOff>114300</xdr:colOff>
      <xdr:row>83</xdr:row>
      <xdr:rowOff>125095</xdr:rowOff>
    </xdr:to>
    <xdr:sp macro="" textlink="">
      <xdr:nvSpPr>
        <xdr:cNvPr id="306" name="楕円 305"/>
        <xdr:cNvSpPr/>
      </xdr:nvSpPr>
      <xdr:spPr>
        <a:xfrm>
          <a:off x="4584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1922</xdr:rowOff>
    </xdr:from>
    <xdr:ext cx="405111" cy="259045"/>
    <xdr:sp macro="" textlink="">
      <xdr:nvSpPr>
        <xdr:cNvPr id="307" name="【公営住宅】&#10;有形固定資産減価償却率該当値テキスト"/>
        <xdr:cNvSpPr txBox="1"/>
      </xdr:nvSpPr>
      <xdr:spPr>
        <a:xfrm>
          <a:off x="4673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156845</xdr:rowOff>
    </xdr:from>
    <xdr:to>
      <xdr:col>20</xdr:col>
      <xdr:colOff>38100</xdr:colOff>
      <xdr:row>83</xdr:row>
      <xdr:rowOff>86995</xdr:rowOff>
    </xdr:to>
    <xdr:sp macro="" textlink="">
      <xdr:nvSpPr>
        <xdr:cNvPr id="308" name="楕円 307"/>
        <xdr:cNvSpPr/>
      </xdr:nvSpPr>
      <xdr:spPr>
        <a:xfrm>
          <a:off x="3746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36195</xdr:rowOff>
    </xdr:from>
    <xdr:to>
      <xdr:col>24</xdr:col>
      <xdr:colOff>63500</xdr:colOff>
      <xdr:row>83</xdr:row>
      <xdr:rowOff>74295</xdr:rowOff>
    </xdr:to>
    <xdr:cxnSp macro="">
      <xdr:nvCxnSpPr>
        <xdr:cNvPr id="309" name="直線コネクタ 308"/>
        <xdr:cNvCxnSpPr/>
      </xdr:nvCxnSpPr>
      <xdr:spPr>
        <a:xfrm>
          <a:off x="3797300" y="142665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118745</xdr:rowOff>
    </xdr:from>
    <xdr:to>
      <xdr:col>15</xdr:col>
      <xdr:colOff>101600</xdr:colOff>
      <xdr:row>83</xdr:row>
      <xdr:rowOff>48895</xdr:rowOff>
    </xdr:to>
    <xdr:sp macro="" textlink="">
      <xdr:nvSpPr>
        <xdr:cNvPr id="310" name="楕円 309"/>
        <xdr:cNvSpPr/>
      </xdr:nvSpPr>
      <xdr:spPr>
        <a:xfrm>
          <a:off x="2857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169545</xdr:rowOff>
    </xdr:from>
    <xdr:to>
      <xdr:col>19</xdr:col>
      <xdr:colOff>177800</xdr:colOff>
      <xdr:row>83</xdr:row>
      <xdr:rowOff>36195</xdr:rowOff>
    </xdr:to>
    <xdr:cxnSp macro="">
      <xdr:nvCxnSpPr>
        <xdr:cNvPr id="311" name="直線コネクタ 310"/>
        <xdr:cNvCxnSpPr/>
      </xdr:nvCxnSpPr>
      <xdr:spPr>
        <a:xfrm>
          <a:off x="2908300" y="14228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312" name="楕円 311"/>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82</xdr:row>
      <xdr:rowOff>169545</xdr:rowOff>
    </xdr:to>
    <xdr:cxnSp macro="">
      <xdr:nvCxnSpPr>
        <xdr:cNvPr id="313" name="直線コネクタ 312"/>
        <xdr:cNvCxnSpPr/>
      </xdr:nvCxnSpPr>
      <xdr:spPr>
        <a:xfrm>
          <a:off x="2019300" y="141884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40639</xdr:rowOff>
    </xdr:from>
    <xdr:to>
      <xdr:col>6</xdr:col>
      <xdr:colOff>38100</xdr:colOff>
      <xdr:row>82</xdr:row>
      <xdr:rowOff>142239</xdr:rowOff>
    </xdr:to>
    <xdr:sp macro="" textlink="">
      <xdr:nvSpPr>
        <xdr:cNvPr id="314" name="楕円 313"/>
        <xdr:cNvSpPr/>
      </xdr:nvSpPr>
      <xdr:spPr>
        <a:xfrm>
          <a:off x="1079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129539</xdr:rowOff>
    </xdr:to>
    <xdr:cxnSp macro="">
      <xdr:nvCxnSpPr>
        <xdr:cNvPr id="315" name="直線コネクタ 314"/>
        <xdr:cNvCxnSpPr/>
      </xdr:nvCxnSpPr>
      <xdr:spPr>
        <a:xfrm>
          <a:off x="1130300" y="14150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78122</xdr:rowOff>
    </xdr:from>
    <xdr:ext cx="405111" cy="259045"/>
    <xdr:sp macro="" textlink="">
      <xdr:nvSpPr>
        <xdr:cNvPr id="320" name="n_1mainValue【公営住宅】&#10;有形固定資産減価償却率"/>
        <xdr:cNvSpPr txBox="1"/>
      </xdr:nvSpPr>
      <xdr:spPr>
        <a:xfrm>
          <a:off x="35820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21" name="n_2mainValue【公営住宅】&#10;有形固定資産減価償却率"/>
        <xdr:cNvSpPr txBox="1"/>
      </xdr:nvSpPr>
      <xdr:spPr>
        <a:xfrm>
          <a:off x="27057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22" name="n_3main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23" name="n_4main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133986</xdr:rowOff>
    </xdr:from>
    <xdr:to>
      <xdr:col>55</xdr:col>
      <xdr:colOff>50800</xdr:colOff>
      <xdr:row>86</xdr:row>
      <xdr:rowOff>64136</xdr:rowOff>
    </xdr:to>
    <xdr:sp macro="" textlink="">
      <xdr:nvSpPr>
        <xdr:cNvPr id="363" name="楕円 362"/>
        <xdr:cNvSpPr/>
      </xdr:nvSpPr>
      <xdr:spPr>
        <a:xfrm>
          <a:off x="104267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48913</xdr:rowOff>
    </xdr:from>
    <xdr:ext cx="469744" cy="259045"/>
    <xdr:sp macro="" textlink="">
      <xdr:nvSpPr>
        <xdr:cNvPr id="364" name="【公営住宅】&#10;一人当たり面積該当値テキスト"/>
        <xdr:cNvSpPr txBox="1"/>
      </xdr:nvSpPr>
      <xdr:spPr>
        <a:xfrm>
          <a:off x="10515600" y="1462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134747</xdr:rowOff>
    </xdr:from>
    <xdr:to>
      <xdr:col>50</xdr:col>
      <xdr:colOff>165100</xdr:colOff>
      <xdr:row>86</xdr:row>
      <xdr:rowOff>64897</xdr:rowOff>
    </xdr:to>
    <xdr:sp macro="" textlink="">
      <xdr:nvSpPr>
        <xdr:cNvPr id="365" name="楕円 364"/>
        <xdr:cNvSpPr/>
      </xdr:nvSpPr>
      <xdr:spPr>
        <a:xfrm>
          <a:off x="9588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13336</xdr:rowOff>
    </xdr:from>
    <xdr:to>
      <xdr:col>55</xdr:col>
      <xdr:colOff>0</xdr:colOff>
      <xdr:row>86</xdr:row>
      <xdr:rowOff>14097</xdr:rowOff>
    </xdr:to>
    <xdr:cxnSp macro="">
      <xdr:nvCxnSpPr>
        <xdr:cNvPr id="366" name="直線コネクタ 365"/>
        <xdr:cNvCxnSpPr/>
      </xdr:nvCxnSpPr>
      <xdr:spPr>
        <a:xfrm flipV="1">
          <a:off x="9639300" y="14758036"/>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135510</xdr:rowOff>
    </xdr:from>
    <xdr:to>
      <xdr:col>46</xdr:col>
      <xdr:colOff>38100</xdr:colOff>
      <xdr:row>86</xdr:row>
      <xdr:rowOff>65660</xdr:rowOff>
    </xdr:to>
    <xdr:sp macro="" textlink="">
      <xdr:nvSpPr>
        <xdr:cNvPr id="367" name="楕円 366"/>
        <xdr:cNvSpPr/>
      </xdr:nvSpPr>
      <xdr:spPr>
        <a:xfrm>
          <a:off x="8699500" y="147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14097</xdr:rowOff>
    </xdr:from>
    <xdr:to>
      <xdr:col>50</xdr:col>
      <xdr:colOff>114300</xdr:colOff>
      <xdr:row>86</xdr:row>
      <xdr:rowOff>14860</xdr:rowOff>
    </xdr:to>
    <xdr:cxnSp macro="">
      <xdr:nvCxnSpPr>
        <xdr:cNvPr id="368" name="直線コネクタ 367"/>
        <xdr:cNvCxnSpPr/>
      </xdr:nvCxnSpPr>
      <xdr:spPr>
        <a:xfrm flipV="1">
          <a:off x="8750300" y="1475879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136652</xdr:rowOff>
    </xdr:from>
    <xdr:to>
      <xdr:col>41</xdr:col>
      <xdr:colOff>101600</xdr:colOff>
      <xdr:row>86</xdr:row>
      <xdr:rowOff>66802</xdr:rowOff>
    </xdr:to>
    <xdr:sp macro="" textlink="">
      <xdr:nvSpPr>
        <xdr:cNvPr id="369" name="楕円 368"/>
        <xdr:cNvSpPr/>
      </xdr:nvSpPr>
      <xdr:spPr>
        <a:xfrm>
          <a:off x="7810500" y="147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14860</xdr:rowOff>
    </xdr:from>
    <xdr:to>
      <xdr:col>45</xdr:col>
      <xdr:colOff>177800</xdr:colOff>
      <xdr:row>86</xdr:row>
      <xdr:rowOff>16002</xdr:rowOff>
    </xdr:to>
    <xdr:cxnSp macro="">
      <xdr:nvCxnSpPr>
        <xdr:cNvPr id="370" name="直線コネクタ 369"/>
        <xdr:cNvCxnSpPr/>
      </xdr:nvCxnSpPr>
      <xdr:spPr>
        <a:xfrm flipV="1">
          <a:off x="7861300" y="1475956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137033</xdr:rowOff>
    </xdr:from>
    <xdr:to>
      <xdr:col>36</xdr:col>
      <xdr:colOff>165100</xdr:colOff>
      <xdr:row>86</xdr:row>
      <xdr:rowOff>67183</xdr:rowOff>
    </xdr:to>
    <xdr:sp macro="" textlink="">
      <xdr:nvSpPr>
        <xdr:cNvPr id="371" name="楕円 370"/>
        <xdr:cNvSpPr/>
      </xdr:nvSpPr>
      <xdr:spPr>
        <a:xfrm>
          <a:off x="6921500" y="14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16002</xdr:rowOff>
    </xdr:from>
    <xdr:to>
      <xdr:col>41</xdr:col>
      <xdr:colOff>50800</xdr:colOff>
      <xdr:row>86</xdr:row>
      <xdr:rowOff>16383</xdr:rowOff>
    </xdr:to>
    <xdr:cxnSp macro="">
      <xdr:nvCxnSpPr>
        <xdr:cNvPr id="372" name="直線コネクタ 371"/>
        <xdr:cNvCxnSpPr/>
      </xdr:nvCxnSpPr>
      <xdr:spPr>
        <a:xfrm flipV="1">
          <a:off x="6972300" y="147607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56024</xdr:rowOff>
    </xdr:from>
    <xdr:ext cx="469744" cy="259045"/>
    <xdr:sp macro="" textlink="">
      <xdr:nvSpPr>
        <xdr:cNvPr id="377" name="n_1mainValue【公営住宅】&#10;一人当たり面積"/>
        <xdr:cNvSpPr txBox="1"/>
      </xdr:nvSpPr>
      <xdr:spPr>
        <a:xfrm>
          <a:off x="93917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56787</xdr:rowOff>
    </xdr:from>
    <xdr:ext cx="469744" cy="259045"/>
    <xdr:sp macro="" textlink="">
      <xdr:nvSpPr>
        <xdr:cNvPr id="378" name="n_2mainValue【公営住宅】&#10;一人当たり面積"/>
        <xdr:cNvSpPr txBox="1"/>
      </xdr:nvSpPr>
      <xdr:spPr>
        <a:xfrm>
          <a:off x="8515427" y="1480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57929</xdr:rowOff>
    </xdr:from>
    <xdr:ext cx="469744" cy="259045"/>
    <xdr:sp macro="" textlink="">
      <xdr:nvSpPr>
        <xdr:cNvPr id="379" name="n_3mainValue【公営住宅】&#10;一人当たり面積"/>
        <xdr:cNvSpPr txBox="1"/>
      </xdr:nvSpPr>
      <xdr:spPr>
        <a:xfrm>
          <a:off x="7626427" y="148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58310</xdr:rowOff>
    </xdr:from>
    <xdr:ext cx="469744" cy="259045"/>
    <xdr:sp macro="" textlink="">
      <xdr:nvSpPr>
        <xdr:cNvPr id="380" name="n_4mainValue【公営住宅】&#10;一人当たり面積"/>
        <xdr:cNvSpPr txBox="1"/>
      </xdr:nvSpPr>
      <xdr:spPr>
        <a:xfrm>
          <a:off x="6737427" y="1480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120650</xdr:rowOff>
    </xdr:from>
    <xdr:to>
      <xdr:col>85</xdr:col>
      <xdr:colOff>177800</xdr:colOff>
      <xdr:row>41</xdr:row>
      <xdr:rowOff>50800</xdr:rowOff>
    </xdr:to>
    <xdr:sp macro="" textlink="">
      <xdr:nvSpPr>
        <xdr:cNvPr id="437" name="楕円 436"/>
        <xdr:cNvSpPr/>
      </xdr:nvSpPr>
      <xdr:spPr>
        <a:xfrm>
          <a:off x="16268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99077</xdr:rowOff>
    </xdr:from>
    <xdr:ext cx="405111" cy="259045"/>
    <xdr:sp macro="" textlink="">
      <xdr:nvSpPr>
        <xdr:cNvPr id="438" name="【認定こども園・幼稚園・保育所】&#10;有形固定資産減価償却率該当値テキスト"/>
        <xdr:cNvSpPr txBox="1"/>
      </xdr:nvSpPr>
      <xdr:spPr>
        <a:xfrm>
          <a:off x="1635760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153035</xdr:rowOff>
    </xdr:from>
    <xdr:to>
      <xdr:col>81</xdr:col>
      <xdr:colOff>101600</xdr:colOff>
      <xdr:row>41</xdr:row>
      <xdr:rowOff>83185</xdr:rowOff>
    </xdr:to>
    <xdr:sp macro="" textlink="">
      <xdr:nvSpPr>
        <xdr:cNvPr id="439" name="楕円 438"/>
        <xdr:cNvSpPr/>
      </xdr:nvSpPr>
      <xdr:spPr>
        <a:xfrm>
          <a:off x="15430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0</xdr:rowOff>
    </xdr:from>
    <xdr:to>
      <xdr:col>85</xdr:col>
      <xdr:colOff>127000</xdr:colOff>
      <xdr:row>41</xdr:row>
      <xdr:rowOff>32385</xdr:rowOff>
    </xdr:to>
    <xdr:cxnSp macro="">
      <xdr:nvCxnSpPr>
        <xdr:cNvPr id="440" name="直線コネクタ 439"/>
        <xdr:cNvCxnSpPr/>
      </xdr:nvCxnSpPr>
      <xdr:spPr>
        <a:xfrm flipV="1">
          <a:off x="15481300" y="70294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59690</xdr:rowOff>
    </xdr:from>
    <xdr:to>
      <xdr:col>76</xdr:col>
      <xdr:colOff>165100</xdr:colOff>
      <xdr:row>40</xdr:row>
      <xdr:rowOff>161290</xdr:rowOff>
    </xdr:to>
    <xdr:sp macro="" textlink="">
      <xdr:nvSpPr>
        <xdr:cNvPr id="441" name="楕円 440"/>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41</xdr:row>
      <xdr:rowOff>32385</xdr:rowOff>
    </xdr:to>
    <xdr:cxnSp macro="">
      <xdr:nvCxnSpPr>
        <xdr:cNvPr id="442" name="直線コネクタ 441"/>
        <xdr:cNvCxnSpPr/>
      </xdr:nvCxnSpPr>
      <xdr:spPr>
        <a:xfrm>
          <a:off x="14592300" y="696849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33020</xdr:rowOff>
    </xdr:from>
    <xdr:to>
      <xdr:col>72</xdr:col>
      <xdr:colOff>38100</xdr:colOff>
      <xdr:row>40</xdr:row>
      <xdr:rowOff>134620</xdr:rowOff>
    </xdr:to>
    <xdr:sp macro="" textlink="">
      <xdr:nvSpPr>
        <xdr:cNvPr id="443" name="楕円 442"/>
        <xdr:cNvSpPr/>
      </xdr:nvSpPr>
      <xdr:spPr>
        <a:xfrm>
          <a:off x="1365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83820</xdr:rowOff>
    </xdr:from>
    <xdr:to>
      <xdr:col>76</xdr:col>
      <xdr:colOff>114300</xdr:colOff>
      <xdr:row>40</xdr:row>
      <xdr:rowOff>110490</xdr:rowOff>
    </xdr:to>
    <xdr:cxnSp macro="">
      <xdr:nvCxnSpPr>
        <xdr:cNvPr id="444" name="直線コネクタ 443"/>
        <xdr:cNvCxnSpPr/>
      </xdr:nvCxnSpPr>
      <xdr:spPr>
        <a:xfrm>
          <a:off x="13703300" y="69418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170180</xdr:rowOff>
    </xdr:from>
    <xdr:to>
      <xdr:col>67</xdr:col>
      <xdr:colOff>101600</xdr:colOff>
      <xdr:row>40</xdr:row>
      <xdr:rowOff>100330</xdr:rowOff>
    </xdr:to>
    <xdr:sp macro="" textlink="">
      <xdr:nvSpPr>
        <xdr:cNvPr id="445" name="楕円 444"/>
        <xdr:cNvSpPr/>
      </xdr:nvSpPr>
      <xdr:spPr>
        <a:xfrm>
          <a:off x="12763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49530</xdr:rowOff>
    </xdr:from>
    <xdr:to>
      <xdr:col>71</xdr:col>
      <xdr:colOff>177800</xdr:colOff>
      <xdr:row>40</xdr:row>
      <xdr:rowOff>83820</xdr:rowOff>
    </xdr:to>
    <xdr:cxnSp macro="">
      <xdr:nvCxnSpPr>
        <xdr:cNvPr id="446" name="直線コネクタ 445"/>
        <xdr:cNvCxnSpPr/>
      </xdr:nvCxnSpPr>
      <xdr:spPr>
        <a:xfrm>
          <a:off x="12814300" y="6907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74312</xdr:rowOff>
    </xdr:from>
    <xdr:ext cx="405111" cy="259045"/>
    <xdr:sp macro="" textlink="">
      <xdr:nvSpPr>
        <xdr:cNvPr id="451" name="n_1mainValue【認定こども園・幼稚園・保育所】&#10;有形固定資産減価償却率"/>
        <xdr:cNvSpPr txBox="1"/>
      </xdr:nvSpPr>
      <xdr:spPr>
        <a:xfrm>
          <a:off x="15266044"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452" name="n_2mainValue【認定こども園・幼稚園・保育所】&#10;有形固定資産減価償却率"/>
        <xdr:cNvSpPr txBox="1"/>
      </xdr:nvSpPr>
      <xdr:spPr>
        <a:xfrm>
          <a:off x="14389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125747</xdr:rowOff>
    </xdr:from>
    <xdr:ext cx="405111" cy="259045"/>
    <xdr:sp macro="" textlink="">
      <xdr:nvSpPr>
        <xdr:cNvPr id="453" name="n_3mainValue【認定こども園・幼稚園・保育所】&#10;有形固定資産減価償却率"/>
        <xdr:cNvSpPr txBox="1"/>
      </xdr:nvSpPr>
      <xdr:spPr>
        <a:xfrm>
          <a:off x="13500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91457</xdr:rowOff>
    </xdr:from>
    <xdr:ext cx="405111" cy="259045"/>
    <xdr:sp macro="" textlink="">
      <xdr:nvSpPr>
        <xdr:cNvPr id="454" name="n_4mainValue【認定こども園・幼稚園・保育所】&#10;有形固定資産減価償却率"/>
        <xdr:cNvSpPr txBox="1"/>
      </xdr:nvSpPr>
      <xdr:spPr>
        <a:xfrm>
          <a:off x="12611744" y="694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27686</xdr:rowOff>
    </xdr:from>
    <xdr:to>
      <xdr:col>116</xdr:col>
      <xdr:colOff>114300</xdr:colOff>
      <xdr:row>40</xdr:row>
      <xdr:rowOff>129286</xdr:rowOff>
    </xdr:to>
    <xdr:sp macro="" textlink="">
      <xdr:nvSpPr>
        <xdr:cNvPr id="492" name="楕円 491"/>
        <xdr:cNvSpPr/>
      </xdr:nvSpPr>
      <xdr:spPr>
        <a:xfrm>
          <a:off x="221107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6113</xdr:rowOff>
    </xdr:from>
    <xdr:ext cx="469744" cy="259045"/>
    <xdr:sp macro="" textlink="">
      <xdr:nvSpPr>
        <xdr:cNvPr id="493" name="【認定こども園・幼稚園・保育所】&#10;一人当たり面積該当値テキスト"/>
        <xdr:cNvSpPr txBox="1"/>
      </xdr:nvSpPr>
      <xdr:spPr>
        <a:xfrm>
          <a:off x="22199600" y="68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27686</xdr:rowOff>
    </xdr:from>
    <xdr:to>
      <xdr:col>112</xdr:col>
      <xdr:colOff>38100</xdr:colOff>
      <xdr:row>40</xdr:row>
      <xdr:rowOff>129286</xdr:rowOff>
    </xdr:to>
    <xdr:sp macro="" textlink="">
      <xdr:nvSpPr>
        <xdr:cNvPr id="494" name="楕円 493"/>
        <xdr:cNvSpPr/>
      </xdr:nvSpPr>
      <xdr:spPr>
        <a:xfrm>
          <a:off x="21272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78486</xdr:rowOff>
    </xdr:from>
    <xdr:to>
      <xdr:col>116</xdr:col>
      <xdr:colOff>63500</xdr:colOff>
      <xdr:row>40</xdr:row>
      <xdr:rowOff>78486</xdr:rowOff>
    </xdr:to>
    <xdr:cxnSp macro="">
      <xdr:nvCxnSpPr>
        <xdr:cNvPr id="495" name="直線コネクタ 494"/>
        <xdr:cNvCxnSpPr/>
      </xdr:nvCxnSpPr>
      <xdr:spPr>
        <a:xfrm>
          <a:off x="21323300" y="6936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496" name="楕円 495"/>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78486</xdr:rowOff>
    </xdr:from>
    <xdr:to>
      <xdr:col>111</xdr:col>
      <xdr:colOff>177800</xdr:colOff>
      <xdr:row>40</xdr:row>
      <xdr:rowOff>80772</xdr:rowOff>
    </xdr:to>
    <xdr:cxnSp macro="">
      <xdr:nvCxnSpPr>
        <xdr:cNvPr id="497" name="直線コネクタ 496"/>
        <xdr:cNvCxnSpPr/>
      </xdr:nvCxnSpPr>
      <xdr:spPr>
        <a:xfrm flipV="1">
          <a:off x="20434300" y="693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34544</xdr:rowOff>
    </xdr:from>
    <xdr:to>
      <xdr:col>102</xdr:col>
      <xdr:colOff>165100</xdr:colOff>
      <xdr:row>40</xdr:row>
      <xdr:rowOff>136144</xdr:rowOff>
    </xdr:to>
    <xdr:sp macro="" textlink="">
      <xdr:nvSpPr>
        <xdr:cNvPr id="498" name="楕円 497"/>
        <xdr:cNvSpPr/>
      </xdr:nvSpPr>
      <xdr:spPr>
        <a:xfrm>
          <a:off x="19494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80772</xdr:rowOff>
    </xdr:from>
    <xdr:to>
      <xdr:col>107</xdr:col>
      <xdr:colOff>50800</xdr:colOff>
      <xdr:row>40</xdr:row>
      <xdr:rowOff>85344</xdr:rowOff>
    </xdr:to>
    <xdr:cxnSp macro="">
      <xdr:nvCxnSpPr>
        <xdr:cNvPr id="499" name="直線コネクタ 498"/>
        <xdr:cNvCxnSpPr/>
      </xdr:nvCxnSpPr>
      <xdr:spPr>
        <a:xfrm flipV="1">
          <a:off x="19545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500" name="楕円 499"/>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85344</xdr:rowOff>
    </xdr:from>
    <xdr:to>
      <xdr:col>102</xdr:col>
      <xdr:colOff>114300</xdr:colOff>
      <xdr:row>40</xdr:row>
      <xdr:rowOff>85344</xdr:rowOff>
    </xdr:to>
    <xdr:cxnSp macro="">
      <xdr:nvCxnSpPr>
        <xdr:cNvPr id="501" name="直線コネクタ 500"/>
        <xdr:cNvCxnSpPr/>
      </xdr:nvCxnSpPr>
      <xdr:spPr>
        <a:xfrm>
          <a:off x="18656300" y="694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120413</xdr:rowOff>
    </xdr:from>
    <xdr:ext cx="469744" cy="259045"/>
    <xdr:sp macro="" textlink="">
      <xdr:nvSpPr>
        <xdr:cNvPr id="506" name="n_1mainValue【認定こども園・幼稚園・保育所】&#10;一人当たり面積"/>
        <xdr:cNvSpPr txBox="1"/>
      </xdr:nvSpPr>
      <xdr:spPr>
        <a:xfrm>
          <a:off x="210757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507"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127271</xdr:rowOff>
    </xdr:from>
    <xdr:ext cx="469744" cy="259045"/>
    <xdr:sp macro="" textlink="">
      <xdr:nvSpPr>
        <xdr:cNvPr id="508" name="n_3mainValue【認定こども園・幼稚園・保育所】&#10;一人当たり面積"/>
        <xdr:cNvSpPr txBox="1"/>
      </xdr:nvSpPr>
      <xdr:spPr>
        <a:xfrm>
          <a:off x="19310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509" name="n_4mainValue【認定こども園・幼稚園・保育所】&#10;一人当たり面積"/>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550" name="楕円 549"/>
        <xdr:cNvSpPr/>
      </xdr:nvSpPr>
      <xdr:spPr>
        <a:xfrm>
          <a:off x="16268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551" name="【学校施設】&#10;有形固定資産減価償却率該当値テキスト"/>
        <xdr:cNvSpPr txBox="1"/>
      </xdr:nvSpPr>
      <xdr:spPr>
        <a:xfrm>
          <a:off x="16357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40640</xdr:rowOff>
    </xdr:from>
    <xdr:to>
      <xdr:col>81</xdr:col>
      <xdr:colOff>101600</xdr:colOff>
      <xdr:row>58</xdr:row>
      <xdr:rowOff>142240</xdr:rowOff>
    </xdr:to>
    <xdr:sp macro="" textlink="">
      <xdr:nvSpPr>
        <xdr:cNvPr id="552" name="楕円 551"/>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76200</xdr:rowOff>
    </xdr:from>
    <xdr:to>
      <xdr:col>85</xdr:col>
      <xdr:colOff>127000</xdr:colOff>
      <xdr:row>58</xdr:row>
      <xdr:rowOff>91440</xdr:rowOff>
    </xdr:to>
    <xdr:cxnSp macro="">
      <xdr:nvCxnSpPr>
        <xdr:cNvPr id="553" name="直線コネクタ 552"/>
        <xdr:cNvCxnSpPr/>
      </xdr:nvCxnSpPr>
      <xdr:spPr>
        <a:xfrm flipV="1">
          <a:off x="15481300" y="10020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135890</xdr:rowOff>
    </xdr:from>
    <xdr:to>
      <xdr:col>76</xdr:col>
      <xdr:colOff>165100</xdr:colOff>
      <xdr:row>58</xdr:row>
      <xdr:rowOff>66040</xdr:rowOff>
    </xdr:to>
    <xdr:sp macro="" textlink="">
      <xdr:nvSpPr>
        <xdr:cNvPr id="554" name="楕円 553"/>
        <xdr:cNvSpPr/>
      </xdr:nvSpPr>
      <xdr:spPr>
        <a:xfrm>
          <a:off x="14541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15240</xdr:rowOff>
    </xdr:from>
    <xdr:to>
      <xdr:col>81</xdr:col>
      <xdr:colOff>50800</xdr:colOff>
      <xdr:row>58</xdr:row>
      <xdr:rowOff>91440</xdr:rowOff>
    </xdr:to>
    <xdr:cxnSp macro="">
      <xdr:nvCxnSpPr>
        <xdr:cNvPr id="555" name="直線コネクタ 554"/>
        <xdr:cNvCxnSpPr/>
      </xdr:nvCxnSpPr>
      <xdr:spPr>
        <a:xfrm>
          <a:off x="14592300" y="9959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139700</xdr:rowOff>
    </xdr:from>
    <xdr:to>
      <xdr:col>72</xdr:col>
      <xdr:colOff>38100</xdr:colOff>
      <xdr:row>58</xdr:row>
      <xdr:rowOff>69850</xdr:rowOff>
    </xdr:to>
    <xdr:sp macro="" textlink="">
      <xdr:nvSpPr>
        <xdr:cNvPr id="556" name="楕円 555"/>
        <xdr:cNvSpPr/>
      </xdr:nvSpPr>
      <xdr:spPr>
        <a:xfrm>
          <a:off x="13652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15240</xdr:rowOff>
    </xdr:from>
    <xdr:to>
      <xdr:col>76</xdr:col>
      <xdr:colOff>114300</xdr:colOff>
      <xdr:row>58</xdr:row>
      <xdr:rowOff>19050</xdr:rowOff>
    </xdr:to>
    <xdr:cxnSp macro="">
      <xdr:nvCxnSpPr>
        <xdr:cNvPr id="557" name="直線コネクタ 556"/>
        <xdr:cNvCxnSpPr/>
      </xdr:nvCxnSpPr>
      <xdr:spPr>
        <a:xfrm flipV="1">
          <a:off x="13703300" y="9959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124460</xdr:rowOff>
    </xdr:from>
    <xdr:to>
      <xdr:col>67</xdr:col>
      <xdr:colOff>101600</xdr:colOff>
      <xdr:row>59</xdr:row>
      <xdr:rowOff>54610</xdr:rowOff>
    </xdr:to>
    <xdr:sp macro="" textlink="">
      <xdr:nvSpPr>
        <xdr:cNvPr id="558" name="楕円 557"/>
        <xdr:cNvSpPr/>
      </xdr:nvSpPr>
      <xdr:spPr>
        <a:xfrm>
          <a:off x="12763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19050</xdr:rowOff>
    </xdr:from>
    <xdr:to>
      <xdr:col>71</xdr:col>
      <xdr:colOff>177800</xdr:colOff>
      <xdr:row>59</xdr:row>
      <xdr:rowOff>3810</xdr:rowOff>
    </xdr:to>
    <xdr:cxnSp macro="">
      <xdr:nvCxnSpPr>
        <xdr:cNvPr id="559" name="直線コネクタ 558"/>
        <xdr:cNvCxnSpPr/>
      </xdr:nvCxnSpPr>
      <xdr:spPr>
        <a:xfrm flipV="1">
          <a:off x="12814300" y="996315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158767</xdr:rowOff>
    </xdr:from>
    <xdr:ext cx="405111" cy="259045"/>
    <xdr:sp macro="" textlink="">
      <xdr:nvSpPr>
        <xdr:cNvPr id="564" name="n_1mainValue【学校施設】&#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82567</xdr:rowOff>
    </xdr:from>
    <xdr:ext cx="405111" cy="259045"/>
    <xdr:sp macro="" textlink="">
      <xdr:nvSpPr>
        <xdr:cNvPr id="565" name="n_2mainValue【学校施設】&#10;有形固定資産減価償却率"/>
        <xdr:cNvSpPr txBox="1"/>
      </xdr:nvSpPr>
      <xdr:spPr>
        <a:xfrm>
          <a:off x="143897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86377</xdr:rowOff>
    </xdr:from>
    <xdr:ext cx="405111" cy="259045"/>
    <xdr:sp macro="" textlink="">
      <xdr:nvSpPr>
        <xdr:cNvPr id="566" name="n_3mainValue【学校施設】&#10;有形固定資産減価償却率"/>
        <xdr:cNvSpPr txBox="1"/>
      </xdr:nvSpPr>
      <xdr:spPr>
        <a:xfrm>
          <a:off x="13500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71137</xdr:rowOff>
    </xdr:from>
    <xdr:ext cx="405111" cy="259045"/>
    <xdr:sp macro="" textlink="">
      <xdr:nvSpPr>
        <xdr:cNvPr id="567" name="n_4mainValue【学校施設】&#10;有形固定資産減価償却率"/>
        <xdr:cNvSpPr txBox="1"/>
      </xdr:nvSpPr>
      <xdr:spPr>
        <a:xfrm>
          <a:off x="12611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164465</xdr:rowOff>
    </xdr:from>
    <xdr:to>
      <xdr:col>116</xdr:col>
      <xdr:colOff>114300</xdr:colOff>
      <xdr:row>63</xdr:row>
      <xdr:rowOff>94615</xdr:rowOff>
    </xdr:to>
    <xdr:sp macro="" textlink="">
      <xdr:nvSpPr>
        <xdr:cNvPr id="607" name="楕円 606"/>
        <xdr:cNvSpPr/>
      </xdr:nvSpPr>
      <xdr:spPr>
        <a:xfrm>
          <a:off x="221107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170942</xdr:rowOff>
    </xdr:from>
    <xdr:to>
      <xdr:col>112</xdr:col>
      <xdr:colOff>38100</xdr:colOff>
      <xdr:row>63</xdr:row>
      <xdr:rowOff>101092</xdr:rowOff>
    </xdr:to>
    <xdr:sp macro="" textlink="">
      <xdr:nvSpPr>
        <xdr:cNvPr id="609" name="楕円 608"/>
        <xdr:cNvSpPr/>
      </xdr:nvSpPr>
      <xdr:spPr>
        <a:xfrm>
          <a:off x="21272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43815</xdr:rowOff>
    </xdr:from>
    <xdr:to>
      <xdr:col>116</xdr:col>
      <xdr:colOff>63500</xdr:colOff>
      <xdr:row>63</xdr:row>
      <xdr:rowOff>50292</xdr:rowOff>
    </xdr:to>
    <xdr:cxnSp macro="">
      <xdr:nvCxnSpPr>
        <xdr:cNvPr id="610" name="直線コネクタ 609"/>
        <xdr:cNvCxnSpPr/>
      </xdr:nvCxnSpPr>
      <xdr:spPr>
        <a:xfrm flipV="1">
          <a:off x="21323300" y="1084516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762</xdr:rowOff>
    </xdr:from>
    <xdr:to>
      <xdr:col>107</xdr:col>
      <xdr:colOff>101600</xdr:colOff>
      <xdr:row>63</xdr:row>
      <xdr:rowOff>102362</xdr:rowOff>
    </xdr:to>
    <xdr:sp macro="" textlink="">
      <xdr:nvSpPr>
        <xdr:cNvPr id="611" name="楕円 610"/>
        <xdr:cNvSpPr/>
      </xdr:nvSpPr>
      <xdr:spPr>
        <a:xfrm>
          <a:off x="203835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50292</xdr:rowOff>
    </xdr:from>
    <xdr:to>
      <xdr:col>111</xdr:col>
      <xdr:colOff>177800</xdr:colOff>
      <xdr:row>63</xdr:row>
      <xdr:rowOff>51562</xdr:rowOff>
    </xdr:to>
    <xdr:cxnSp macro="">
      <xdr:nvCxnSpPr>
        <xdr:cNvPr id="612" name="直線コネクタ 611"/>
        <xdr:cNvCxnSpPr/>
      </xdr:nvCxnSpPr>
      <xdr:spPr>
        <a:xfrm flipV="1">
          <a:off x="20434300" y="1085164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154051</xdr:rowOff>
    </xdr:from>
    <xdr:to>
      <xdr:col>102</xdr:col>
      <xdr:colOff>165100</xdr:colOff>
      <xdr:row>63</xdr:row>
      <xdr:rowOff>84201</xdr:rowOff>
    </xdr:to>
    <xdr:sp macro="" textlink="">
      <xdr:nvSpPr>
        <xdr:cNvPr id="613" name="楕円 612"/>
        <xdr:cNvSpPr/>
      </xdr:nvSpPr>
      <xdr:spPr>
        <a:xfrm>
          <a:off x="19494500" y="107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33401</xdr:rowOff>
    </xdr:from>
    <xdr:to>
      <xdr:col>107</xdr:col>
      <xdr:colOff>50800</xdr:colOff>
      <xdr:row>63</xdr:row>
      <xdr:rowOff>51562</xdr:rowOff>
    </xdr:to>
    <xdr:cxnSp macro="">
      <xdr:nvCxnSpPr>
        <xdr:cNvPr id="614" name="直線コネクタ 613"/>
        <xdr:cNvCxnSpPr/>
      </xdr:nvCxnSpPr>
      <xdr:spPr>
        <a:xfrm>
          <a:off x="19545300" y="10834751"/>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5842</xdr:rowOff>
    </xdr:from>
    <xdr:to>
      <xdr:col>98</xdr:col>
      <xdr:colOff>38100</xdr:colOff>
      <xdr:row>63</xdr:row>
      <xdr:rowOff>107442</xdr:rowOff>
    </xdr:to>
    <xdr:sp macro="" textlink="">
      <xdr:nvSpPr>
        <xdr:cNvPr id="615" name="楕円 614"/>
        <xdr:cNvSpPr/>
      </xdr:nvSpPr>
      <xdr:spPr>
        <a:xfrm>
          <a:off x="18605500" y="108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33401</xdr:rowOff>
    </xdr:from>
    <xdr:to>
      <xdr:col>102</xdr:col>
      <xdr:colOff>114300</xdr:colOff>
      <xdr:row>63</xdr:row>
      <xdr:rowOff>56642</xdr:rowOff>
    </xdr:to>
    <xdr:cxnSp macro="">
      <xdr:nvCxnSpPr>
        <xdr:cNvPr id="616" name="直線コネクタ 615"/>
        <xdr:cNvCxnSpPr/>
      </xdr:nvCxnSpPr>
      <xdr:spPr>
        <a:xfrm flipV="1">
          <a:off x="18656300" y="10834751"/>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92219</xdr:rowOff>
    </xdr:from>
    <xdr:ext cx="469744" cy="259045"/>
    <xdr:sp macro="" textlink="">
      <xdr:nvSpPr>
        <xdr:cNvPr id="621" name="n_1mainValue【学校施設】&#10;一人当たり面積"/>
        <xdr:cNvSpPr txBox="1"/>
      </xdr:nvSpPr>
      <xdr:spPr>
        <a:xfrm>
          <a:off x="210757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93489</xdr:rowOff>
    </xdr:from>
    <xdr:ext cx="469744" cy="259045"/>
    <xdr:sp macro="" textlink="">
      <xdr:nvSpPr>
        <xdr:cNvPr id="622" name="n_2mainValue【学校施設】&#10;一人当たり面積"/>
        <xdr:cNvSpPr txBox="1"/>
      </xdr:nvSpPr>
      <xdr:spPr>
        <a:xfrm>
          <a:off x="20199427" y="1089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75328</xdr:rowOff>
    </xdr:from>
    <xdr:ext cx="469744" cy="259045"/>
    <xdr:sp macro="" textlink="">
      <xdr:nvSpPr>
        <xdr:cNvPr id="623" name="n_3mainValue【学校施設】&#10;一人当たり面積"/>
        <xdr:cNvSpPr txBox="1"/>
      </xdr:nvSpPr>
      <xdr:spPr>
        <a:xfrm>
          <a:off x="19310427" y="1087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98569</xdr:rowOff>
    </xdr:from>
    <xdr:ext cx="469744" cy="259045"/>
    <xdr:sp macro="" textlink="">
      <xdr:nvSpPr>
        <xdr:cNvPr id="624" name="n_4mainValue【学校施設】&#10;一人当たり面積"/>
        <xdr:cNvSpPr txBox="1"/>
      </xdr:nvSpPr>
      <xdr:spPr>
        <a:xfrm>
          <a:off x="18421427" y="1089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70"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153036</xdr:rowOff>
    </xdr:from>
    <xdr:to>
      <xdr:col>85</xdr:col>
      <xdr:colOff>177800</xdr:colOff>
      <xdr:row>106</xdr:row>
      <xdr:rowOff>83186</xdr:rowOff>
    </xdr:to>
    <xdr:sp macro="" textlink="">
      <xdr:nvSpPr>
        <xdr:cNvPr id="681" name="楕円 680"/>
        <xdr:cNvSpPr/>
      </xdr:nvSpPr>
      <xdr:spPr>
        <a:xfrm>
          <a:off x="162687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131463</xdr:rowOff>
    </xdr:from>
    <xdr:ext cx="405111" cy="259045"/>
    <xdr:sp macro="" textlink="">
      <xdr:nvSpPr>
        <xdr:cNvPr id="682" name="【公民館】&#10;有形固定資産減価償却率該当値テキスト"/>
        <xdr:cNvSpPr txBox="1"/>
      </xdr:nvSpPr>
      <xdr:spPr>
        <a:xfrm>
          <a:off x="16357600"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118745</xdr:rowOff>
    </xdr:from>
    <xdr:to>
      <xdr:col>81</xdr:col>
      <xdr:colOff>101600</xdr:colOff>
      <xdr:row>106</xdr:row>
      <xdr:rowOff>48895</xdr:rowOff>
    </xdr:to>
    <xdr:sp macro="" textlink="">
      <xdr:nvSpPr>
        <xdr:cNvPr id="683" name="楕円 682"/>
        <xdr:cNvSpPr/>
      </xdr:nvSpPr>
      <xdr:spPr>
        <a:xfrm>
          <a:off x="15430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169545</xdr:rowOff>
    </xdr:from>
    <xdr:to>
      <xdr:col>85</xdr:col>
      <xdr:colOff>127000</xdr:colOff>
      <xdr:row>106</xdr:row>
      <xdr:rowOff>32386</xdr:rowOff>
    </xdr:to>
    <xdr:cxnSp macro="">
      <xdr:nvCxnSpPr>
        <xdr:cNvPr id="684" name="直線コネクタ 683"/>
        <xdr:cNvCxnSpPr/>
      </xdr:nvCxnSpPr>
      <xdr:spPr>
        <a:xfrm>
          <a:off x="15481300" y="181717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685" name="楕円 684"/>
        <xdr:cNvSpPr/>
      </xdr:nvSpPr>
      <xdr:spPr>
        <a:xfrm>
          <a:off x="1454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127636</xdr:rowOff>
    </xdr:from>
    <xdr:to>
      <xdr:col>81</xdr:col>
      <xdr:colOff>50800</xdr:colOff>
      <xdr:row>105</xdr:row>
      <xdr:rowOff>169545</xdr:rowOff>
    </xdr:to>
    <xdr:cxnSp macro="">
      <xdr:nvCxnSpPr>
        <xdr:cNvPr id="686" name="直線コネクタ 685"/>
        <xdr:cNvCxnSpPr/>
      </xdr:nvCxnSpPr>
      <xdr:spPr>
        <a:xfrm>
          <a:off x="14592300" y="181298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34925</xdr:rowOff>
    </xdr:from>
    <xdr:to>
      <xdr:col>72</xdr:col>
      <xdr:colOff>38100</xdr:colOff>
      <xdr:row>105</xdr:row>
      <xdr:rowOff>136525</xdr:rowOff>
    </xdr:to>
    <xdr:sp macro="" textlink="">
      <xdr:nvSpPr>
        <xdr:cNvPr id="687" name="楕円 686"/>
        <xdr:cNvSpPr/>
      </xdr:nvSpPr>
      <xdr:spPr>
        <a:xfrm>
          <a:off x="13652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85725</xdr:rowOff>
    </xdr:from>
    <xdr:to>
      <xdr:col>76</xdr:col>
      <xdr:colOff>114300</xdr:colOff>
      <xdr:row>105</xdr:row>
      <xdr:rowOff>127636</xdr:rowOff>
    </xdr:to>
    <xdr:cxnSp macro="">
      <xdr:nvCxnSpPr>
        <xdr:cNvPr id="688" name="直線コネクタ 687"/>
        <xdr:cNvCxnSpPr/>
      </xdr:nvCxnSpPr>
      <xdr:spPr>
        <a:xfrm>
          <a:off x="13703300" y="180879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170180</xdr:rowOff>
    </xdr:from>
    <xdr:to>
      <xdr:col>67</xdr:col>
      <xdr:colOff>101600</xdr:colOff>
      <xdr:row>105</xdr:row>
      <xdr:rowOff>100330</xdr:rowOff>
    </xdr:to>
    <xdr:sp macro="" textlink="">
      <xdr:nvSpPr>
        <xdr:cNvPr id="689" name="楕円 688"/>
        <xdr:cNvSpPr/>
      </xdr:nvSpPr>
      <xdr:spPr>
        <a:xfrm>
          <a:off x="1276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49530</xdr:rowOff>
    </xdr:from>
    <xdr:to>
      <xdr:col>71</xdr:col>
      <xdr:colOff>177800</xdr:colOff>
      <xdr:row>105</xdr:row>
      <xdr:rowOff>85725</xdr:rowOff>
    </xdr:to>
    <xdr:cxnSp macro="">
      <xdr:nvCxnSpPr>
        <xdr:cNvPr id="690" name="直線コネクタ 689"/>
        <xdr:cNvCxnSpPr/>
      </xdr:nvCxnSpPr>
      <xdr:spPr>
        <a:xfrm>
          <a:off x="12814300" y="18051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1"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93"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4"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40022</xdr:rowOff>
    </xdr:from>
    <xdr:ext cx="405111" cy="259045"/>
    <xdr:sp macro="" textlink="">
      <xdr:nvSpPr>
        <xdr:cNvPr id="695" name="n_1mainValue【公民館】&#10;有形固定資産減価償却率"/>
        <xdr:cNvSpPr txBox="1"/>
      </xdr:nvSpPr>
      <xdr:spPr>
        <a:xfrm>
          <a:off x="152660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696" name="n_2mainValue【公民館】&#10;有形固定資産減価償却率"/>
        <xdr:cNvSpPr txBox="1"/>
      </xdr:nvSpPr>
      <xdr:spPr>
        <a:xfrm>
          <a:off x="14389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127652</xdr:rowOff>
    </xdr:from>
    <xdr:ext cx="405111" cy="259045"/>
    <xdr:sp macro="" textlink="">
      <xdr:nvSpPr>
        <xdr:cNvPr id="697" name="n_3mainValue【公民館】&#10;有形固定資産減価償却率"/>
        <xdr:cNvSpPr txBox="1"/>
      </xdr:nvSpPr>
      <xdr:spPr>
        <a:xfrm>
          <a:off x="13500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91457</xdr:rowOff>
    </xdr:from>
    <xdr:ext cx="405111" cy="259045"/>
    <xdr:sp macro="" textlink="">
      <xdr:nvSpPr>
        <xdr:cNvPr id="698" name="n_4mainValue【公民館】&#10;有形固定資産減価償却率"/>
        <xdr:cNvSpPr txBox="1"/>
      </xdr:nvSpPr>
      <xdr:spPr>
        <a:xfrm>
          <a:off x="12611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5"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64263</xdr:rowOff>
    </xdr:from>
    <xdr:to>
      <xdr:col>116</xdr:col>
      <xdr:colOff>114300</xdr:colOff>
      <xdr:row>106</xdr:row>
      <xdr:rowOff>165863</xdr:rowOff>
    </xdr:to>
    <xdr:sp macro="" textlink="">
      <xdr:nvSpPr>
        <xdr:cNvPr id="736" name="楕円 735"/>
        <xdr:cNvSpPr/>
      </xdr:nvSpPr>
      <xdr:spPr>
        <a:xfrm>
          <a:off x="22110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42690</xdr:rowOff>
    </xdr:from>
    <xdr:ext cx="469744" cy="259045"/>
    <xdr:sp macro="" textlink="">
      <xdr:nvSpPr>
        <xdr:cNvPr id="737" name="【公民館】&#10;一人当たり面積該当値テキスト"/>
        <xdr:cNvSpPr txBox="1"/>
      </xdr:nvSpPr>
      <xdr:spPr>
        <a:xfrm>
          <a:off x="22199600"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66548</xdr:rowOff>
    </xdr:from>
    <xdr:to>
      <xdr:col>112</xdr:col>
      <xdr:colOff>38100</xdr:colOff>
      <xdr:row>106</xdr:row>
      <xdr:rowOff>168148</xdr:rowOff>
    </xdr:to>
    <xdr:sp macro="" textlink="">
      <xdr:nvSpPr>
        <xdr:cNvPr id="738" name="楕円 737"/>
        <xdr:cNvSpPr/>
      </xdr:nvSpPr>
      <xdr:spPr>
        <a:xfrm>
          <a:off x="21272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115063</xdr:rowOff>
    </xdr:from>
    <xdr:to>
      <xdr:col>116</xdr:col>
      <xdr:colOff>63500</xdr:colOff>
      <xdr:row>106</xdr:row>
      <xdr:rowOff>117348</xdr:rowOff>
    </xdr:to>
    <xdr:cxnSp macro="">
      <xdr:nvCxnSpPr>
        <xdr:cNvPr id="739" name="直線コネクタ 738"/>
        <xdr:cNvCxnSpPr/>
      </xdr:nvCxnSpPr>
      <xdr:spPr>
        <a:xfrm flipV="1">
          <a:off x="21323300" y="182887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68835</xdr:rowOff>
    </xdr:from>
    <xdr:to>
      <xdr:col>107</xdr:col>
      <xdr:colOff>101600</xdr:colOff>
      <xdr:row>106</xdr:row>
      <xdr:rowOff>170435</xdr:rowOff>
    </xdr:to>
    <xdr:sp macro="" textlink="">
      <xdr:nvSpPr>
        <xdr:cNvPr id="740" name="楕円 739"/>
        <xdr:cNvSpPr/>
      </xdr:nvSpPr>
      <xdr:spPr>
        <a:xfrm>
          <a:off x="20383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117348</xdr:rowOff>
    </xdr:from>
    <xdr:to>
      <xdr:col>111</xdr:col>
      <xdr:colOff>177800</xdr:colOff>
      <xdr:row>106</xdr:row>
      <xdr:rowOff>119635</xdr:rowOff>
    </xdr:to>
    <xdr:cxnSp macro="">
      <xdr:nvCxnSpPr>
        <xdr:cNvPr id="741" name="直線コネクタ 740"/>
        <xdr:cNvCxnSpPr/>
      </xdr:nvCxnSpPr>
      <xdr:spPr>
        <a:xfrm flipV="1">
          <a:off x="20434300" y="182910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73406</xdr:rowOff>
    </xdr:from>
    <xdr:to>
      <xdr:col>102</xdr:col>
      <xdr:colOff>165100</xdr:colOff>
      <xdr:row>107</xdr:row>
      <xdr:rowOff>3556</xdr:rowOff>
    </xdr:to>
    <xdr:sp macro="" textlink="">
      <xdr:nvSpPr>
        <xdr:cNvPr id="742" name="楕円 741"/>
        <xdr:cNvSpPr/>
      </xdr:nvSpPr>
      <xdr:spPr>
        <a:xfrm>
          <a:off x="19494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119635</xdr:rowOff>
    </xdr:from>
    <xdr:to>
      <xdr:col>107</xdr:col>
      <xdr:colOff>50800</xdr:colOff>
      <xdr:row>106</xdr:row>
      <xdr:rowOff>124206</xdr:rowOff>
    </xdr:to>
    <xdr:cxnSp macro="">
      <xdr:nvCxnSpPr>
        <xdr:cNvPr id="743" name="直線コネクタ 742"/>
        <xdr:cNvCxnSpPr/>
      </xdr:nvCxnSpPr>
      <xdr:spPr>
        <a:xfrm flipV="1">
          <a:off x="19545300" y="182933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73406</xdr:rowOff>
    </xdr:from>
    <xdr:to>
      <xdr:col>98</xdr:col>
      <xdr:colOff>38100</xdr:colOff>
      <xdr:row>107</xdr:row>
      <xdr:rowOff>3556</xdr:rowOff>
    </xdr:to>
    <xdr:sp macro="" textlink="">
      <xdr:nvSpPr>
        <xdr:cNvPr id="744" name="楕円 743"/>
        <xdr:cNvSpPr/>
      </xdr:nvSpPr>
      <xdr:spPr>
        <a:xfrm>
          <a:off x="18605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124206</xdr:rowOff>
    </xdr:from>
    <xdr:to>
      <xdr:col>102</xdr:col>
      <xdr:colOff>114300</xdr:colOff>
      <xdr:row>106</xdr:row>
      <xdr:rowOff>124206</xdr:rowOff>
    </xdr:to>
    <xdr:cxnSp macro="">
      <xdr:nvCxnSpPr>
        <xdr:cNvPr id="745" name="直線コネクタ 744"/>
        <xdr:cNvCxnSpPr/>
      </xdr:nvCxnSpPr>
      <xdr:spPr>
        <a:xfrm>
          <a:off x="18656300" y="18297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746"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47" name="n_2ave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48"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749"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159275</xdr:rowOff>
    </xdr:from>
    <xdr:ext cx="469744" cy="259045"/>
    <xdr:sp macro="" textlink="">
      <xdr:nvSpPr>
        <xdr:cNvPr id="750" name="n_1mainValue【公民館】&#10;一人当たり面積"/>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161562</xdr:rowOff>
    </xdr:from>
    <xdr:ext cx="469744" cy="259045"/>
    <xdr:sp macro="" textlink="">
      <xdr:nvSpPr>
        <xdr:cNvPr id="751" name="n_2mainValue【公民館】&#10;一人当たり面積"/>
        <xdr:cNvSpPr txBox="1"/>
      </xdr:nvSpPr>
      <xdr:spPr>
        <a:xfrm>
          <a:off x="20199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166133</xdr:rowOff>
    </xdr:from>
    <xdr:ext cx="469744" cy="259045"/>
    <xdr:sp macro="" textlink="">
      <xdr:nvSpPr>
        <xdr:cNvPr id="752" name="n_3mainValue【公民館】&#10;一人当たり面積"/>
        <xdr:cNvSpPr txBox="1"/>
      </xdr:nvSpPr>
      <xdr:spPr>
        <a:xfrm>
          <a:off x="19310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166133</xdr:rowOff>
    </xdr:from>
    <xdr:ext cx="469744" cy="259045"/>
    <xdr:sp macro="" textlink="">
      <xdr:nvSpPr>
        <xdr:cNvPr id="753" name="n_4mainValue【公民館】&#10;一人当たり面積"/>
        <xdr:cNvSpPr txBox="1"/>
      </xdr:nvSpPr>
      <xdr:spPr>
        <a:xfrm>
          <a:off x="18421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類似団体と比較して、特に有形固定資産減価償却率が高い施設は認定こども園・幼稚園・保育園であり、特に低い施設は学校施設や橋りょう・トンネルである。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市内の全小中学校の耐震補強、大規模改修工事が完了したことで、類似団体平均より有形固定資産減価償却率が低くなっている。橋りょうについては、令和元年度に策定した下妻市橋梁長寿命化修繕計画に基づき、予防保全によるメンテナンスを実施していることから、有形固定資産減価償却率が</a:t>
          </a:r>
          <a:r>
            <a:rPr kumimoji="1" lang="en-US" altLang="ja-JP" sz="1300">
              <a:latin typeface="ＭＳ Ｐゴシック" panose="020B0600070205080204" pitchFamily="50" charset="-128"/>
              <a:ea typeface="ＭＳ Ｐゴシック" panose="020B0600070205080204" pitchFamily="50" charset="-128"/>
            </a:rPr>
            <a:t>56.1</a:t>
          </a:r>
          <a:r>
            <a:rPr kumimoji="1" lang="ja-JP" altLang="en-US" sz="1300">
              <a:latin typeface="ＭＳ Ｐゴシック" panose="020B0600070205080204" pitchFamily="50" charset="-128"/>
              <a:ea typeface="ＭＳ Ｐゴシック" panose="020B0600070205080204" pitchFamily="50" charset="-128"/>
            </a:rPr>
            <a:t>％となり、類似団体平均より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ポイント低くなっている。引き続き、橋りょうの維持管理コストの増加に留意しつつ、老朽化対策を行っていく。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また、幼稚園・保育園については、有形固定資産減価償却率が類似団体平均を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89.0</a:t>
          </a:r>
          <a:r>
            <a:rPr kumimoji="1" lang="ja-JP" altLang="en-US" sz="1300">
              <a:latin typeface="ＭＳ Ｐゴシック" panose="020B0600070205080204" pitchFamily="50" charset="-128"/>
              <a:ea typeface="ＭＳ Ｐゴシック" panose="020B0600070205080204" pitchFamily="50" charset="-128"/>
            </a:rPr>
            <a:t>％となっている。いずれも建築後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年以上経過しており、建物の老朽化が深刻である。幼稚園においては、利用者の減少に伴い段階的に統廃合を行っており、令和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年度末には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体制に集約化することが予定されている。保育園についても、下妻市子ども・子育て支援事業計画に基づき、施設の整備や運営形態の見直しを行っており、下妻保育園の民営化を検討している。今後も利用者ニーズの動向を注視し、統廃合や複合化など施設の適正配置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43,095
40,928
80.88
22,987,949
21,909,830
901,588
10,660,592
21,780,276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4" name="楕円 73"/>
        <xdr:cNvSpPr/>
      </xdr:nvSpPr>
      <xdr:spPr>
        <a:xfrm>
          <a:off x="4584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5" name="【図書館】&#10;有形固定資産減価償却率該当値テキスト"/>
        <xdr:cNvSpPr txBox="1"/>
      </xdr:nvSpPr>
      <xdr:spPr>
        <a:xfrm>
          <a:off x="4673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74386</xdr:rowOff>
    </xdr:from>
    <xdr:to>
      <xdr:col>20</xdr:col>
      <xdr:colOff>38100</xdr:colOff>
      <xdr:row>37</xdr:row>
      <xdr:rowOff>4536</xdr:rowOff>
    </xdr:to>
    <xdr:sp macro="" textlink="">
      <xdr:nvSpPr>
        <xdr:cNvPr id="76" name="楕円 75"/>
        <xdr:cNvSpPr/>
      </xdr:nvSpPr>
      <xdr:spPr>
        <a:xfrm>
          <a:off x="3746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125186</xdr:rowOff>
    </xdr:to>
    <xdr:cxnSp macro="">
      <xdr:nvCxnSpPr>
        <xdr:cNvPr id="77" name="直線コネクタ 76"/>
        <xdr:cNvCxnSpPr/>
      </xdr:nvCxnSpPr>
      <xdr:spPr>
        <a:xfrm flipV="1">
          <a:off x="3797300" y="625983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30299</xdr:rowOff>
    </xdr:from>
    <xdr:to>
      <xdr:col>15</xdr:col>
      <xdr:colOff>101600</xdr:colOff>
      <xdr:row>36</xdr:row>
      <xdr:rowOff>131899</xdr:rowOff>
    </xdr:to>
    <xdr:sp macro="" textlink="">
      <xdr:nvSpPr>
        <xdr:cNvPr id="78" name="楕円 77"/>
        <xdr:cNvSpPr/>
      </xdr:nvSpPr>
      <xdr:spPr>
        <a:xfrm>
          <a:off x="2857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81099</xdr:rowOff>
    </xdr:from>
    <xdr:to>
      <xdr:col>19</xdr:col>
      <xdr:colOff>177800</xdr:colOff>
      <xdr:row>36</xdr:row>
      <xdr:rowOff>125186</xdr:rowOff>
    </xdr:to>
    <xdr:cxnSp macro="">
      <xdr:nvCxnSpPr>
        <xdr:cNvPr id="79" name="直線コネクタ 78"/>
        <xdr:cNvCxnSpPr/>
      </xdr:nvCxnSpPr>
      <xdr:spPr>
        <a:xfrm>
          <a:off x="2908300" y="62532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165826</xdr:rowOff>
    </xdr:from>
    <xdr:to>
      <xdr:col>10</xdr:col>
      <xdr:colOff>165100</xdr:colOff>
      <xdr:row>36</xdr:row>
      <xdr:rowOff>95976</xdr:rowOff>
    </xdr:to>
    <xdr:sp macro="" textlink="">
      <xdr:nvSpPr>
        <xdr:cNvPr id="80" name="楕円 79"/>
        <xdr:cNvSpPr/>
      </xdr:nvSpPr>
      <xdr:spPr>
        <a:xfrm>
          <a:off x="1968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45176</xdr:rowOff>
    </xdr:from>
    <xdr:to>
      <xdr:col>15</xdr:col>
      <xdr:colOff>50800</xdr:colOff>
      <xdr:row>36</xdr:row>
      <xdr:rowOff>81099</xdr:rowOff>
    </xdr:to>
    <xdr:cxnSp macro="">
      <xdr:nvCxnSpPr>
        <xdr:cNvPr id="81" name="直線コネクタ 80"/>
        <xdr:cNvCxnSpPr/>
      </xdr:nvCxnSpPr>
      <xdr:spPr>
        <a:xfrm>
          <a:off x="2019300" y="62173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129903</xdr:rowOff>
    </xdr:from>
    <xdr:to>
      <xdr:col>6</xdr:col>
      <xdr:colOff>38100</xdr:colOff>
      <xdr:row>36</xdr:row>
      <xdr:rowOff>60053</xdr:rowOff>
    </xdr:to>
    <xdr:sp macro="" textlink="">
      <xdr:nvSpPr>
        <xdr:cNvPr id="82" name="楕円 81"/>
        <xdr:cNvSpPr/>
      </xdr:nvSpPr>
      <xdr:spPr>
        <a:xfrm>
          <a:off x="1079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9253</xdr:rowOff>
    </xdr:from>
    <xdr:to>
      <xdr:col>10</xdr:col>
      <xdr:colOff>114300</xdr:colOff>
      <xdr:row>36</xdr:row>
      <xdr:rowOff>45176</xdr:rowOff>
    </xdr:to>
    <xdr:cxnSp macro="">
      <xdr:nvCxnSpPr>
        <xdr:cNvPr id="83" name="直線コネクタ 82"/>
        <xdr:cNvCxnSpPr/>
      </xdr:nvCxnSpPr>
      <xdr:spPr>
        <a:xfrm>
          <a:off x="1130300" y="61814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21063</xdr:rowOff>
    </xdr:from>
    <xdr:ext cx="405111" cy="259045"/>
    <xdr:sp macro="" textlink="">
      <xdr:nvSpPr>
        <xdr:cNvPr id="88" name="n_1mainValue【図書館】&#10;有形固定資産減価償却率"/>
        <xdr:cNvSpPr txBox="1"/>
      </xdr:nvSpPr>
      <xdr:spPr>
        <a:xfrm>
          <a:off x="3582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148426</xdr:rowOff>
    </xdr:from>
    <xdr:ext cx="405111" cy="259045"/>
    <xdr:sp macro="" textlink="">
      <xdr:nvSpPr>
        <xdr:cNvPr id="89" name="n_2mainValue【図書館】&#10;有形固定資産減価償却率"/>
        <xdr:cNvSpPr txBox="1"/>
      </xdr:nvSpPr>
      <xdr:spPr>
        <a:xfrm>
          <a:off x="2705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112503</xdr:rowOff>
    </xdr:from>
    <xdr:ext cx="405111" cy="259045"/>
    <xdr:sp macro="" textlink="">
      <xdr:nvSpPr>
        <xdr:cNvPr id="90" name="n_3mainValue【図書館】&#10;有形固定資産減価償却率"/>
        <xdr:cNvSpPr txBox="1"/>
      </xdr:nvSpPr>
      <xdr:spPr>
        <a:xfrm>
          <a:off x="1816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76580</xdr:rowOff>
    </xdr:from>
    <xdr:ext cx="405111" cy="259045"/>
    <xdr:sp macro="" textlink="">
      <xdr:nvSpPr>
        <xdr:cNvPr id="91" name="n_4mainValue【図書館】&#10;有形固定資産減価償却率"/>
        <xdr:cNvSpPr txBox="1"/>
      </xdr:nvSpPr>
      <xdr:spPr>
        <a:xfrm>
          <a:off x="927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89408</xdr:rowOff>
    </xdr:from>
    <xdr:to>
      <xdr:col>55</xdr:col>
      <xdr:colOff>50800</xdr:colOff>
      <xdr:row>37</xdr:row>
      <xdr:rowOff>19558</xdr:rowOff>
    </xdr:to>
    <xdr:sp macro="" textlink="">
      <xdr:nvSpPr>
        <xdr:cNvPr id="129" name="楕円 128"/>
        <xdr:cNvSpPr/>
      </xdr:nvSpPr>
      <xdr:spPr>
        <a:xfrm>
          <a:off x="104267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112285</xdr:rowOff>
    </xdr:from>
    <xdr:ext cx="469744" cy="259045"/>
    <xdr:sp macro="" textlink="">
      <xdr:nvSpPr>
        <xdr:cNvPr id="130" name="【図書館】&#10;一人当たり面積該当値テキスト"/>
        <xdr:cNvSpPr txBox="1"/>
      </xdr:nvSpPr>
      <xdr:spPr>
        <a:xfrm>
          <a:off x="10515600" y="61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98552</xdr:rowOff>
    </xdr:from>
    <xdr:to>
      <xdr:col>50</xdr:col>
      <xdr:colOff>165100</xdr:colOff>
      <xdr:row>37</xdr:row>
      <xdr:rowOff>28702</xdr:rowOff>
    </xdr:to>
    <xdr:sp macro="" textlink="">
      <xdr:nvSpPr>
        <xdr:cNvPr id="131" name="楕円 130"/>
        <xdr:cNvSpPr/>
      </xdr:nvSpPr>
      <xdr:spPr>
        <a:xfrm>
          <a:off x="9588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140208</xdr:rowOff>
    </xdr:from>
    <xdr:to>
      <xdr:col>55</xdr:col>
      <xdr:colOff>0</xdr:colOff>
      <xdr:row>36</xdr:row>
      <xdr:rowOff>149352</xdr:rowOff>
    </xdr:to>
    <xdr:cxnSp macro="">
      <xdr:nvCxnSpPr>
        <xdr:cNvPr id="132" name="直線コネクタ 131"/>
        <xdr:cNvCxnSpPr/>
      </xdr:nvCxnSpPr>
      <xdr:spPr>
        <a:xfrm flipV="1">
          <a:off x="9639300" y="63124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89408</xdr:rowOff>
    </xdr:from>
    <xdr:to>
      <xdr:col>46</xdr:col>
      <xdr:colOff>38100</xdr:colOff>
      <xdr:row>37</xdr:row>
      <xdr:rowOff>19558</xdr:rowOff>
    </xdr:to>
    <xdr:sp macro="" textlink="">
      <xdr:nvSpPr>
        <xdr:cNvPr id="133" name="楕円 132"/>
        <xdr:cNvSpPr/>
      </xdr:nvSpPr>
      <xdr:spPr>
        <a:xfrm>
          <a:off x="8699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140208</xdr:rowOff>
    </xdr:from>
    <xdr:to>
      <xdr:col>50</xdr:col>
      <xdr:colOff>114300</xdr:colOff>
      <xdr:row>36</xdr:row>
      <xdr:rowOff>149352</xdr:rowOff>
    </xdr:to>
    <xdr:cxnSp macro="">
      <xdr:nvCxnSpPr>
        <xdr:cNvPr id="134" name="直線コネクタ 133"/>
        <xdr:cNvCxnSpPr/>
      </xdr:nvCxnSpPr>
      <xdr:spPr>
        <a:xfrm>
          <a:off x="8750300" y="63124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116840</xdr:rowOff>
    </xdr:from>
    <xdr:to>
      <xdr:col>41</xdr:col>
      <xdr:colOff>101600</xdr:colOff>
      <xdr:row>37</xdr:row>
      <xdr:rowOff>46990</xdr:rowOff>
    </xdr:to>
    <xdr:sp macro="" textlink="">
      <xdr:nvSpPr>
        <xdr:cNvPr id="135" name="楕円 134"/>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140208</xdr:rowOff>
    </xdr:from>
    <xdr:to>
      <xdr:col>45</xdr:col>
      <xdr:colOff>177800</xdr:colOff>
      <xdr:row>36</xdr:row>
      <xdr:rowOff>167640</xdr:rowOff>
    </xdr:to>
    <xdr:cxnSp macro="">
      <xdr:nvCxnSpPr>
        <xdr:cNvPr id="136" name="直線コネクタ 135"/>
        <xdr:cNvCxnSpPr/>
      </xdr:nvCxnSpPr>
      <xdr:spPr>
        <a:xfrm flipV="1">
          <a:off x="7861300" y="63124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37" name="楕円 136"/>
        <xdr:cNvSpPr/>
      </xdr:nvSpPr>
      <xdr:spPr>
        <a:xfrm>
          <a:off x="692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167640</xdr:rowOff>
    </xdr:from>
    <xdr:to>
      <xdr:col>41</xdr:col>
      <xdr:colOff>50800</xdr:colOff>
      <xdr:row>36</xdr:row>
      <xdr:rowOff>167640</xdr:rowOff>
    </xdr:to>
    <xdr:cxnSp macro="">
      <xdr:nvCxnSpPr>
        <xdr:cNvPr id="138" name="直線コネクタ 137"/>
        <xdr:cNvCxnSpPr/>
      </xdr:nvCxnSpPr>
      <xdr:spPr>
        <a:xfrm>
          <a:off x="6972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45229</xdr:rowOff>
    </xdr:from>
    <xdr:ext cx="469744" cy="259045"/>
    <xdr:sp macro="" textlink="">
      <xdr:nvSpPr>
        <xdr:cNvPr id="143" name="n_1mainValue【図書館】&#10;一人当たり面積"/>
        <xdr:cNvSpPr txBox="1"/>
      </xdr:nvSpPr>
      <xdr:spPr>
        <a:xfrm>
          <a:off x="93917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36085</xdr:rowOff>
    </xdr:from>
    <xdr:ext cx="469744" cy="259045"/>
    <xdr:sp macro="" textlink="">
      <xdr:nvSpPr>
        <xdr:cNvPr id="144" name="n_2mainValue【図書館】&#10;一人当たり面積"/>
        <xdr:cNvSpPr txBox="1"/>
      </xdr:nvSpPr>
      <xdr:spPr>
        <a:xfrm>
          <a:off x="85154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45" name="n_3mainValue【図書館】&#10;一人当たり面積"/>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46" name="n_4mainValue【図書館】&#10;一人当たり面積"/>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87" name="楕円 186"/>
        <xdr:cNvSpPr/>
      </xdr:nvSpPr>
      <xdr:spPr>
        <a:xfrm>
          <a:off x="4584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76852</xdr:rowOff>
    </xdr:from>
    <xdr:ext cx="405111" cy="259045"/>
    <xdr:sp macro="" textlink="">
      <xdr:nvSpPr>
        <xdr:cNvPr id="188" name="【体育館・プール】&#10;有形固定資産減価償却率該当値テキスト"/>
        <xdr:cNvSpPr txBox="1"/>
      </xdr:nvSpPr>
      <xdr:spPr>
        <a:xfrm>
          <a:off x="4673600" y="1019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88265</xdr:rowOff>
    </xdr:from>
    <xdr:to>
      <xdr:col>20</xdr:col>
      <xdr:colOff>38100</xdr:colOff>
      <xdr:row>61</xdr:row>
      <xdr:rowOff>18415</xdr:rowOff>
    </xdr:to>
    <xdr:sp macro="" textlink="">
      <xdr:nvSpPr>
        <xdr:cNvPr id="189" name="楕円 188"/>
        <xdr:cNvSpPr/>
      </xdr:nvSpPr>
      <xdr:spPr>
        <a:xfrm>
          <a:off x="3746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104775</xdr:rowOff>
    </xdr:from>
    <xdr:to>
      <xdr:col>24</xdr:col>
      <xdr:colOff>63500</xdr:colOff>
      <xdr:row>60</xdr:row>
      <xdr:rowOff>139065</xdr:rowOff>
    </xdr:to>
    <xdr:cxnSp macro="">
      <xdr:nvCxnSpPr>
        <xdr:cNvPr id="190" name="直線コネクタ 189"/>
        <xdr:cNvCxnSpPr/>
      </xdr:nvCxnSpPr>
      <xdr:spPr>
        <a:xfrm flipV="1">
          <a:off x="3797300" y="103917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46355</xdr:rowOff>
    </xdr:from>
    <xdr:to>
      <xdr:col>15</xdr:col>
      <xdr:colOff>101600</xdr:colOff>
      <xdr:row>60</xdr:row>
      <xdr:rowOff>147955</xdr:rowOff>
    </xdr:to>
    <xdr:sp macro="" textlink="">
      <xdr:nvSpPr>
        <xdr:cNvPr id="191" name="楕円 190"/>
        <xdr:cNvSpPr/>
      </xdr:nvSpPr>
      <xdr:spPr>
        <a:xfrm>
          <a:off x="2857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97155</xdr:rowOff>
    </xdr:from>
    <xdr:to>
      <xdr:col>19</xdr:col>
      <xdr:colOff>177800</xdr:colOff>
      <xdr:row>60</xdr:row>
      <xdr:rowOff>139065</xdr:rowOff>
    </xdr:to>
    <xdr:cxnSp macro="">
      <xdr:nvCxnSpPr>
        <xdr:cNvPr id="192" name="直線コネクタ 191"/>
        <xdr:cNvCxnSpPr/>
      </xdr:nvCxnSpPr>
      <xdr:spPr>
        <a:xfrm>
          <a:off x="2908300" y="10384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105410</xdr:rowOff>
    </xdr:from>
    <xdr:to>
      <xdr:col>10</xdr:col>
      <xdr:colOff>165100</xdr:colOff>
      <xdr:row>62</xdr:row>
      <xdr:rowOff>35560</xdr:rowOff>
    </xdr:to>
    <xdr:sp macro="" textlink="">
      <xdr:nvSpPr>
        <xdr:cNvPr id="193" name="楕円 192"/>
        <xdr:cNvSpPr/>
      </xdr:nvSpPr>
      <xdr:spPr>
        <a:xfrm>
          <a:off x="196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97155</xdr:rowOff>
    </xdr:from>
    <xdr:to>
      <xdr:col>15</xdr:col>
      <xdr:colOff>50800</xdr:colOff>
      <xdr:row>61</xdr:row>
      <xdr:rowOff>156210</xdr:rowOff>
    </xdr:to>
    <xdr:cxnSp macro="">
      <xdr:nvCxnSpPr>
        <xdr:cNvPr id="194" name="直線コネクタ 193"/>
        <xdr:cNvCxnSpPr/>
      </xdr:nvCxnSpPr>
      <xdr:spPr>
        <a:xfrm flipV="1">
          <a:off x="2019300" y="10384155"/>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63500</xdr:rowOff>
    </xdr:from>
    <xdr:to>
      <xdr:col>6</xdr:col>
      <xdr:colOff>38100</xdr:colOff>
      <xdr:row>61</xdr:row>
      <xdr:rowOff>165100</xdr:rowOff>
    </xdr:to>
    <xdr:sp macro="" textlink="">
      <xdr:nvSpPr>
        <xdr:cNvPr id="195" name="楕円 194"/>
        <xdr:cNvSpPr/>
      </xdr:nvSpPr>
      <xdr:spPr>
        <a:xfrm>
          <a:off x="107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114300</xdr:rowOff>
    </xdr:from>
    <xdr:to>
      <xdr:col>10</xdr:col>
      <xdr:colOff>114300</xdr:colOff>
      <xdr:row>61</xdr:row>
      <xdr:rowOff>156210</xdr:rowOff>
    </xdr:to>
    <xdr:cxnSp macro="">
      <xdr:nvCxnSpPr>
        <xdr:cNvPr id="196" name="直線コネクタ 195"/>
        <xdr:cNvCxnSpPr/>
      </xdr:nvCxnSpPr>
      <xdr:spPr>
        <a:xfrm>
          <a:off x="1130300" y="10572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9542</xdr:rowOff>
    </xdr:from>
    <xdr:ext cx="405111" cy="259045"/>
    <xdr:sp macro="" textlink="">
      <xdr:nvSpPr>
        <xdr:cNvPr id="201" name="n_1mainValue【体育館・プール】&#10;有形固定資産減価償却率"/>
        <xdr:cNvSpPr txBox="1"/>
      </xdr:nvSpPr>
      <xdr:spPr>
        <a:xfrm>
          <a:off x="35820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202" name="n_2mainValue【体育館・プール】&#10;有形固定資産減価償却率"/>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26687</xdr:rowOff>
    </xdr:from>
    <xdr:ext cx="405111" cy="259045"/>
    <xdr:sp macro="" textlink="">
      <xdr:nvSpPr>
        <xdr:cNvPr id="203" name="n_3mainValue【体育館・プール】&#10;有形固定資産減価償却率"/>
        <xdr:cNvSpPr txBox="1"/>
      </xdr:nvSpPr>
      <xdr:spPr>
        <a:xfrm>
          <a:off x="1816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156227</xdr:rowOff>
    </xdr:from>
    <xdr:ext cx="405111" cy="259045"/>
    <xdr:sp macro="" textlink="">
      <xdr:nvSpPr>
        <xdr:cNvPr id="204" name="n_4mainValue【体育館・プール】&#10;有形固定資産減価償却率"/>
        <xdr:cNvSpPr txBox="1"/>
      </xdr:nvSpPr>
      <xdr:spPr>
        <a:xfrm>
          <a:off x="927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100076</xdr:rowOff>
    </xdr:from>
    <xdr:to>
      <xdr:col>55</xdr:col>
      <xdr:colOff>50800</xdr:colOff>
      <xdr:row>64</xdr:row>
      <xdr:rowOff>30226</xdr:rowOff>
    </xdr:to>
    <xdr:sp macro="" textlink="">
      <xdr:nvSpPr>
        <xdr:cNvPr id="244" name="楕円 243"/>
        <xdr:cNvSpPr/>
      </xdr:nvSpPr>
      <xdr:spPr>
        <a:xfrm>
          <a:off x="104267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15003</xdr:rowOff>
    </xdr:from>
    <xdr:ext cx="469744" cy="259045"/>
    <xdr:sp macro="" textlink="">
      <xdr:nvSpPr>
        <xdr:cNvPr id="245" name="【体育館・プール】&#10;一人当たり面積該当値テキスト"/>
        <xdr:cNvSpPr txBox="1"/>
      </xdr:nvSpPr>
      <xdr:spPr>
        <a:xfrm>
          <a:off x="10515600" y="1081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74168</xdr:rowOff>
    </xdr:from>
    <xdr:to>
      <xdr:col>50</xdr:col>
      <xdr:colOff>165100</xdr:colOff>
      <xdr:row>64</xdr:row>
      <xdr:rowOff>4318</xdr:rowOff>
    </xdr:to>
    <xdr:sp macro="" textlink="">
      <xdr:nvSpPr>
        <xdr:cNvPr id="246" name="楕円 245"/>
        <xdr:cNvSpPr/>
      </xdr:nvSpPr>
      <xdr:spPr>
        <a:xfrm>
          <a:off x="9588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124968</xdr:rowOff>
    </xdr:from>
    <xdr:to>
      <xdr:col>55</xdr:col>
      <xdr:colOff>0</xdr:colOff>
      <xdr:row>63</xdr:row>
      <xdr:rowOff>150876</xdr:rowOff>
    </xdr:to>
    <xdr:cxnSp macro="">
      <xdr:nvCxnSpPr>
        <xdr:cNvPr id="247" name="直線コネクタ 246"/>
        <xdr:cNvCxnSpPr/>
      </xdr:nvCxnSpPr>
      <xdr:spPr>
        <a:xfrm>
          <a:off x="9639300" y="10926318"/>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248" name="楕円 247"/>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124968</xdr:rowOff>
    </xdr:from>
    <xdr:to>
      <xdr:col>50</xdr:col>
      <xdr:colOff>114300</xdr:colOff>
      <xdr:row>63</xdr:row>
      <xdr:rowOff>125730</xdr:rowOff>
    </xdr:to>
    <xdr:cxnSp macro="">
      <xdr:nvCxnSpPr>
        <xdr:cNvPr id="249" name="直線コネクタ 248"/>
        <xdr:cNvCxnSpPr/>
      </xdr:nvCxnSpPr>
      <xdr:spPr>
        <a:xfrm flipV="1">
          <a:off x="8750300" y="109263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76454</xdr:rowOff>
    </xdr:from>
    <xdr:to>
      <xdr:col>41</xdr:col>
      <xdr:colOff>101600</xdr:colOff>
      <xdr:row>64</xdr:row>
      <xdr:rowOff>6604</xdr:rowOff>
    </xdr:to>
    <xdr:sp macro="" textlink="">
      <xdr:nvSpPr>
        <xdr:cNvPr id="250" name="楕円 249"/>
        <xdr:cNvSpPr/>
      </xdr:nvSpPr>
      <xdr:spPr>
        <a:xfrm>
          <a:off x="7810500" y="10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125730</xdr:rowOff>
    </xdr:from>
    <xdr:to>
      <xdr:col>45</xdr:col>
      <xdr:colOff>177800</xdr:colOff>
      <xdr:row>63</xdr:row>
      <xdr:rowOff>127254</xdr:rowOff>
    </xdr:to>
    <xdr:cxnSp macro="">
      <xdr:nvCxnSpPr>
        <xdr:cNvPr id="251" name="直線コネクタ 250"/>
        <xdr:cNvCxnSpPr/>
      </xdr:nvCxnSpPr>
      <xdr:spPr>
        <a:xfrm flipV="1">
          <a:off x="7861300" y="109270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77216</xdr:rowOff>
    </xdr:from>
    <xdr:to>
      <xdr:col>36</xdr:col>
      <xdr:colOff>165100</xdr:colOff>
      <xdr:row>64</xdr:row>
      <xdr:rowOff>7366</xdr:rowOff>
    </xdr:to>
    <xdr:sp macro="" textlink="">
      <xdr:nvSpPr>
        <xdr:cNvPr id="252" name="楕円 251"/>
        <xdr:cNvSpPr/>
      </xdr:nvSpPr>
      <xdr:spPr>
        <a:xfrm>
          <a:off x="69215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127254</xdr:rowOff>
    </xdr:from>
    <xdr:to>
      <xdr:col>41</xdr:col>
      <xdr:colOff>50800</xdr:colOff>
      <xdr:row>63</xdr:row>
      <xdr:rowOff>128016</xdr:rowOff>
    </xdr:to>
    <xdr:cxnSp macro="">
      <xdr:nvCxnSpPr>
        <xdr:cNvPr id="253" name="直線コネクタ 252"/>
        <xdr:cNvCxnSpPr/>
      </xdr:nvCxnSpPr>
      <xdr:spPr>
        <a:xfrm flipV="1">
          <a:off x="6972300" y="1092860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166895</xdr:rowOff>
    </xdr:from>
    <xdr:ext cx="469744" cy="259045"/>
    <xdr:sp macro="" textlink="">
      <xdr:nvSpPr>
        <xdr:cNvPr id="258" name="n_1mainValue【体育館・プール】&#10;一人当たり面積"/>
        <xdr:cNvSpPr txBox="1"/>
      </xdr:nvSpPr>
      <xdr:spPr>
        <a:xfrm>
          <a:off x="93917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259" name="n_2mainValue【体育館・プール】&#10;一人当たり面積"/>
        <xdr:cNvSpPr txBox="1"/>
      </xdr:nvSpPr>
      <xdr:spPr>
        <a:xfrm>
          <a:off x="8515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169181</xdr:rowOff>
    </xdr:from>
    <xdr:ext cx="469744" cy="259045"/>
    <xdr:sp macro="" textlink="">
      <xdr:nvSpPr>
        <xdr:cNvPr id="260" name="n_3mainValue【体育館・プール】&#10;一人当たり面積"/>
        <xdr:cNvSpPr txBox="1"/>
      </xdr:nvSpPr>
      <xdr:spPr>
        <a:xfrm>
          <a:off x="7626427"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169943</xdr:rowOff>
    </xdr:from>
    <xdr:ext cx="469744" cy="259045"/>
    <xdr:sp macro="" textlink="">
      <xdr:nvSpPr>
        <xdr:cNvPr id="261" name="n_4mainValue【体育館・プール】&#10;一人当たり面積"/>
        <xdr:cNvSpPr txBox="1"/>
      </xdr:nvSpPr>
      <xdr:spPr>
        <a:xfrm>
          <a:off x="6737427" y="109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302" name="楕円 301"/>
        <xdr:cNvSpPr/>
      </xdr:nvSpPr>
      <xdr:spPr>
        <a:xfrm>
          <a:off x="4584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13352</xdr:rowOff>
    </xdr:from>
    <xdr:ext cx="405111" cy="259045"/>
    <xdr:sp macro="" textlink="">
      <xdr:nvSpPr>
        <xdr:cNvPr id="303" name="【福祉施設】&#10;有形固定資産減価償却率該当値テキスト"/>
        <xdr:cNvSpPr txBox="1"/>
      </xdr:nvSpPr>
      <xdr:spPr>
        <a:xfrm>
          <a:off x="4673600"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304" name="楕円 303"/>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85725</xdr:rowOff>
    </xdr:to>
    <xdr:cxnSp macro="">
      <xdr:nvCxnSpPr>
        <xdr:cNvPr id="305" name="直線コネクタ 304"/>
        <xdr:cNvCxnSpPr/>
      </xdr:nvCxnSpPr>
      <xdr:spPr>
        <a:xfrm>
          <a:off x="3797300" y="141351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636</xdr:rowOff>
    </xdr:from>
    <xdr:to>
      <xdr:col>15</xdr:col>
      <xdr:colOff>101600</xdr:colOff>
      <xdr:row>82</xdr:row>
      <xdr:rowOff>102236</xdr:rowOff>
    </xdr:to>
    <xdr:sp macro="" textlink="">
      <xdr:nvSpPr>
        <xdr:cNvPr id="306" name="楕円 305"/>
        <xdr:cNvSpPr/>
      </xdr:nvSpPr>
      <xdr:spPr>
        <a:xfrm>
          <a:off x="2857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76200</xdr:rowOff>
    </xdr:to>
    <xdr:cxnSp macro="">
      <xdr:nvCxnSpPr>
        <xdr:cNvPr id="307" name="直線コネクタ 306"/>
        <xdr:cNvCxnSpPr/>
      </xdr:nvCxnSpPr>
      <xdr:spPr>
        <a:xfrm>
          <a:off x="2908300" y="141103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164464</xdr:rowOff>
    </xdr:from>
    <xdr:to>
      <xdr:col>10</xdr:col>
      <xdr:colOff>165100</xdr:colOff>
      <xdr:row>81</xdr:row>
      <xdr:rowOff>94614</xdr:rowOff>
    </xdr:to>
    <xdr:sp macro="" textlink="">
      <xdr:nvSpPr>
        <xdr:cNvPr id="308" name="楕円 307"/>
        <xdr:cNvSpPr/>
      </xdr:nvSpPr>
      <xdr:spPr>
        <a:xfrm>
          <a:off x="1968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43814</xdr:rowOff>
    </xdr:from>
    <xdr:to>
      <xdr:col>15</xdr:col>
      <xdr:colOff>50800</xdr:colOff>
      <xdr:row>82</xdr:row>
      <xdr:rowOff>51436</xdr:rowOff>
    </xdr:to>
    <xdr:cxnSp macro="">
      <xdr:nvCxnSpPr>
        <xdr:cNvPr id="309" name="直線コネクタ 308"/>
        <xdr:cNvCxnSpPr/>
      </xdr:nvCxnSpPr>
      <xdr:spPr>
        <a:xfrm>
          <a:off x="2019300" y="13931264"/>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126364</xdr:rowOff>
    </xdr:from>
    <xdr:to>
      <xdr:col>6</xdr:col>
      <xdr:colOff>38100</xdr:colOff>
      <xdr:row>81</xdr:row>
      <xdr:rowOff>56514</xdr:rowOff>
    </xdr:to>
    <xdr:sp macro="" textlink="">
      <xdr:nvSpPr>
        <xdr:cNvPr id="310" name="楕円 309"/>
        <xdr:cNvSpPr/>
      </xdr:nvSpPr>
      <xdr:spPr>
        <a:xfrm>
          <a:off x="1079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5714</xdr:rowOff>
    </xdr:from>
    <xdr:to>
      <xdr:col>10</xdr:col>
      <xdr:colOff>114300</xdr:colOff>
      <xdr:row>81</xdr:row>
      <xdr:rowOff>43814</xdr:rowOff>
    </xdr:to>
    <xdr:cxnSp macro="">
      <xdr:nvCxnSpPr>
        <xdr:cNvPr id="311" name="直線コネクタ 310"/>
        <xdr:cNvCxnSpPr/>
      </xdr:nvCxnSpPr>
      <xdr:spPr>
        <a:xfrm>
          <a:off x="1130300" y="138931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118127</xdr:rowOff>
    </xdr:from>
    <xdr:ext cx="405111" cy="259045"/>
    <xdr:sp macro="" textlink="">
      <xdr:nvSpPr>
        <xdr:cNvPr id="316" name="n_1mainValue【福祉施設】&#10;有形固定資産減価償却率"/>
        <xdr:cNvSpPr txBox="1"/>
      </xdr:nvSpPr>
      <xdr:spPr>
        <a:xfrm>
          <a:off x="3582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93363</xdr:rowOff>
    </xdr:from>
    <xdr:ext cx="405111" cy="259045"/>
    <xdr:sp macro="" textlink="">
      <xdr:nvSpPr>
        <xdr:cNvPr id="317" name="n_2mainValue【福祉施設】&#10;有形固定資産減価償却率"/>
        <xdr:cNvSpPr txBox="1"/>
      </xdr:nvSpPr>
      <xdr:spPr>
        <a:xfrm>
          <a:off x="27057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111141</xdr:rowOff>
    </xdr:from>
    <xdr:ext cx="405111" cy="259045"/>
    <xdr:sp macro="" textlink="">
      <xdr:nvSpPr>
        <xdr:cNvPr id="318" name="n_3mainValue【福祉施設】&#10;有形固定資産減価償却率"/>
        <xdr:cNvSpPr txBox="1"/>
      </xdr:nvSpPr>
      <xdr:spPr>
        <a:xfrm>
          <a:off x="1816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19" name="n_4mainValue【福祉施設】&#10;有形固定資産減価償却率"/>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128575</xdr:rowOff>
    </xdr:from>
    <xdr:to>
      <xdr:col>55</xdr:col>
      <xdr:colOff>50800</xdr:colOff>
      <xdr:row>86</xdr:row>
      <xdr:rowOff>58725</xdr:rowOff>
    </xdr:to>
    <xdr:sp macro="" textlink="">
      <xdr:nvSpPr>
        <xdr:cNvPr id="357" name="楕円 356"/>
        <xdr:cNvSpPr/>
      </xdr:nvSpPr>
      <xdr:spPr>
        <a:xfrm>
          <a:off x="104267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51224</xdr:rowOff>
    </xdr:from>
    <xdr:ext cx="469744" cy="259045"/>
    <xdr:sp macro="" textlink="">
      <xdr:nvSpPr>
        <xdr:cNvPr id="358" name="【福祉施設】&#10;一人当たり面積該当値テキスト"/>
        <xdr:cNvSpPr txBox="1"/>
      </xdr:nvSpPr>
      <xdr:spPr>
        <a:xfrm>
          <a:off x="10515600" y="14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125831</xdr:rowOff>
    </xdr:from>
    <xdr:to>
      <xdr:col>50</xdr:col>
      <xdr:colOff>165100</xdr:colOff>
      <xdr:row>86</xdr:row>
      <xdr:rowOff>55981</xdr:rowOff>
    </xdr:to>
    <xdr:sp macro="" textlink="">
      <xdr:nvSpPr>
        <xdr:cNvPr id="359" name="楕円 358"/>
        <xdr:cNvSpPr/>
      </xdr:nvSpPr>
      <xdr:spPr>
        <a:xfrm>
          <a:off x="9588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5181</xdr:rowOff>
    </xdr:from>
    <xdr:to>
      <xdr:col>55</xdr:col>
      <xdr:colOff>0</xdr:colOff>
      <xdr:row>86</xdr:row>
      <xdr:rowOff>7925</xdr:rowOff>
    </xdr:to>
    <xdr:cxnSp macro="">
      <xdr:nvCxnSpPr>
        <xdr:cNvPr id="360" name="直線コネクタ 359"/>
        <xdr:cNvCxnSpPr/>
      </xdr:nvCxnSpPr>
      <xdr:spPr>
        <a:xfrm>
          <a:off x="9639300" y="1474988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125831</xdr:rowOff>
    </xdr:from>
    <xdr:to>
      <xdr:col>46</xdr:col>
      <xdr:colOff>38100</xdr:colOff>
      <xdr:row>86</xdr:row>
      <xdr:rowOff>55981</xdr:rowOff>
    </xdr:to>
    <xdr:sp macro="" textlink="">
      <xdr:nvSpPr>
        <xdr:cNvPr id="361" name="楕円 360"/>
        <xdr:cNvSpPr/>
      </xdr:nvSpPr>
      <xdr:spPr>
        <a:xfrm>
          <a:off x="8699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5181</xdr:rowOff>
    </xdr:from>
    <xdr:to>
      <xdr:col>50</xdr:col>
      <xdr:colOff>114300</xdr:colOff>
      <xdr:row>86</xdr:row>
      <xdr:rowOff>5181</xdr:rowOff>
    </xdr:to>
    <xdr:cxnSp macro="">
      <xdr:nvCxnSpPr>
        <xdr:cNvPr id="362" name="直線コネクタ 361"/>
        <xdr:cNvCxnSpPr/>
      </xdr:nvCxnSpPr>
      <xdr:spPr>
        <a:xfrm>
          <a:off x="8750300" y="14749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145035</xdr:rowOff>
    </xdr:from>
    <xdr:to>
      <xdr:col>41</xdr:col>
      <xdr:colOff>101600</xdr:colOff>
      <xdr:row>86</xdr:row>
      <xdr:rowOff>75185</xdr:rowOff>
    </xdr:to>
    <xdr:sp macro="" textlink="">
      <xdr:nvSpPr>
        <xdr:cNvPr id="363" name="楕円 362"/>
        <xdr:cNvSpPr/>
      </xdr:nvSpPr>
      <xdr:spPr>
        <a:xfrm>
          <a:off x="7810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5181</xdr:rowOff>
    </xdr:from>
    <xdr:to>
      <xdr:col>45</xdr:col>
      <xdr:colOff>177800</xdr:colOff>
      <xdr:row>86</xdr:row>
      <xdr:rowOff>24385</xdr:rowOff>
    </xdr:to>
    <xdr:cxnSp macro="">
      <xdr:nvCxnSpPr>
        <xdr:cNvPr id="364" name="直線コネクタ 363"/>
        <xdr:cNvCxnSpPr/>
      </xdr:nvCxnSpPr>
      <xdr:spPr>
        <a:xfrm flipV="1">
          <a:off x="7861300" y="14749881"/>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145035</xdr:rowOff>
    </xdr:from>
    <xdr:to>
      <xdr:col>36</xdr:col>
      <xdr:colOff>165100</xdr:colOff>
      <xdr:row>86</xdr:row>
      <xdr:rowOff>75185</xdr:rowOff>
    </xdr:to>
    <xdr:sp macro="" textlink="">
      <xdr:nvSpPr>
        <xdr:cNvPr id="365" name="楕円 364"/>
        <xdr:cNvSpPr/>
      </xdr:nvSpPr>
      <xdr:spPr>
        <a:xfrm>
          <a:off x="6921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24385</xdr:rowOff>
    </xdr:from>
    <xdr:to>
      <xdr:col>41</xdr:col>
      <xdr:colOff>50800</xdr:colOff>
      <xdr:row>86</xdr:row>
      <xdr:rowOff>24385</xdr:rowOff>
    </xdr:to>
    <xdr:cxnSp macro="">
      <xdr:nvCxnSpPr>
        <xdr:cNvPr id="366" name="直線コネクタ 365"/>
        <xdr:cNvCxnSpPr/>
      </xdr:nvCxnSpPr>
      <xdr:spPr>
        <a:xfrm>
          <a:off x="6972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47108</xdr:rowOff>
    </xdr:from>
    <xdr:ext cx="469744" cy="259045"/>
    <xdr:sp macro="" textlink="">
      <xdr:nvSpPr>
        <xdr:cNvPr id="371" name="n_1mainValue【福祉施設】&#10;一人当たり面積"/>
        <xdr:cNvSpPr txBox="1"/>
      </xdr:nvSpPr>
      <xdr:spPr>
        <a:xfrm>
          <a:off x="93917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47108</xdr:rowOff>
    </xdr:from>
    <xdr:ext cx="469744" cy="259045"/>
    <xdr:sp macro="" textlink="">
      <xdr:nvSpPr>
        <xdr:cNvPr id="372" name="n_2mainValue【福祉施設】&#10;一人当たり面積"/>
        <xdr:cNvSpPr txBox="1"/>
      </xdr:nvSpPr>
      <xdr:spPr>
        <a:xfrm>
          <a:off x="8515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66312</xdr:rowOff>
    </xdr:from>
    <xdr:ext cx="469744" cy="259045"/>
    <xdr:sp macro="" textlink="">
      <xdr:nvSpPr>
        <xdr:cNvPr id="373" name="n_3mainValue【福祉施設】&#10;一人当たり面積"/>
        <xdr:cNvSpPr txBox="1"/>
      </xdr:nvSpPr>
      <xdr:spPr>
        <a:xfrm>
          <a:off x="7626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66312</xdr:rowOff>
    </xdr:from>
    <xdr:ext cx="469744" cy="259045"/>
    <xdr:sp macro="" textlink="">
      <xdr:nvSpPr>
        <xdr:cNvPr id="374" name="n_4mainValue【福祉施設】&#10;一人当たり面積"/>
        <xdr:cNvSpPr txBox="1"/>
      </xdr:nvSpPr>
      <xdr:spPr>
        <a:xfrm>
          <a:off x="6737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159294</xdr:rowOff>
    </xdr:from>
    <xdr:to>
      <xdr:col>24</xdr:col>
      <xdr:colOff>114300</xdr:colOff>
      <xdr:row>108</xdr:row>
      <xdr:rowOff>89444</xdr:rowOff>
    </xdr:to>
    <xdr:sp macro="" textlink="">
      <xdr:nvSpPr>
        <xdr:cNvPr id="416" name="楕円 415"/>
        <xdr:cNvSpPr/>
      </xdr:nvSpPr>
      <xdr:spPr>
        <a:xfrm>
          <a:off x="45847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74221</xdr:rowOff>
    </xdr:from>
    <xdr:ext cx="405111" cy="259045"/>
    <xdr:sp macro="" textlink="">
      <xdr:nvSpPr>
        <xdr:cNvPr id="417" name="【市民会館】&#10;有形固定資産減価償却率該当値テキスト"/>
        <xdr:cNvSpPr txBox="1"/>
      </xdr:nvSpPr>
      <xdr:spPr>
        <a:xfrm>
          <a:off x="4673600" y="1841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125005</xdr:rowOff>
    </xdr:from>
    <xdr:to>
      <xdr:col>20</xdr:col>
      <xdr:colOff>38100</xdr:colOff>
      <xdr:row>108</xdr:row>
      <xdr:rowOff>55155</xdr:rowOff>
    </xdr:to>
    <xdr:sp macro="" textlink="">
      <xdr:nvSpPr>
        <xdr:cNvPr id="418" name="楕円 417"/>
        <xdr:cNvSpPr/>
      </xdr:nvSpPr>
      <xdr:spPr>
        <a:xfrm>
          <a:off x="3746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4355</xdr:rowOff>
    </xdr:from>
    <xdr:to>
      <xdr:col>24</xdr:col>
      <xdr:colOff>63500</xdr:colOff>
      <xdr:row>108</xdr:row>
      <xdr:rowOff>38644</xdr:rowOff>
    </xdr:to>
    <xdr:cxnSp macro="">
      <xdr:nvCxnSpPr>
        <xdr:cNvPr id="419" name="直線コネクタ 418"/>
        <xdr:cNvCxnSpPr/>
      </xdr:nvCxnSpPr>
      <xdr:spPr>
        <a:xfrm>
          <a:off x="3797300" y="185209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92348</xdr:rowOff>
    </xdr:from>
    <xdr:to>
      <xdr:col>15</xdr:col>
      <xdr:colOff>101600</xdr:colOff>
      <xdr:row>108</xdr:row>
      <xdr:rowOff>22498</xdr:rowOff>
    </xdr:to>
    <xdr:sp macro="" textlink="">
      <xdr:nvSpPr>
        <xdr:cNvPr id="420" name="楕円 419"/>
        <xdr:cNvSpPr/>
      </xdr:nvSpPr>
      <xdr:spPr>
        <a:xfrm>
          <a:off x="2857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143148</xdr:rowOff>
    </xdr:from>
    <xdr:to>
      <xdr:col>19</xdr:col>
      <xdr:colOff>177800</xdr:colOff>
      <xdr:row>108</xdr:row>
      <xdr:rowOff>4355</xdr:rowOff>
    </xdr:to>
    <xdr:cxnSp macro="">
      <xdr:nvCxnSpPr>
        <xdr:cNvPr id="421" name="直線コネクタ 420"/>
        <xdr:cNvCxnSpPr/>
      </xdr:nvCxnSpPr>
      <xdr:spPr>
        <a:xfrm>
          <a:off x="2908300" y="184882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58057</xdr:rowOff>
    </xdr:from>
    <xdr:to>
      <xdr:col>10</xdr:col>
      <xdr:colOff>165100</xdr:colOff>
      <xdr:row>107</xdr:row>
      <xdr:rowOff>159657</xdr:rowOff>
    </xdr:to>
    <xdr:sp macro="" textlink="">
      <xdr:nvSpPr>
        <xdr:cNvPr id="422" name="楕円 421"/>
        <xdr:cNvSpPr/>
      </xdr:nvSpPr>
      <xdr:spPr>
        <a:xfrm>
          <a:off x="1968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108857</xdr:rowOff>
    </xdr:from>
    <xdr:to>
      <xdr:col>15</xdr:col>
      <xdr:colOff>50800</xdr:colOff>
      <xdr:row>107</xdr:row>
      <xdr:rowOff>143148</xdr:rowOff>
    </xdr:to>
    <xdr:cxnSp macro="">
      <xdr:nvCxnSpPr>
        <xdr:cNvPr id="423" name="直線コネクタ 422"/>
        <xdr:cNvCxnSpPr/>
      </xdr:nvCxnSpPr>
      <xdr:spPr>
        <a:xfrm>
          <a:off x="2019300" y="184540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22134</xdr:rowOff>
    </xdr:from>
    <xdr:to>
      <xdr:col>6</xdr:col>
      <xdr:colOff>38100</xdr:colOff>
      <xdr:row>107</xdr:row>
      <xdr:rowOff>123734</xdr:rowOff>
    </xdr:to>
    <xdr:sp macro="" textlink="">
      <xdr:nvSpPr>
        <xdr:cNvPr id="424" name="楕円 423"/>
        <xdr:cNvSpPr/>
      </xdr:nvSpPr>
      <xdr:spPr>
        <a:xfrm>
          <a:off x="1079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72934</xdr:rowOff>
    </xdr:from>
    <xdr:to>
      <xdr:col>10</xdr:col>
      <xdr:colOff>114300</xdr:colOff>
      <xdr:row>107</xdr:row>
      <xdr:rowOff>108857</xdr:rowOff>
    </xdr:to>
    <xdr:cxnSp macro="">
      <xdr:nvCxnSpPr>
        <xdr:cNvPr id="425" name="直線コネクタ 424"/>
        <xdr:cNvCxnSpPr/>
      </xdr:nvCxnSpPr>
      <xdr:spPr>
        <a:xfrm>
          <a:off x="1130300" y="184180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46282</xdr:rowOff>
    </xdr:from>
    <xdr:ext cx="405111" cy="259045"/>
    <xdr:sp macro="" textlink="">
      <xdr:nvSpPr>
        <xdr:cNvPr id="430" name="n_1mainValue【市民会館】&#10;有形固定資産減価償却率"/>
        <xdr:cNvSpPr txBox="1"/>
      </xdr:nvSpPr>
      <xdr:spPr>
        <a:xfrm>
          <a:off x="3582044" y="1856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13625</xdr:rowOff>
    </xdr:from>
    <xdr:ext cx="405111" cy="259045"/>
    <xdr:sp macro="" textlink="">
      <xdr:nvSpPr>
        <xdr:cNvPr id="431" name="n_2mainValue【市民会館】&#10;有形固定資産減価償却率"/>
        <xdr:cNvSpPr txBox="1"/>
      </xdr:nvSpPr>
      <xdr:spPr>
        <a:xfrm>
          <a:off x="2705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150784</xdr:rowOff>
    </xdr:from>
    <xdr:ext cx="405111" cy="259045"/>
    <xdr:sp macro="" textlink="">
      <xdr:nvSpPr>
        <xdr:cNvPr id="432" name="n_3mainValue【市民会館】&#10;有形固定資産減価償却率"/>
        <xdr:cNvSpPr txBox="1"/>
      </xdr:nvSpPr>
      <xdr:spPr>
        <a:xfrm>
          <a:off x="1816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114861</xdr:rowOff>
    </xdr:from>
    <xdr:ext cx="405111" cy="259045"/>
    <xdr:sp macro="" textlink="">
      <xdr:nvSpPr>
        <xdr:cNvPr id="433" name="n_4mainValue【市民会館】&#10;有形固定資産減価償却率"/>
        <xdr:cNvSpPr txBox="1"/>
      </xdr:nvSpPr>
      <xdr:spPr>
        <a:xfrm>
          <a:off x="927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167132</xdr:rowOff>
    </xdr:from>
    <xdr:to>
      <xdr:col>55</xdr:col>
      <xdr:colOff>50800</xdr:colOff>
      <xdr:row>108</xdr:row>
      <xdr:rowOff>97282</xdr:rowOff>
    </xdr:to>
    <xdr:sp macro="" textlink="">
      <xdr:nvSpPr>
        <xdr:cNvPr id="471" name="楕円 470"/>
        <xdr:cNvSpPr/>
      </xdr:nvSpPr>
      <xdr:spPr>
        <a:xfrm>
          <a:off x="104267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82059</xdr:rowOff>
    </xdr:from>
    <xdr:ext cx="469744" cy="259045"/>
    <xdr:sp macro="" textlink="">
      <xdr:nvSpPr>
        <xdr:cNvPr id="472" name="【市民会館】&#10;一人当たり面積該当値テキスト"/>
        <xdr:cNvSpPr txBox="1"/>
      </xdr:nvSpPr>
      <xdr:spPr>
        <a:xfrm>
          <a:off x="10515600" y="1842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167132</xdr:rowOff>
    </xdr:from>
    <xdr:to>
      <xdr:col>50</xdr:col>
      <xdr:colOff>165100</xdr:colOff>
      <xdr:row>108</xdr:row>
      <xdr:rowOff>97282</xdr:rowOff>
    </xdr:to>
    <xdr:sp macro="" textlink="">
      <xdr:nvSpPr>
        <xdr:cNvPr id="473" name="楕円 472"/>
        <xdr:cNvSpPr/>
      </xdr:nvSpPr>
      <xdr:spPr>
        <a:xfrm>
          <a:off x="9588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46482</xdr:rowOff>
    </xdr:from>
    <xdr:to>
      <xdr:col>55</xdr:col>
      <xdr:colOff>0</xdr:colOff>
      <xdr:row>108</xdr:row>
      <xdr:rowOff>46482</xdr:rowOff>
    </xdr:to>
    <xdr:cxnSp macro="">
      <xdr:nvCxnSpPr>
        <xdr:cNvPr id="474" name="直線コネクタ 473"/>
        <xdr:cNvCxnSpPr/>
      </xdr:nvCxnSpPr>
      <xdr:spPr>
        <a:xfrm>
          <a:off x="9639300" y="185630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167590</xdr:rowOff>
    </xdr:from>
    <xdr:to>
      <xdr:col>46</xdr:col>
      <xdr:colOff>38100</xdr:colOff>
      <xdr:row>108</xdr:row>
      <xdr:rowOff>97740</xdr:rowOff>
    </xdr:to>
    <xdr:sp macro="" textlink="">
      <xdr:nvSpPr>
        <xdr:cNvPr id="475" name="楕円 474"/>
        <xdr:cNvSpPr/>
      </xdr:nvSpPr>
      <xdr:spPr>
        <a:xfrm>
          <a:off x="8699500" y="185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46482</xdr:rowOff>
    </xdr:from>
    <xdr:to>
      <xdr:col>50</xdr:col>
      <xdr:colOff>114300</xdr:colOff>
      <xdr:row>108</xdr:row>
      <xdr:rowOff>46940</xdr:rowOff>
    </xdr:to>
    <xdr:cxnSp macro="">
      <xdr:nvCxnSpPr>
        <xdr:cNvPr id="476" name="直線コネクタ 475"/>
        <xdr:cNvCxnSpPr/>
      </xdr:nvCxnSpPr>
      <xdr:spPr>
        <a:xfrm flipV="1">
          <a:off x="8750300" y="1856308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167590</xdr:rowOff>
    </xdr:from>
    <xdr:to>
      <xdr:col>41</xdr:col>
      <xdr:colOff>101600</xdr:colOff>
      <xdr:row>108</xdr:row>
      <xdr:rowOff>97740</xdr:rowOff>
    </xdr:to>
    <xdr:sp macro="" textlink="">
      <xdr:nvSpPr>
        <xdr:cNvPr id="477" name="楕円 476"/>
        <xdr:cNvSpPr/>
      </xdr:nvSpPr>
      <xdr:spPr>
        <a:xfrm>
          <a:off x="7810500" y="185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46940</xdr:rowOff>
    </xdr:from>
    <xdr:to>
      <xdr:col>45</xdr:col>
      <xdr:colOff>177800</xdr:colOff>
      <xdr:row>108</xdr:row>
      <xdr:rowOff>46940</xdr:rowOff>
    </xdr:to>
    <xdr:cxnSp macro="">
      <xdr:nvCxnSpPr>
        <xdr:cNvPr id="478" name="直線コネクタ 477"/>
        <xdr:cNvCxnSpPr/>
      </xdr:nvCxnSpPr>
      <xdr:spPr>
        <a:xfrm>
          <a:off x="7861300" y="1856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168047</xdr:rowOff>
    </xdr:from>
    <xdr:to>
      <xdr:col>36</xdr:col>
      <xdr:colOff>165100</xdr:colOff>
      <xdr:row>108</xdr:row>
      <xdr:rowOff>98197</xdr:rowOff>
    </xdr:to>
    <xdr:sp macro="" textlink="">
      <xdr:nvSpPr>
        <xdr:cNvPr id="479" name="楕円 478"/>
        <xdr:cNvSpPr/>
      </xdr:nvSpPr>
      <xdr:spPr>
        <a:xfrm>
          <a:off x="6921500" y="1851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46940</xdr:rowOff>
    </xdr:from>
    <xdr:to>
      <xdr:col>41</xdr:col>
      <xdr:colOff>50800</xdr:colOff>
      <xdr:row>108</xdr:row>
      <xdr:rowOff>47397</xdr:rowOff>
    </xdr:to>
    <xdr:cxnSp macro="">
      <xdr:nvCxnSpPr>
        <xdr:cNvPr id="480" name="直線コネクタ 479"/>
        <xdr:cNvCxnSpPr/>
      </xdr:nvCxnSpPr>
      <xdr:spPr>
        <a:xfrm flipV="1">
          <a:off x="6972300" y="1856354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88409</xdr:rowOff>
    </xdr:from>
    <xdr:ext cx="469744" cy="259045"/>
    <xdr:sp macro="" textlink="">
      <xdr:nvSpPr>
        <xdr:cNvPr id="485" name="n_1mainValue【市民会館】&#10;一人当たり面積"/>
        <xdr:cNvSpPr txBox="1"/>
      </xdr:nvSpPr>
      <xdr:spPr>
        <a:xfrm>
          <a:off x="93917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88867</xdr:rowOff>
    </xdr:from>
    <xdr:ext cx="469744" cy="259045"/>
    <xdr:sp macro="" textlink="">
      <xdr:nvSpPr>
        <xdr:cNvPr id="486" name="n_2mainValue【市民会館】&#10;一人当たり面積"/>
        <xdr:cNvSpPr txBox="1"/>
      </xdr:nvSpPr>
      <xdr:spPr>
        <a:xfrm>
          <a:off x="8515427" y="186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88867</xdr:rowOff>
    </xdr:from>
    <xdr:ext cx="469744" cy="259045"/>
    <xdr:sp macro="" textlink="">
      <xdr:nvSpPr>
        <xdr:cNvPr id="487" name="n_3mainValue【市民会館】&#10;一人当たり面積"/>
        <xdr:cNvSpPr txBox="1"/>
      </xdr:nvSpPr>
      <xdr:spPr>
        <a:xfrm>
          <a:off x="7626427" y="186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89324</xdr:rowOff>
    </xdr:from>
    <xdr:ext cx="469744" cy="259045"/>
    <xdr:sp macro="" textlink="">
      <xdr:nvSpPr>
        <xdr:cNvPr id="488" name="n_4mainValue【市民会館】&#10;一人当たり面積"/>
        <xdr:cNvSpPr txBox="1"/>
      </xdr:nvSpPr>
      <xdr:spPr>
        <a:xfrm>
          <a:off x="6737427" y="1860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164193</xdr:rowOff>
    </xdr:from>
    <xdr:to>
      <xdr:col>85</xdr:col>
      <xdr:colOff>177800</xdr:colOff>
      <xdr:row>39</xdr:row>
      <xdr:rowOff>94343</xdr:rowOff>
    </xdr:to>
    <xdr:sp macro="" textlink="">
      <xdr:nvSpPr>
        <xdr:cNvPr id="530" name="楕円 529"/>
        <xdr:cNvSpPr/>
      </xdr:nvSpPr>
      <xdr:spPr>
        <a:xfrm>
          <a:off x="16268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142620</xdr:rowOff>
    </xdr:from>
    <xdr:ext cx="405111" cy="259045"/>
    <xdr:sp macro="" textlink="">
      <xdr:nvSpPr>
        <xdr:cNvPr id="531" name="【一般廃棄物処理施設】&#10;有形固定資産減価償却率該当値テキスト"/>
        <xdr:cNvSpPr txBox="1"/>
      </xdr:nvSpPr>
      <xdr:spPr>
        <a:xfrm>
          <a:off x="16357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120106</xdr:rowOff>
    </xdr:from>
    <xdr:to>
      <xdr:col>81</xdr:col>
      <xdr:colOff>101600</xdr:colOff>
      <xdr:row>39</xdr:row>
      <xdr:rowOff>50256</xdr:rowOff>
    </xdr:to>
    <xdr:sp macro="" textlink="">
      <xdr:nvSpPr>
        <xdr:cNvPr id="532" name="楕円 531"/>
        <xdr:cNvSpPr/>
      </xdr:nvSpPr>
      <xdr:spPr>
        <a:xfrm>
          <a:off x="15430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43543</xdr:rowOff>
    </xdr:to>
    <xdr:cxnSp macro="">
      <xdr:nvCxnSpPr>
        <xdr:cNvPr id="533" name="直線コネクタ 532"/>
        <xdr:cNvCxnSpPr/>
      </xdr:nvCxnSpPr>
      <xdr:spPr>
        <a:xfrm>
          <a:off x="15481300" y="668600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74385</xdr:rowOff>
    </xdr:from>
    <xdr:to>
      <xdr:col>76</xdr:col>
      <xdr:colOff>165100</xdr:colOff>
      <xdr:row>39</xdr:row>
      <xdr:rowOff>4535</xdr:rowOff>
    </xdr:to>
    <xdr:sp macro="" textlink="">
      <xdr:nvSpPr>
        <xdr:cNvPr id="534" name="楕円 533"/>
        <xdr:cNvSpPr/>
      </xdr:nvSpPr>
      <xdr:spPr>
        <a:xfrm>
          <a:off x="14541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125185</xdr:rowOff>
    </xdr:from>
    <xdr:to>
      <xdr:col>81</xdr:col>
      <xdr:colOff>50800</xdr:colOff>
      <xdr:row>38</xdr:row>
      <xdr:rowOff>170906</xdr:rowOff>
    </xdr:to>
    <xdr:cxnSp macro="">
      <xdr:nvCxnSpPr>
        <xdr:cNvPr id="535" name="直線コネクタ 534"/>
        <xdr:cNvCxnSpPr/>
      </xdr:nvCxnSpPr>
      <xdr:spPr>
        <a:xfrm>
          <a:off x="14592300" y="664028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30299</xdr:rowOff>
    </xdr:from>
    <xdr:to>
      <xdr:col>72</xdr:col>
      <xdr:colOff>38100</xdr:colOff>
      <xdr:row>38</xdr:row>
      <xdr:rowOff>131899</xdr:rowOff>
    </xdr:to>
    <xdr:sp macro="" textlink="">
      <xdr:nvSpPr>
        <xdr:cNvPr id="536" name="楕円 535"/>
        <xdr:cNvSpPr/>
      </xdr:nvSpPr>
      <xdr:spPr>
        <a:xfrm>
          <a:off x="13652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81099</xdr:rowOff>
    </xdr:from>
    <xdr:to>
      <xdr:col>76</xdr:col>
      <xdr:colOff>114300</xdr:colOff>
      <xdr:row>38</xdr:row>
      <xdr:rowOff>125185</xdr:rowOff>
    </xdr:to>
    <xdr:cxnSp macro="">
      <xdr:nvCxnSpPr>
        <xdr:cNvPr id="537" name="直線コネクタ 536"/>
        <xdr:cNvCxnSpPr/>
      </xdr:nvCxnSpPr>
      <xdr:spPr>
        <a:xfrm>
          <a:off x="13703300" y="659619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118473</xdr:rowOff>
    </xdr:from>
    <xdr:to>
      <xdr:col>67</xdr:col>
      <xdr:colOff>101600</xdr:colOff>
      <xdr:row>38</xdr:row>
      <xdr:rowOff>48623</xdr:rowOff>
    </xdr:to>
    <xdr:sp macro="" textlink="">
      <xdr:nvSpPr>
        <xdr:cNvPr id="538" name="楕円 537"/>
        <xdr:cNvSpPr/>
      </xdr:nvSpPr>
      <xdr:spPr>
        <a:xfrm>
          <a:off x="12763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169273</xdr:rowOff>
    </xdr:from>
    <xdr:to>
      <xdr:col>71</xdr:col>
      <xdr:colOff>177800</xdr:colOff>
      <xdr:row>38</xdr:row>
      <xdr:rowOff>81099</xdr:rowOff>
    </xdr:to>
    <xdr:cxnSp macro="">
      <xdr:nvCxnSpPr>
        <xdr:cNvPr id="539" name="直線コネクタ 538"/>
        <xdr:cNvCxnSpPr/>
      </xdr:nvCxnSpPr>
      <xdr:spPr>
        <a:xfrm>
          <a:off x="12814300" y="651292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41383</xdr:rowOff>
    </xdr:from>
    <xdr:ext cx="405111" cy="259045"/>
    <xdr:sp macro="" textlink="">
      <xdr:nvSpPr>
        <xdr:cNvPr id="544" name="n_1mainValue【一般廃棄物処理施設】&#10;有形固定資産減価償却率"/>
        <xdr:cNvSpPr txBox="1"/>
      </xdr:nvSpPr>
      <xdr:spPr>
        <a:xfrm>
          <a:off x="15266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167112</xdr:rowOff>
    </xdr:from>
    <xdr:ext cx="405111" cy="259045"/>
    <xdr:sp macro="" textlink="">
      <xdr:nvSpPr>
        <xdr:cNvPr id="545" name="n_2mainValue【一般廃棄物処理施設】&#10;有形固定資産減価償却率"/>
        <xdr:cNvSpPr txBox="1"/>
      </xdr:nvSpPr>
      <xdr:spPr>
        <a:xfrm>
          <a:off x="14389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123026</xdr:rowOff>
    </xdr:from>
    <xdr:ext cx="405111" cy="259045"/>
    <xdr:sp macro="" textlink="">
      <xdr:nvSpPr>
        <xdr:cNvPr id="546" name="n_3mainValue【一般廃棄物処理施設】&#10;有形固定資産減価償却率"/>
        <xdr:cNvSpPr txBox="1"/>
      </xdr:nvSpPr>
      <xdr:spPr>
        <a:xfrm>
          <a:off x="13500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39750</xdr:rowOff>
    </xdr:from>
    <xdr:ext cx="405111" cy="259045"/>
    <xdr:sp macro="" textlink="">
      <xdr:nvSpPr>
        <xdr:cNvPr id="547" name="n_4mainValue【一般廃棄物処理施設】&#10;有形固定資産減価償却率"/>
        <xdr:cNvSpPr txBox="1"/>
      </xdr:nvSpPr>
      <xdr:spPr>
        <a:xfrm>
          <a:off x="12611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133619</xdr:rowOff>
    </xdr:from>
    <xdr:to>
      <xdr:col>116</xdr:col>
      <xdr:colOff>114300</xdr:colOff>
      <xdr:row>42</xdr:row>
      <xdr:rowOff>63769</xdr:rowOff>
    </xdr:to>
    <xdr:sp macro="" textlink="">
      <xdr:nvSpPr>
        <xdr:cNvPr id="589" name="楕円 588"/>
        <xdr:cNvSpPr/>
      </xdr:nvSpPr>
      <xdr:spPr>
        <a:xfrm>
          <a:off x="22110700" y="7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48546</xdr:rowOff>
    </xdr:from>
    <xdr:ext cx="534377" cy="259045"/>
    <xdr:sp macro="" textlink="">
      <xdr:nvSpPr>
        <xdr:cNvPr id="590" name="【一般廃棄物処理施設】&#10;一人当たり有形固定資産（償却資産）額該当値テキスト"/>
        <xdr:cNvSpPr txBox="1"/>
      </xdr:nvSpPr>
      <xdr:spPr>
        <a:xfrm>
          <a:off x="22199600" y="70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133322</xdr:rowOff>
    </xdr:from>
    <xdr:to>
      <xdr:col>112</xdr:col>
      <xdr:colOff>38100</xdr:colOff>
      <xdr:row>42</xdr:row>
      <xdr:rowOff>63472</xdr:rowOff>
    </xdr:to>
    <xdr:sp macro="" textlink="">
      <xdr:nvSpPr>
        <xdr:cNvPr id="591" name="楕円 590"/>
        <xdr:cNvSpPr/>
      </xdr:nvSpPr>
      <xdr:spPr>
        <a:xfrm>
          <a:off x="21272500" y="71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12672</xdr:rowOff>
    </xdr:from>
    <xdr:to>
      <xdr:col>116</xdr:col>
      <xdr:colOff>63500</xdr:colOff>
      <xdr:row>42</xdr:row>
      <xdr:rowOff>12969</xdr:rowOff>
    </xdr:to>
    <xdr:cxnSp macro="">
      <xdr:nvCxnSpPr>
        <xdr:cNvPr id="592" name="直線コネクタ 591"/>
        <xdr:cNvCxnSpPr/>
      </xdr:nvCxnSpPr>
      <xdr:spPr>
        <a:xfrm>
          <a:off x="21323300" y="7213572"/>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133760</xdr:rowOff>
    </xdr:from>
    <xdr:to>
      <xdr:col>107</xdr:col>
      <xdr:colOff>101600</xdr:colOff>
      <xdr:row>42</xdr:row>
      <xdr:rowOff>63910</xdr:rowOff>
    </xdr:to>
    <xdr:sp macro="" textlink="">
      <xdr:nvSpPr>
        <xdr:cNvPr id="593" name="楕円 592"/>
        <xdr:cNvSpPr/>
      </xdr:nvSpPr>
      <xdr:spPr>
        <a:xfrm>
          <a:off x="20383500" y="716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12672</xdr:rowOff>
    </xdr:from>
    <xdr:to>
      <xdr:col>111</xdr:col>
      <xdr:colOff>177800</xdr:colOff>
      <xdr:row>42</xdr:row>
      <xdr:rowOff>13110</xdr:rowOff>
    </xdr:to>
    <xdr:cxnSp macro="">
      <xdr:nvCxnSpPr>
        <xdr:cNvPr id="594" name="直線コネクタ 593"/>
        <xdr:cNvCxnSpPr/>
      </xdr:nvCxnSpPr>
      <xdr:spPr>
        <a:xfrm flipV="1">
          <a:off x="20434300" y="7213572"/>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136565</xdr:rowOff>
    </xdr:from>
    <xdr:to>
      <xdr:col>102</xdr:col>
      <xdr:colOff>165100</xdr:colOff>
      <xdr:row>42</xdr:row>
      <xdr:rowOff>66715</xdr:rowOff>
    </xdr:to>
    <xdr:sp macro="" textlink="">
      <xdr:nvSpPr>
        <xdr:cNvPr id="595" name="楕円 594"/>
        <xdr:cNvSpPr/>
      </xdr:nvSpPr>
      <xdr:spPr>
        <a:xfrm>
          <a:off x="19494500" y="71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13110</xdr:rowOff>
    </xdr:from>
    <xdr:to>
      <xdr:col>107</xdr:col>
      <xdr:colOff>50800</xdr:colOff>
      <xdr:row>42</xdr:row>
      <xdr:rowOff>15915</xdr:rowOff>
    </xdr:to>
    <xdr:cxnSp macro="">
      <xdr:nvCxnSpPr>
        <xdr:cNvPr id="596" name="直線コネクタ 595"/>
        <xdr:cNvCxnSpPr/>
      </xdr:nvCxnSpPr>
      <xdr:spPr>
        <a:xfrm flipV="1">
          <a:off x="19545300" y="7214010"/>
          <a:ext cx="889000" cy="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135399</xdr:rowOff>
    </xdr:from>
    <xdr:to>
      <xdr:col>98</xdr:col>
      <xdr:colOff>38100</xdr:colOff>
      <xdr:row>42</xdr:row>
      <xdr:rowOff>65549</xdr:rowOff>
    </xdr:to>
    <xdr:sp macro="" textlink="">
      <xdr:nvSpPr>
        <xdr:cNvPr id="597" name="楕円 596"/>
        <xdr:cNvSpPr/>
      </xdr:nvSpPr>
      <xdr:spPr>
        <a:xfrm>
          <a:off x="18605500" y="71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14749</xdr:rowOff>
    </xdr:from>
    <xdr:to>
      <xdr:col>102</xdr:col>
      <xdr:colOff>114300</xdr:colOff>
      <xdr:row>42</xdr:row>
      <xdr:rowOff>15915</xdr:rowOff>
    </xdr:to>
    <xdr:cxnSp macro="">
      <xdr:nvCxnSpPr>
        <xdr:cNvPr id="598" name="直線コネクタ 597"/>
        <xdr:cNvCxnSpPr/>
      </xdr:nvCxnSpPr>
      <xdr:spPr>
        <a:xfrm>
          <a:off x="18656300" y="7215649"/>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99"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600"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601"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54599</xdr:rowOff>
    </xdr:from>
    <xdr:ext cx="534377" cy="259045"/>
    <xdr:sp macro="" textlink="">
      <xdr:nvSpPr>
        <xdr:cNvPr id="603" name="n_1mainValue【一般廃棄物処理施設】&#10;一人当たり有形固定資産（償却資産）額"/>
        <xdr:cNvSpPr txBox="1"/>
      </xdr:nvSpPr>
      <xdr:spPr>
        <a:xfrm>
          <a:off x="21043411" y="72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55037</xdr:rowOff>
    </xdr:from>
    <xdr:ext cx="534377" cy="259045"/>
    <xdr:sp macro="" textlink="">
      <xdr:nvSpPr>
        <xdr:cNvPr id="604" name="n_2mainValue【一般廃棄物処理施設】&#10;一人当たり有形固定資産（償却資産）額"/>
        <xdr:cNvSpPr txBox="1"/>
      </xdr:nvSpPr>
      <xdr:spPr>
        <a:xfrm>
          <a:off x="20167111" y="725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57842</xdr:rowOff>
    </xdr:from>
    <xdr:ext cx="534377" cy="259045"/>
    <xdr:sp macro="" textlink="">
      <xdr:nvSpPr>
        <xdr:cNvPr id="605" name="n_3mainValue【一般廃棄物処理施設】&#10;一人当たり有形固定資産（償却資産）額"/>
        <xdr:cNvSpPr txBox="1"/>
      </xdr:nvSpPr>
      <xdr:spPr>
        <a:xfrm>
          <a:off x="19278111" y="72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56676</xdr:rowOff>
    </xdr:from>
    <xdr:ext cx="534377" cy="259045"/>
    <xdr:sp macro="" textlink="">
      <xdr:nvSpPr>
        <xdr:cNvPr id="606" name="n_4mainValue【一般廃棄物処理施設】&#10;一人当たり有形固定資産（償却資産）額"/>
        <xdr:cNvSpPr txBox="1"/>
      </xdr:nvSpPr>
      <xdr:spPr>
        <a:xfrm>
          <a:off x="18389111" y="725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648" name="楕円 647"/>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649" name="【保健センター・保健所】&#10;有形固定資産減価償却率該当値テキスト"/>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650" name="楕円 649"/>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13063</xdr:rowOff>
    </xdr:to>
    <xdr:cxnSp macro="">
      <xdr:nvCxnSpPr>
        <xdr:cNvPr id="651" name="直線コネクタ 650"/>
        <xdr:cNvCxnSpPr/>
      </xdr:nvCxnSpPr>
      <xdr:spPr>
        <a:xfrm>
          <a:off x="15481300" y="106070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652" name="楕円 651"/>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61</xdr:row>
      <xdr:rowOff>148590</xdr:rowOff>
    </xdr:to>
    <xdr:cxnSp macro="">
      <xdr:nvCxnSpPr>
        <xdr:cNvPr id="653" name="直線コネクタ 652"/>
        <xdr:cNvCxnSpPr/>
      </xdr:nvCxnSpPr>
      <xdr:spPr>
        <a:xfrm>
          <a:off x="14592300" y="10572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54" name="楕円 653"/>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114300</xdr:rowOff>
    </xdr:to>
    <xdr:cxnSp macro="">
      <xdr:nvCxnSpPr>
        <xdr:cNvPr id="655" name="直線コネクタ 654"/>
        <xdr:cNvCxnSpPr/>
      </xdr:nvCxnSpPr>
      <xdr:spPr>
        <a:xfrm>
          <a:off x="13703300" y="10538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166370</xdr:rowOff>
    </xdr:from>
    <xdr:to>
      <xdr:col>67</xdr:col>
      <xdr:colOff>101600</xdr:colOff>
      <xdr:row>61</xdr:row>
      <xdr:rowOff>96520</xdr:rowOff>
    </xdr:to>
    <xdr:sp macro="" textlink="">
      <xdr:nvSpPr>
        <xdr:cNvPr id="656" name="楕円 655"/>
        <xdr:cNvSpPr/>
      </xdr:nvSpPr>
      <xdr:spPr>
        <a:xfrm>
          <a:off x="1276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45720</xdr:rowOff>
    </xdr:from>
    <xdr:to>
      <xdr:col>71</xdr:col>
      <xdr:colOff>177800</xdr:colOff>
      <xdr:row>61</xdr:row>
      <xdr:rowOff>80010</xdr:rowOff>
    </xdr:to>
    <xdr:cxnSp macro="">
      <xdr:nvCxnSpPr>
        <xdr:cNvPr id="657" name="直線コネクタ 656"/>
        <xdr:cNvCxnSpPr/>
      </xdr:nvCxnSpPr>
      <xdr:spPr>
        <a:xfrm>
          <a:off x="12814300" y="10504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662" name="n_1mainValue【保健センター・保健所】&#10;有形固定資産減価償却率"/>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663" name="n_2mainValue【保健センター・保健所】&#10;有形固定資産減価償却率"/>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664" name="n_3mainValue【保健センター・保健所】&#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87647</xdr:rowOff>
    </xdr:from>
    <xdr:ext cx="405111" cy="259045"/>
    <xdr:sp macro="" textlink="">
      <xdr:nvSpPr>
        <xdr:cNvPr id="665" name="n_4mainValue【保健センター・保健所】&#10;有形固定資産減価償却率"/>
        <xdr:cNvSpPr txBox="1"/>
      </xdr:nvSpPr>
      <xdr:spPr>
        <a:xfrm>
          <a:off x="12611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116840</xdr:rowOff>
    </xdr:from>
    <xdr:to>
      <xdr:col>116</xdr:col>
      <xdr:colOff>114300</xdr:colOff>
      <xdr:row>64</xdr:row>
      <xdr:rowOff>46990</xdr:rowOff>
    </xdr:to>
    <xdr:sp macro="" textlink="">
      <xdr:nvSpPr>
        <xdr:cNvPr id="705" name="楕円 704"/>
        <xdr:cNvSpPr/>
      </xdr:nvSpPr>
      <xdr:spPr>
        <a:xfrm>
          <a:off x="22110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31767</xdr:rowOff>
    </xdr:from>
    <xdr:ext cx="469744" cy="259045"/>
    <xdr:sp macro="" textlink="">
      <xdr:nvSpPr>
        <xdr:cNvPr id="706" name="【保健センター・保健所】&#10;一人当たり面積該当値テキスト"/>
        <xdr:cNvSpPr txBox="1"/>
      </xdr:nvSpPr>
      <xdr:spPr>
        <a:xfrm>
          <a:off x="22199600" y="1083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116840</xdr:rowOff>
    </xdr:from>
    <xdr:to>
      <xdr:col>112</xdr:col>
      <xdr:colOff>38100</xdr:colOff>
      <xdr:row>64</xdr:row>
      <xdr:rowOff>46990</xdr:rowOff>
    </xdr:to>
    <xdr:sp macro="" textlink="">
      <xdr:nvSpPr>
        <xdr:cNvPr id="707" name="楕円 706"/>
        <xdr:cNvSpPr/>
      </xdr:nvSpPr>
      <xdr:spPr>
        <a:xfrm>
          <a:off x="21272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167640</xdr:rowOff>
    </xdr:from>
    <xdr:to>
      <xdr:col>116</xdr:col>
      <xdr:colOff>63500</xdr:colOff>
      <xdr:row>63</xdr:row>
      <xdr:rowOff>167640</xdr:rowOff>
    </xdr:to>
    <xdr:cxnSp macro="">
      <xdr:nvCxnSpPr>
        <xdr:cNvPr id="708" name="直線コネクタ 707"/>
        <xdr:cNvCxnSpPr/>
      </xdr:nvCxnSpPr>
      <xdr:spPr>
        <a:xfrm>
          <a:off x="21323300" y="10968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116840</xdr:rowOff>
    </xdr:from>
    <xdr:to>
      <xdr:col>107</xdr:col>
      <xdr:colOff>101600</xdr:colOff>
      <xdr:row>64</xdr:row>
      <xdr:rowOff>46990</xdr:rowOff>
    </xdr:to>
    <xdr:sp macro="" textlink="">
      <xdr:nvSpPr>
        <xdr:cNvPr id="709" name="楕円 708"/>
        <xdr:cNvSpPr/>
      </xdr:nvSpPr>
      <xdr:spPr>
        <a:xfrm>
          <a:off x="20383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167640</xdr:rowOff>
    </xdr:from>
    <xdr:to>
      <xdr:col>111</xdr:col>
      <xdr:colOff>177800</xdr:colOff>
      <xdr:row>63</xdr:row>
      <xdr:rowOff>167640</xdr:rowOff>
    </xdr:to>
    <xdr:cxnSp macro="">
      <xdr:nvCxnSpPr>
        <xdr:cNvPr id="710" name="直線コネクタ 709"/>
        <xdr:cNvCxnSpPr/>
      </xdr:nvCxnSpPr>
      <xdr:spPr>
        <a:xfrm>
          <a:off x="20434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711" name="楕円 710"/>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167640</xdr:rowOff>
    </xdr:from>
    <xdr:to>
      <xdr:col>107</xdr:col>
      <xdr:colOff>50800</xdr:colOff>
      <xdr:row>63</xdr:row>
      <xdr:rowOff>167640</xdr:rowOff>
    </xdr:to>
    <xdr:cxnSp macro="">
      <xdr:nvCxnSpPr>
        <xdr:cNvPr id="712" name="直線コネクタ 711"/>
        <xdr:cNvCxnSpPr/>
      </xdr:nvCxnSpPr>
      <xdr:spPr>
        <a:xfrm>
          <a:off x="19545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116840</xdr:rowOff>
    </xdr:from>
    <xdr:to>
      <xdr:col>98</xdr:col>
      <xdr:colOff>38100</xdr:colOff>
      <xdr:row>64</xdr:row>
      <xdr:rowOff>46990</xdr:rowOff>
    </xdr:to>
    <xdr:sp macro="" textlink="">
      <xdr:nvSpPr>
        <xdr:cNvPr id="713" name="楕円 712"/>
        <xdr:cNvSpPr/>
      </xdr:nvSpPr>
      <xdr:spPr>
        <a:xfrm>
          <a:off x="18605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167640</xdr:rowOff>
    </xdr:from>
    <xdr:to>
      <xdr:col>102</xdr:col>
      <xdr:colOff>114300</xdr:colOff>
      <xdr:row>63</xdr:row>
      <xdr:rowOff>167640</xdr:rowOff>
    </xdr:to>
    <xdr:cxnSp macro="">
      <xdr:nvCxnSpPr>
        <xdr:cNvPr id="714" name="直線コネクタ 713"/>
        <xdr:cNvCxnSpPr/>
      </xdr:nvCxnSpPr>
      <xdr:spPr>
        <a:xfrm>
          <a:off x="18656300" y="1096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38117</xdr:rowOff>
    </xdr:from>
    <xdr:ext cx="469744" cy="259045"/>
    <xdr:sp macro="" textlink="">
      <xdr:nvSpPr>
        <xdr:cNvPr id="719" name="n_1mainValue【保健センター・保健所】&#10;一人当たり面積"/>
        <xdr:cNvSpPr txBox="1"/>
      </xdr:nvSpPr>
      <xdr:spPr>
        <a:xfrm>
          <a:off x="210757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38117</xdr:rowOff>
    </xdr:from>
    <xdr:ext cx="469744" cy="259045"/>
    <xdr:sp macro="" textlink="">
      <xdr:nvSpPr>
        <xdr:cNvPr id="720" name="n_2mainValue【保健センター・保健所】&#10;一人当たり面積"/>
        <xdr:cNvSpPr txBox="1"/>
      </xdr:nvSpPr>
      <xdr:spPr>
        <a:xfrm>
          <a:off x="20199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721" name="n_3mainValue【保健センター・保健所】&#10;一人当たり面積"/>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38117</xdr:rowOff>
    </xdr:from>
    <xdr:ext cx="469744" cy="259045"/>
    <xdr:sp macro="" textlink="">
      <xdr:nvSpPr>
        <xdr:cNvPr id="722" name="n_4mainValue【保健センター・保健所】&#10;一人当たり面積"/>
        <xdr:cNvSpPr txBox="1"/>
      </xdr:nvSpPr>
      <xdr:spPr>
        <a:xfrm>
          <a:off x="18421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52" name="【消防施設】&#10;有形固定資産減価償却率平均値テキスト"/>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21589</xdr:rowOff>
    </xdr:from>
    <xdr:to>
      <xdr:col>85</xdr:col>
      <xdr:colOff>177800</xdr:colOff>
      <xdr:row>85</xdr:row>
      <xdr:rowOff>123189</xdr:rowOff>
    </xdr:to>
    <xdr:sp macro="" textlink="">
      <xdr:nvSpPr>
        <xdr:cNvPr id="763" name="楕円 762"/>
        <xdr:cNvSpPr/>
      </xdr:nvSpPr>
      <xdr:spPr>
        <a:xfrm>
          <a:off x="16268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xdr:rowOff>
    </xdr:from>
    <xdr:ext cx="405111" cy="259045"/>
    <xdr:sp macro="" textlink="">
      <xdr:nvSpPr>
        <xdr:cNvPr id="764" name="【消防施設】&#10;有形固定資産減価償却率該当値テキスト"/>
        <xdr:cNvSpPr txBox="1"/>
      </xdr:nvSpPr>
      <xdr:spPr>
        <a:xfrm>
          <a:off x="16357600"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151130</xdr:rowOff>
    </xdr:from>
    <xdr:to>
      <xdr:col>81</xdr:col>
      <xdr:colOff>101600</xdr:colOff>
      <xdr:row>83</xdr:row>
      <xdr:rowOff>81280</xdr:rowOff>
    </xdr:to>
    <xdr:sp macro="" textlink="">
      <xdr:nvSpPr>
        <xdr:cNvPr id="765" name="楕円 764"/>
        <xdr:cNvSpPr/>
      </xdr:nvSpPr>
      <xdr:spPr>
        <a:xfrm>
          <a:off x="15430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30480</xdr:rowOff>
    </xdr:from>
    <xdr:to>
      <xdr:col>85</xdr:col>
      <xdr:colOff>127000</xdr:colOff>
      <xdr:row>85</xdr:row>
      <xdr:rowOff>72389</xdr:rowOff>
    </xdr:to>
    <xdr:cxnSp macro="">
      <xdr:nvCxnSpPr>
        <xdr:cNvPr id="766" name="直線コネクタ 765"/>
        <xdr:cNvCxnSpPr/>
      </xdr:nvCxnSpPr>
      <xdr:spPr>
        <a:xfrm>
          <a:off x="15481300" y="14260830"/>
          <a:ext cx="838200" cy="38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76836</xdr:rowOff>
    </xdr:from>
    <xdr:to>
      <xdr:col>76</xdr:col>
      <xdr:colOff>165100</xdr:colOff>
      <xdr:row>83</xdr:row>
      <xdr:rowOff>6986</xdr:rowOff>
    </xdr:to>
    <xdr:sp macro="" textlink="">
      <xdr:nvSpPr>
        <xdr:cNvPr id="767" name="楕円 766"/>
        <xdr:cNvSpPr/>
      </xdr:nvSpPr>
      <xdr:spPr>
        <a:xfrm>
          <a:off x="14541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127636</xdr:rowOff>
    </xdr:from>
    <xdr:to>
      <xdr:col>81</xdr:col>
      <xdr:colOff>50800</xdr:colOff>
      <xdr:row>83</xdr:row>
      <xdr:rowOff>30480</xdr:rowOff>
    </xdr:to>
    <xdr:cxnSp macro="">
      <xdr:nvCxnSpPr>
        <xdr:cNvPr id="768" name="直線コネクタ 767"/>
        <xdr:cNvCxnSpPr/>
      </xdr:nvCxnSpPr>
      <xdr:spPr>
        <a:xfrm>
          <a:off x="14592300" y="14186536"/>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69" name="楕円 768"/>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127636</xdr:rowOff>
    </xdr:to>
    <xdr:cxnSp macro="">
      <xdr:nvCxnSpPr>
        <xdr:cNvPr id="770" name="直線コネクタ 769"/>
        <xdr:cNvCxnSpPr/>
      </xdr:nvCxnSpPr>
      <xdr:spPr>
        <a:xfrm>
          <a:off x="13703300" y="14108430"/>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53975</xdr:rowOff>
    </xdr:from>
    <xdr:to>
      <xdr:col>67</xdr:col>
      <xdr:colOff>101600</xdr:colOff>
      <xdr:row>82</xdr:row>
      <xdr:rowOff>155575</xdr:rowOff>
    </xdr:to>
    <xdr:sp macro="" textlink="">
      <xdr:nvSpPr>
        <xdr:cNvPr id="771" name="楕円 770"/>
        <xdr:cNvSpPr/>
      </xdr:nvSpPr>
      <xdr:spPr>
        <a:xfrm>
          <a:off x="12763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49530</xdr:rowOff>
    </xdr:from>
    <xdr:to>
      <xdr:col>71</xdr:col>
      <xdr:colOff>177800</xdr:colOff>
      <xdr:row>82</xdr:row>
      <xdr:rowOff>104775</xdr:rowOff>
    </xdr:to>
    <xdr:cxnSp macro="">
      <xdr:nvCxnSpPr>
        <xdr:cNvPr id="772" name="直線コネクタ 771"/>
        <xdr:cNvCxnSpPr/>
      </xdr:nvCxnSpPr>
      <xdr:spPr>
        <a:xfrm flipV="1">
          <a:off x="12814300" y="141084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773"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4"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6"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72407</xdr:rowOff>
    </xdr:from>
    <xdr:ext cx="405111" cy="259045"/>
    <xdr:sp macro="" textlink="">
      <xdr:nvSpPr>
        <xdr:cNvPr id="777" name="n_1mainValue【消防施設】&#10;有形固定資産減価償却率"/>
        <xdr:cNvSpPr txBox="1"/>
      </xdr:nvSpPr>
      <xdr:spPr>
        <a:xfrm>
          <a:off x="15266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169563</xdr:rowOff>
    </xdr:from>
    <xdr:ext cx="405111" cy="259045"/>
    <xdr:sp macro="" textlink="">
      <xdr:nvSpPr>
        <xdr:cNvPr id="778" name="n_2mainValue【消防施設】&#10;有形固定資産減価償却率"/>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79" name="n_3main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146702</xdr:rowOff>
    </xdr:from>
    <xdr:ext cx="405111" cy="259045"/>
    <xdr:sp macro="" textlink="">
      <xdr:nvSpPr>
        <xdr:cNvPr id="780" name="n_4mainValue【消防施設】&#10;有形固定資産減価償却率"/>
        <xdr:cNvSpPr txBox="1"/>
      </xdr:nvSpPr>
      <xdr:spPr>
        <a:xfrm>
          <a:off x="12611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51526</xdr:rowOff>
    </xdr:from>
    <xdr:to>
      <xdr:col>116</xdr:col>
      <xdr:colOff>114300</xdr:colOff>
      <xdr:row>86</xdr:row>
      <xdr:rowOff>153126</xdr:rowOff>
    </xdr:to>
    <xdr:sp macro="" textlink="">
      <xdr:nvSpPr>
        <xdr:cNvPr id="822" name="楕円 821"/>
        <xdr:cNvSpPr/>
      </xdr:nvSpPr>
      <xdr:spPr>
        <a:xfrm>
          <a:off x="22110700" y="147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137903</xdr:rowOff>
    </xdr:from>
    <xdr:ext cx="469744" cy="259045"/>
    <xdr:sp macro="" textlink="">
      <xdr:nvSpPr>
        <xdr:cNvPr id="823" name="【消防施設】&#10;一人当たり面積該当値テキスト"/>
        <xdr:cNvSpPr txBox="1"/>
      </xdr:nvSpPr>
      <xdr:spPr>
        <a:xfrm>
          <a:off x="22199600" y="1471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50437</xdr:rowOff>
    </xdr:from>
    <xdr:to>
      <xdr:col>112</xdr:col>
      <xdr:colOff>38100</xdr:colOff>
      <xdr:row>86</xdr:row>
      <xdr:rowOff>152037</xdr:rowOff>
    </xdr:to>
    <xdr:sp macro="" textlink="">
      <xdr:nvSpPr>
        <xdr:cNvPr id="824" name="楕円 823"/>
        <xdr:cNvSpPr/>
      </xdr:nvSpPr>
      <xdr:spPr>
        <a:xfrm>
          <a:off x="21272500" y="1479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101237</xdr:rowOff>
    </xdr:from>
    <xdr:to>
      <xdr:col>116</xdr:col>
      <xdr:colOff>63500</xdr:colOff>
      <xdr:row>86</xdr:row>
      <xdr:rowOff>102326</xdr:rowOff>
    </xdr:to>
    <xdr:cxnSp macro="">
      <xdr:nvCxnSpPr>
        <xdr:cNvPr id="825" name="直線コネクタ 824"/>
        <xdr:cNvCxnSpPr/>
      </xdr:nvCxnSpPr>
      <xdr:spPr>
        <a:xfrm>
          <a:off x="21323300" y="1484593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53702</xdr:rowOff>
    </xdr:from>
    <xdr:to>
      <xdr:col>107</xdr:col>
      <xdr:colOff>101600</xdr:colOff>
      <xdr:row>86</xdr:row>
      <xdr:rowOff>155302</xdr:rowOff>
    </xdr:to>
    <xdr:sp macro="" textlink="">
      <xdr:nvSpPr>
        <xdr:cNvPr id="826" name="楕円 825"/>
        <xdr:cNvSpPr/>
      </xdr:nvSpPr>
      <xdr:spPr>
        <a:xfrm>
          <a:off x="20383500" y="147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101237</xdr:rowOff>
    </xdr:from>
    <xdr:to>
      <xdr:col>111</xdr:col>
      <xdr:colOff>177800</xdr:colOff>
      <xdr:row>86</xdr:row>
      <xdr:rowOff>104502</xdr:rowOff>
    </xdr:to>
    <xdr:cxnSp macro="">
      <xdr:nvCxnSpPr>
        <xdr:cNvPr id="827" name="直線コネクタ 826"/>
        <xdr:cNvCxnSpPr/>
      </xdr:nvCxnSpPr>
      <xdr:spPr>
        <a:xfrm flipV="1">
          <a:off x="20434300" y="148459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54792</xdr:rowOff>
    </xdr:from>
    <xdr:to>
      <xdr:col>102</xdr:col>
      <xdr:colOff>165100</xdr:colOff>
      <xdr:row>86</xdr:row>
      <xdr:rowOff>156392</xdr:rowOff>
    </xdr:to>
    <xdr:sp macro="" textlink="">
      <xdr:nvSpPr>
        <xdr:cNvPr id="828" name="楕円 827"/>
        <xdr:cNvSpPr/>
      </xdr:nvSpPr>
      <xdr:spPr>
        <a:xfrm>
          <a:off x="19494500" y="147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104502</xdr:rowOff>
    </xdr:from>
    <xdr:to>
      <xdr:col>107</xdr:col>
      <xdr:colOff>50800</xdr:colOff>
      <xdr:row>86</xdr:row>
      <xdr:rowOff>105592</xdr:rowOff>
    </xdr:to>
    <xdr:cxnSp macro="">
      <xdr:nvCxnSpPr>
        <xdr:cNvPr id="829" name="直線コネクタ 828"/>
        <xdr:cNvCxnSpPr/>
      </xdr:nvCxnSpPr>
      <xdr:spPr>
        <a:xfrm flipV="1">
          <a:off x="19545300" y="14849202"/>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55880</xdr:rowOff>
    </xdr:from>
    <xdr:to>
      <xdr:col>98</xdr:col>
      <xdr:colOff>38100</xdr:colOff>
      <xdr:row>86</xdr:row>
      <xdr:rowOff>157480</xdr:rowOff>
    </xdr:to>
    <xdr:sp macro="" textlink="">
      <xdr:nvSpPr>
        <xdr:cNvPr id="830" name="楕円 829"/>
        <xdr:cNvSpPr/>
      </xdr:nvSpPr>
      <xdr:spPr>
        <a:xfrm>
          <a:off x="18605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105592</xdr:rowOff>
    </xdr:from>
    <xdr:to>
      <xdr:col>102</xdr:col>
      <xdr:colOff>114300</xdr:colOff>
      <xdr:row>86</xdr:row>
      <xdr:rowOff>106680</xdr:rowOff>
    </xdr:to>
    <xdr:cxnSp macro="">
      <xdr:nvCxnSpPr>
        <xdr:cNvPr id="831" name="直線コネクタ 830"/>
        <xdr:cNvCxnSpPr/>
      </xdr:nvCxnSpPr>
      <xdr:spPr>
        <a:xfrm flipV="1">
          <a:off x="18656300" y="1485029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833"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143164</xdr:rowOff>
    </xdr:from>
    <xdr:ext cx="469744" cy="259045"/>
    <xdr:sp macro="" textlink="">
      <xdr:nvSpPr>
        <xdr:cNvPr id="836" name="n_1mainValue【消防施設】&#10;一人当たり面積"/>
        <xdr:cNvSpPr txBox="1"/>
      </xdr:nvSpPr>
      <xdr:spPr>
        <a:xfrm>
          <a:off x="21075727"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146429</xdr:rowOff>
    </xdr:from>
    <xdr:ext cx="469744" cy="259045"/>
    <xdr:sp macro="" textlink="">
      <xdr:nvSpPr>
        <xdr:cNvPr id="837" name="n_2mainValue【消防施設】&#10;一人当たり面積"/>
        <xdr:cNvSpPr txBox="1"/>
      </xdr:nvSpPr>
      <xdr:spPr>
        <a:xfrm>
          <a:off x="20199427"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147519</xdr:rowOff>
    </xdr:from>
    <xdr:ext cx="469744" cy="259045"/>
    <xdr:sp macro="" textlink="">
      <xdr:nvSpPr>
        <xdr:cNvPr id="838" name="n_3mainValue【消防施設】&#10;一人当たり面積"/>
        <xdr:cNvSpPr txBox="1"/>
      </xdr:nvSpPr>
      <xdr:spPr>
        <a:xfrm>
          <a:off x="19310427" y="148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148607</xdr:rowOff>
    </xdr:from>
    <xdr:ext cx="469744" cy="259045"/>
    <xdr:sp macro="" textlink="">
      <xdr:nvSpPr>
        <xdr:cNvPr id="839" name="n_4mainValue【消防施設】&#10;一人当たり面積"/>
        <xdr:cNvSpPr txBox="1"/>
      </xdr:nvSpPr>
      <xdr:spPr>
        <a:xfrm>
          <a:off x="184214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108676</xdr:rowOff>
    </xdr:from>
    <xdr:to>
      <xdr:col>85</xdr:col>
      <xdr:colOff>177800</xdr:colOff>
      <xdr:row>108</xdr:row>
      <xdr:rowOff>38826</xdr:rowOff>
    </xdr:to>
    <xdr:sp macro="" textlink="">
      <xdr:nvSpPr>
        <xdr:cNvPr id="881" name="楕円 880"/>
        <xdr:cNvSpPr/>
      </xdr:nvSpPr>
      <xdr:spPr>
        <a:xfrm>
          <a:off x="16268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87103</xdr:rowOff>
    </xdr:from>
    <xdr:ext cx="405111" cy="259045"/>
    <xdr:sp macro="" textlink="">
      <xdr:nvSpPr>
        <xdr:cNvPr id="882" name="【庁舎】&#10;有形固定資産減価償却率該当値テキスト"/>
        <xdr:cNvSpPr txBox="1"/>
      </xdr:nvSpPr>
      <xdr:spPr>
        <a:xfrm>
          <a:off x="16357600"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90714</xdr:rowOff>
    </xdr:from>
    <xdr:to>
      <xdr:col>81</xdr:col>
      <xdr:colOff>101600</xdr:colOff>
      <xdr:row>108</xdr:row>
      <xdr:rowOff>20864</xdr:rowOff>
    </xdr:to>
    <xdr:sp macro="" textlink="">
      <xdr:nvSpPr>
        <xdr:cNvPr id="883" name="楕円 882"/>
        <xdr:cNvSpPr/>
      </xdr:nvSpPr>
      <xdr:spPr>
        <a:xfrm>
          <a:off x="15430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141514</xdr:rowOff>
    </xdr:from>
    <xdr:to>
      <xdr:col>85</xdr:col>
      <xdr:colOff>127000</xdr:colOff>
      <xdr:row>107</xdr:row>
      <xdr:rowOff>159476</xdr:rowOff>
    </xdr:to>
    <xdr:cxnSp macro="">
      <xdr:nvCxnSpPr>
        <xdr:cNvPr id="884" name="直線コネクタ 883"/>
        <xdr:cNvCxnSpPr/>
      </xdr:nvCxnSpPr>
      <xdr:spPr>
        <a:xfrm>
          <a:off x="15481300" y="1848666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67855</xdr:rowOff>
    </xdr:from>
    <xdr:to>
      <xdr:col>76</xdr:col>
      <xdr:colOff>165100</xdr:colOff>
      <xdr:row>107</xdr:row>
      <xdr:rowOff>169455</xdr:rowOff>
    </xdr:to>
    <xdr:sp macro="" textlink="">
      <xdr:nvSpPr>
        <xdr:cNvPr id="885" name="楕円 884"/>
        <xdr:cNvSpPr/>
      </xdr:nvSpPr>
      <xdr:spPr>
        <a:xfrm>
          <a:off x="14541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118655</xdr:rowOff>
    </xdr:from>
    <xdr:to>
      <xdr:col>81</xdr:col>
      <xdr:colOff>50800</xdr:colOff>
      <xdr:row>107</xdr:row>
      <xdr:rowOff>141514</xdr:rowOff>
    </xdr:to>
    <xdr:cxnSp macro="">
      <xdr:nvCxnSpPr>
        <xdr:cNvPr id="886" name="直線コネクタ 885"/>
        <xdr:cNvCxnSpPr/>
      </xdr:nvCxnSpPr>
      <xdr:spPr>
        <a:xfrm>
          <a:off x="14592300" y="184638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33564</xdr:rowOff>
    </xdr:from>
    <xdr:to>
      <xdr:col>72</xdr:col>
      <xdr:colOff>38100</xdr:colOff>
      <xdr:row>107</xdr:row>
      <xdr:rowOff>135164</xdr:rowOff>
    </xdr:to>
    <xdr:sp macro="" textlink="">
      <xdr:nvSpPr>
        <xdr:cNvPr id="887" name="楕円 886"/>
        <xdr:cNvSpPr/>
      </xdr:nvSpPr>
      <xdr:spPr>
        <a:xfrm>
          <a:off x="13652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84364</xdr:rowOff>
    </xdr:from>
    <xdr:to>
      <xdr:col>76</xdr:col>
      <xdr:colOff>114300</xdr:colOff>
      <xdr:row>107</xdr:row>
      <xdr:rowOff>118655</xdr:rowOff>
    </xdr:to>
    <xdr:cxnSp macro="">
      <xdr:nvCxnSpPr>
        <xdr:cNvPr id="888" name="直線コネクタ 887"/>
        <xdr:cNvCxnSpPr/>
      </xdr:nvCxnSpPr>
      <xdr:spPr>
        <a:xfrm>
          <a:off x="13703300" y="184295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27032</xdr:rowOff>
    </xdr:from>
    <xdr:to>
      <xdr:col>67</xdr:col>
      <xdr:colOff>101600</xdr:colOff>
      <xdr:row>107</xdr:row>
      <xdr:rowOff>128632</xdr:rowOff>
    </xdr:to>
    <xdr:sp macro="" textlink="">
      <xdr:nvSpPr>
        <xdr:cNvPr id="889" name="楕円 888"/>
        <xdr:cNvSpPr/>
      </xdr:nvSpPr>
      <xdr:spPr>
        <a:xfrm>
          <a:off x="12763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77832</xdr:rowOff>
    </xdr:from>
    <xdr:to>
      <xdr:col>71</xdr:col>
      <xdr:colOff>177800</xdr:colOff>
      <xdr:row>107</xdr:row>
      <xdr:rowOff>84364</xdr:rowOff>
    </xdr:to>
    <xdr:cxnSp macro="">
      <xdr:nvCxnSpPr>
        <xdr:cNvPr id="890" name="直線コネクタ 889"/>
        <xdr:cNvCxnSpPr/>
      </xdr:nvCxnSpPr>
      <xdr:spPr>
        <a:xfrm>
          <a:off x="12814300" y="184229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11991</xdr:rowOff>
    </xdr:from>
    <xdr:ext cx="405111" cy="259045"/>
    <xdr:sp macro="" textlink="">
      <xdr:nvSpPr>
        <xdr:cNvPr id="895" name="n_1mainValue【庁舎】&#10;有形固定資産減価償却率"/>
        <xdr:cNvSpPr txBox="1"/>
      </xdr:nvSpPr>
      <xdr:spPr>
        <a:xfrm>
          <a:off x="152660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160582</xdr:rowOff>
    </xdr:from>
    <xdr:ext cx="405111" cy="259045"/>
    <xdr:sp macro="" textlink="">
      <xdr:nvSpPr>
        <xdr:cNvPr id="896" name="n_2mainValue【庁舎】&#10;有形固定資産減価償却率"/>
        <xdr:cNvSpPr txBox="1"/>
      </xdr:nvSpPr>
      <xdr:spPr>
        <a:xfrm>
          <a:off x="14389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126291</xdr:rowOff>
    </xdr:from>
    <xdr:ext cx="405111" cy="259045"/>
    <xdr:sp macro="" textlink="">
      <xdr:nvSpPr>
        <xdr:cNvPr id="897" name="n_3mainValue【庁舎】&#10;有形固定資産減価償却率"/>
        <xdr:cNvSpPr txBox="1"/>
      </xdr:nvSpPr>
      <xdr:spPr>
        <a:xfrm>
          <a:off x="13500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119759</xdr:rowOff>
    </xdr:from>
    <xdr:ext cx="405111" cy="259045"/>
    <xdr:sp macro="" textlink="">
      <xdr:nvSpPr>
        <xdr:cNvPr id="898" name="n_4mainValue【庁舎】&#10;有形固定資産減価償却率"/>
        <xdr:cNvSpPr txBox="1"/>
      </xdr:nvSpPr>
      <xdr:spPr>
        <a:xfrm>
          <a:off x="12611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115315</xdr:rowOff>
    </xdr:from>
    <xdr:to>
      <xdr:col>116</xdr:col>
      <xdr:colOff>114300</xdr:colOff>
      <xdr:row>108</xdr:row>
      <xdr:rowOff>45465</xdr:rowOff>
    </xdr:to>
    <xdr:sp macro="" textlink="">
      <xdr:nvSpPr>
        <xdr:cNvPr id="938" name="楕円 937"/>
        <xdr:cNvSpPr/>
      </xdr:nvSpPr>
      <xdr:spPr>
        <a:xfrm>
          <a:off x="22110700" y="184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93742</xdr:rowOff>
    </xdr:from>
    <xdr:ext cx="469744" cy="259045"/>
    <xdr:sp macro="" textlink="">
      <xdr:nvSpPr>
        <xdr:cNvPr id="939" name="【庁舎】&#10;一人当たり面積該当値テキスト"/>
        <xdr:cNvSpPr txBox="1"/>
      </xdr:nvSpPr>
      <xdr:spPr>
        <a:xfrm>
          <a:off x="22199600" y="1843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109982</xdr:rowOff>
    </xdr:from>
    <xdr:to>
      <xdr:col>112</xdr:col>
      <xdr:colOff>38100</xdr:colOff>
      <xdr:row>108</xdr:row>
      <xdr:rowOff>40132</xdr:rowOff>
    </xdr:to>
    <xdr:sp macro="" textlink="">
      <xdr:nvSpPr>
        <xdr:cNvPr id="940" name="楕円 939"/>
        <xdr:cNvSpPr/>
      </xdr:nvSpPr>
      <xdr:spPr>
        <a:xfrm>
          <a:off x="21272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160782</xdr:rowOff>
    </xdr:from>
    <xdr:to>
      <xdr:col>116</xdr:col>
      <xdr:colOff>63500</xdr:colOff>
      <xdr:row>107</xdr:row>
      <xdr:rowOff>166115</xdr:rowOff>
    </xdr:to>
    <xdr:cxnSp macro="">
      <xdr:nvCxnSpPr>
        <xdr:cNvPr id="941" name="直線コネクタ 940"/>
        <xdr:cNvCxnSpPr/>
      </xdr:nvCxnSpPr>
      <xdr:spPr>
        <a:xfrm>
          <a:off x="21323300" y="18505932"/>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111506</xdr:rowOff>
    </xdr:from>
    <xdr:to>
      <xdr:col>107</xdr:col>
      <xdr:colOff>101600</xdr:colOff>
      <xdr:row>108</xdr:row>
      <xdr:rowOff>41656</xdr:rowOff>
    </xdr:to>
    <xdr:sp macro="" textlink="">
      <xdr:nvSpPr>
        <xdr:cNvPr id="942" name="楕円 941"/>
        <xdr:cNvSpPr/>
      </xdr:nvSpPr>
      <xdr:spPr>
        <a:xfrm>
          <a:off x="20383500" y="184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160782</xdr:rowOff>
    </xdr:from>
    <xdr:to>
      <xdr:col>111</xdr:col>
      <xdr:colOff>177800</xdr:colOff>
      <xdr:row>107</xdr:row>
      <xdr:rowOff>162306</xdr:rowOff>
    </xdr:to>
    <xdr:cxnSp macro="">
      <xdr:nvCxnSpPr>
        <xdr:cNvPr id="943" name="直線コネクタ 942"/>
        <xdr:cNvCxnSpPr/>
      </xdr:nvCxnSpPr>
      <xdr:spPr>
        <a:xfrm flipV="1">
          <a:off x="20434300" y="1850593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944" name="楕円 943"/>
        <xdr:cNvSpPr/>
      </xdr:nvSpPr>
      <xdr:spPr>
        <a:xfrm>
          <a:off x="19494500" y="184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162306</xdr:rowOff>
    </xdr:from>
    <xdr:to>
      <xdr:col>107</xdr:col>
      <xdr:colOff>50800</xdr:colOff>
      <xdr:row>107</xdr:row>
      <xdr:rowOff>164592</xdr:rowOff>
    </xdr:to>
    <xdr:cxnSp macro="">
      <xdr:nvCxnSpPr>
        <xdr:cNvPr id="945" name="直線コネクタ 944"/>
        <xdr:cNvCxnSpPr/>
      </xdr:nvCxnSpPr>
      <xdr:spPr>
        <a:xfrm flipV="1">
          <a:off x="19545300" y="18507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113792</xdr:rowOff>
    </xdr:from>
    <xdr:to>
      <xdr:col>98</xdr:col>
      <xdr:colOff>38100</xdr:colOff>
      <xdr:row>108</xdr:row>
      <xdr:rowOff>43942</xdr:rowOff>
    </xdr:to>
    <xdr:sp macro="" textlink="">
      <xdr:nvSpPr>
        <xdr:cNvPr id="946" name="楕円 945"/>
        <xdr:cNvSpPr/>
      </xdr:nvSpPr>
      <xdr:spPr>
        <a:xfrm>
          <a:off x="18605500" y="184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164592</xdr:rowOff>
    </xdr:from>
    <xdr:to>
      <xdr:col>102</xdr:col>
      <xdr:colOff>114300</xdr:colOff>
      <xdr:row>107</xdr:row>
      <xdr:rowOff>164592</xdr:rowOff>
    </xdr:to>
    <xdr:cxnSp macro="">
      <xdr:nvCxnSpPr>
        <xdr:cNvPr id="947" name="直線コネクタ 946"/>
        <xdr:cNvCxnSpPr/>
      </xdr:nvCxnSpPr>
      <xdr:spPr>
        <a:xfrm>
          <a:off x="18656300" y="18509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48"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49"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950"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31259</xdr:rowOff>
    </xdr:from>
    <xdr:ext cx="469744" cy="259045"/>
    <xdr:sp macro="" textlink="">
      <xdr:nvSpPr>
        <xdr:cNvPr id="952" name="n_1mainValue【庁舎】&#10;一人当たり面積"/>
        <xdr:cNvSpPr txBox="1"/>
      </xdr:nvSpPr>
      <xdr:spPr>
        <a:xfrm>
          <a:off x="210757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32783</xdr:rowOff>
    </xdr:from>
    <xdr:ext cx="469744" cy="259045"/>
    <xdr:sp macro="" textlink="">
      <xdr:nvSpPr>
        <xdr:cNvPr id="953" name="n_2mainValue【庁舎】&#10;一人当たり面積"/>
        <xdr:cNvSpPr txBox="1"/>
      </xdr:nvSpPr>
      <xdr:spPr>
        <a:xfrm>
          <a:off x="20199427" y="185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954" name="n_3mainValue【庁舎】&#10;一人当たり面積"/>
        <xdr:cNvSpPr txBox="1"/>
      </xdr:nvSpPr>
      <xdr:spPr>
        <a:xfrm>
          <a:off x="19310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35069</xdr:rowOff>
    </xdr:from>
    <xdr:ext cx="469744" cy="259045"/>
    <xdr:sp macro="" textlink="">
      <xdr:nvSpPr>
        <xdr:cNvPr id="955" name="n_4mainValue【庁舎】&#10;一人当たり面積"/>
        <xdr:cNvSpPr txBox="1"/>
      </xdr:nvSpPr>
      <xdr:spPr>
        <a:xfrm>
          <a:off x="18421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類似団体と比較して有形固定資産減価償却率が低い施設は図書館と体育館のみであり、その他の施設においては類似団体平均より高くなっている。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図書館については、比較的新しい施設であることや令和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年度に空調設備等の大規模改修工事を実施したため、類似団体平均より低くなっているが、一人当たりの面積は類似団体平均より高くなっている。体育館についても、平成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年度の総合体育館大規模改修や令和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年度に空調設備工事を実施したため、有形固定資産減価償却率が</a:t>
          </a:r>
          <a:r>
            <a:rPr kumimoji="1" lang="en-US" altLang="ja-JP" sz="1300">
              <a:latin typeface="ＭＳ Ｐゴシック" panose="020B0600070205080204" pitchFamily="50" charset="-128"/>
              <a:ea typeface="ＭＳ Ｐゴシック" panose="020B0600070205080204" pitchFamily="50" charset="-128"/>
            </a:rPr>
            <a:t>65.5</a:t>
          </a:r>
          <a:r>
            <a:rPr kumimoji="1" lang="ja-JP" altLang="en-US" sz="1300">
              <a:latin typeface="ＭＳ Ｐゴシック" panose="020B0600070205080204" pitchFamily="50" charset="-128"/>
              <a:ea typeface="ＭＳ Ｐゴシック" panose="020B0600070205080204" pitchFamily="50" charset="-128"/>
            </a:rPr>
            <a:t>％となり、類似団体平均より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ポイント低くなっている。今後も多様化する市民のニーズを踏まえながら、施設の適正な維持管理によりサービス水準の維持・向上に努める。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庁舎については、建築後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年以上経過し老朽化が進んでいることから、下妻市庁舎等建設基本計画に基づき、千代川庁舎との集約化や保健センターとの複合化などを目指して庁舎等建設事業を実施している。令和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の供用開始後は有形固定資産減価償却率の低下及び一人当たりの面積の削減が見込まれるため、維持管理費の減少が期待できる。また、市民会館については、老朽化が著しく各種設備の劣化も進んでおり、償却率</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％以上の高い水準で推移している。現在は利用休止しており、文化施設調査室で今後の施設のあり方を検討している。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43,095
40,928
80.88
22,987,949
21,909,830
901,588
10,660,592
21,780,276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から、市民税収入に大きな減少が見られたものの、地方消費税交付金の伸びや誘致企業の課税免除終了によって固定資産税が増加したため、最終的に基準財政収入額が増加することとなった。一方、基準財政需要額の算定において公債費の増加などがあったものの、結果として財政力指数は横ばいで推移した。</a:t>
          </a:r>
        </a:p>
        <a:p>
          <a:r>
            <a:rPr kumimoji="1" lang="ja-JP" altLang="en-US" sz="1300">
              <a:latin typeface="ＭＳ Ｐゴシック" panose="020B0600070205080204" pitchFamily="50" charset="-128"/>
              <a:ea typeface="ＭＳ Ｐゴシック" panose="020B0600070205080204" pitchFamily="50" charset="-128"/>
            </a:rPr>
            <a:t>　今後も、誘致企業による固定資産への投資も期待できるが、長期化するコロナ禍の影響も懸念されるため、必要なところへ必要な支援が行えるよう引き続き経常経費の見直しを進めていく。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117475</xdr:rowOff>
    </xdr:to>
    <xdr:cxnSp macro="">
      <xdr:nvCxnSpPr>
        <xdr:cNvPr id="69" name="直線コネクタ 68"/>
        <xdr:cNvCxnSpPr/>
      </xdr:nvCxnSpPr>
      <xdr:spPr>
        <a:xfrm>
          <a:off x="4114800" y="6804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137583</xdr:rowOff>
    </xdr:to>
    <xdr:cxnSp macro="">
      <xdr:nvCxnSpPr>
        <xdr:cNvPr id="72" name="直線コネクタ 71"/>
        <xdr:cNvCxnSpPr/>
      </xdr:nvCxnSpPr>
      <xdr:spPr>
        <a:xfrm flipV="1">
          <a:off x="3225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xdr:cNvCxnSpPr/>
      </xdr:nvCxnSpPr>
      <xdr:spPr>
        <a:xfrm flipV="1">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会計年度任用職員制度開始による人件費の増加や、下妻地方広域事務組合負担金により補助費等に増加が見られたものの、歳入面では地方消費税交付金などの経常一般財源が増加したことにより、本比率は昨年度と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しかし、長期的に見た場合、扶助費及び公債費は着実に上昇することが見込まれ、本比率の低下は困難な状況ではあるが、第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次下妻市行政改革プランに基づく歳出削減に加え、市税や使用料収入といった経常的財源の確保に努めていく。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9207</xdr:rowOff>
    </xdr:to>
    <xdr:cxnSp macro="">
      <xdr:nvCxnSpPr>
        <xdr:cNvPr id="128" name="直線コネクタ 127"/>
        <xdr:cNvCxnSpPr/>
      </xdr:nvCxnSpPr>
      <xdr:spPr>
        <a:xfrm flipV="1">
          <a:off x="4114800" y="10915650"/>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64</xdr:row>
      <xdr:rowOff>9207</xdr:rowOff>
    </xdr:to>
    <xdr:cxnSp macro="">
      <xdr:nvCxnSpPr>
        <xdr:cNvPr id="131" name="直線コネクタ 130"/>
        <xdr:cNvCxnSpPr/>
      </xdr:nvCxnSpPr>
      <xdr:spPr>
        <a:xfrm>
          <a:off x="3225800" y="10770870"/>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62</xdr:row>
      <xdr:rowOff>153035</xdr:rowOff>
    </xdr:to>
    <xdr:cxnSp macro="">
      <xdr:nvCxnSpPr>
        <xdr:cNvPr id="134" name="直線コネクタ 133"/>
        <xdr:cNvCxnSpPr/>
      </xdr:nvCxnSpPr>
      <xdr:spPr>
        <a:xfrm flipV="1">
          <a:off x="2336800" y="107708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153035</xdr:rowOff>
    </xdr:from>
    <xdr:to>
      <xdr:col>11</xdr:col>
      <xdr:colOff>31750</xdr:colOff>
      <xdr:row>63</xdr:row>
      <xdr:rowOff>114300</xdr:rowOff>
    </xdr:to>
    <xdr:cxnSp macro="">
      <xdr:nvCxnSpPr>
        <xdr:cNvPr id="137" name="直線コネクタ 136"/>
        <xdr:cNvCxnSpPr/>
      </xdr:nvCxnSpPr>
      <xdr:spPr>
        <a:xfrm flipV="1">
          <a:off x="1447800" y="1078293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7" name="楕円 146"/>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48"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129857</xdr:rowOff>
    </xdr:from>
    <xdr:to>
      <xdr:col>19</xdr:col>
      <xdr:colOff>184150</xdr:colOff>
      <xdr:row>64</xdr:row>
      <xdr:rowOff>60007</xdr:rowOff>
    </xdr:to>
    <xdr:sp macro="" textlink="">
      <xdr:nvSpPr>
        <xdr:cNvPr id="149" name="楕円 148"/>
        <xdr:cNvSpPr/>
      </xdr:nvSpPr>
      <xdr:spPr>
        <a:xfrm>
          <a:off x="4064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44784</xdr:rowOff>
    </xdr:from>
    <xdr:ext cx="736600" cy="259045"/>
    <xdr:sp macro="" textlink="">
      <xdr:nvSpPr>
        <xdr:cNvPr id="150" name="テキスト ボックス 149"/>
        <xdr:cNvSpPr txBox="1"/>
      </xdr:nvSpPr>
      <xdr:spPr>
        <a:xfrm>
          <a:off x="3733800" y="1101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1" name="楕円 150"/>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2" name="テキスト ボックス 151"/>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3" name="楕円 152"/>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54" name="テキスト ボックス 153"/>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5" name="楕円 154"/>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6" name="テキスト ボックス 155"/>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本市ではごみ処理業務や消防業務を一部事務組合で行っていることもあり、本数値は類似団体平均を下回っている。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ここ数年は横ばいで推移しているものの、今後は分母である人口の減少に加え、定年延長による人件費の下げ止まり、老朽化による公共施設維持管理費の増加などにより、徐々に上昇が見込まれる。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今後も、定員管理計画に基づく計画的な職員採用に加え、公共施設等総合管理計画に定めた延べ床面積の削減を確実に履行しコストの削減を図っていく。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20008</xdr:rowOff>
    </xdr:from>
    <xdr:to>
      <xdr:col>23</xdr:col>
      <xdr:colOff>133350</xdr:colOff>
      <xdr:row>81</xdr:row>
      <xdr:rowOff>86768</xdr:rowOff>
    </xdr:to>
    <xdr:cxnSp macro="">
      <xdr:nvCxnSpPr>
        <xdr:cNvPr id="191" name="直線コネクタ 190"/>
        <xdr:cNvCxnSpPr/>
      </xdr:nvCxnSpPr>
      <xdr:spPr>
        <a:xfrm>
          <a:off x="4114800" y="13907458"/>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19276</xdr:rowOff>
    </xdr:from>
    <xdr:to>
      <xdr:col>19</xdr:col>
      <xdr:colOff>133350</xdr:colOff>
      <xdr:row>81</xdr:row>
      <xdr:rowOff>20008</xdr:rowOff>
    </xdr:to>
    <xdr:cxnSp macro="">
      <xdr:nvCxnSpPr>
        <xdr:cNvPr id="194" name="直線コネクタ 193"/>
        <xdr:cNvCxnSpPr/>
      </xdr:nvCxnSpPr>
      <xdr:spPr>
        <a:xfrm>
          <a:off x="3225800" y="13906726"/>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6342</xdr:rowOff>
    </xdr:from>
    <xdr:to>
      <xdr:col>15</xdr:col>
      <xdr:colOff>82550</xdr:colOff>
      <xdr:row>81</xdr:row>
      <xdr:rowOff>19276</xdr:rowOff>
    </xdr:to>
    <xdr:cxnSp macro="">
      <xdr:nvCxnSpPr>
        <xdr:cNvPr id="197" name="直線コネクタ 196"/>
        <xdr:cNvCxnSpPr/>
      </xdr:nvCxnSpPr>
      <xdr:spPr>
        <a:xfrm>
          <a:off x="2336800" y="13893792"/>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137761</xdr:rowOff>
    </xdr:from>
    <xdr:to>
      <xdr:col>11</xdr:col>
      <xdr:colOff>31750</xdr:colOff>
      <xdr:row>81</xdr:row>
      <xdr:rowOff>6342</xdr:rowOff>
    </xdr:to>
    <xdr:cxnSp macro="">
      <xdr:nvCxnSpPr>
        <xdr:cNvPr id="200" name="直線コネクタ 199"/>
        <xdr:cNvCxnSpPr/>
      </xdr:nvCxnSpPr>
      <xdr:spPr>
        <a:xfrm>
          <a:off x="1447800" y="13853761"/>
          <a:ext cx="889000" cy="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35968</xdr:rowOff>
    </xdr:from>
    <xdr:to>
      <xdr:col>23</xdr:col>
      <xdr:colOff>184150</xdr:colOff>
      <xdr:row>81</xdr:row>
      <xdr:rowOff>137568</xdr:rowOff>
    </xdr:to>
    <xdr:sp macro="" textlink="">
      <xdr:nvSpPr>
        <xdr:cNvPr id="210" name="楕円 209"/>
        <xdr:cNvSpPr/>
      </xdr:nvSpPr>
      <xdr:spPr>
        <a:xfrm>
          <a:off x="4902200" y="139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128695</xdr:rowOff>
    </xdr:from>
    <xdr:ext cx="762000" cy="259045"/>
    <xdr:sp macro="" textlink="">
      <xdr:nvSpPr>
        <xdr:cNvPr id="211" name="人件費・物件費等の状況該当値テキスト"/>
        <xdr:cNvSpPr txBox="1"/>
      </xdr:nvSpPr>
      <xdr:spPr>
        <a:xfrm>
          <a:off x="5041900" y="1384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140658</xdr:rowOff>
    </xdr:from>
    <xdr:to>
      <xdr:col>19</xdr:col>
      <xdr:colOff>184150</xdr:colOff>
      <xdr:row>81</xdr:row>
      <xdr:rowOff>70808</xdr:rowOff>
    </xdr:to>
    <xdr:sp macro="" textlink="">
      <xdr:nvSpPr>
        <xdr:cNvPr id="212" name="楕円 211"/>
        <xdr:cNvSpPr/>
      </xdr:nvSpPr>
      <xdr:spPr>
        <a:xfrm>
          <a:off x="4064000" y="138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80985</xdr:rowOff>
    </xdr:from>
    <xdr:ext cx="736600" cy="259045"/>
    <xdr:sp macro="" textlink="">
      <xdr:nvSpPr>
        <xdr:cNvPr id="213" name="テキスト ボックス 212"/>
        <xdr:cNvSpPr txBox="1"/>
      </xdr:nvSpPr>
      <xdr:spPr>
        <a:xfrm>
          <a:off x="3733800" y="1362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139926</xdr:rowOff>
    </xdr:from>
    <xdr:to>
      <xdr:col>15</xdr:col>
      <xdr:colOff>133350</xdr:colOff>
      <xdr:row>81</xdr:row>
      <xdr:rowOff>70076</xdr:rowOff>
    </xdr:to>
    <xdr:sp macro="" textlink="">
      <xdr:nvSpPr>
        <xdr:cNvPr id="214" name="楕円 213"/>
        <xdr:cNvSpPr/>
      </xdr:nvSpPr>
      <xdr:spPr>
        <a:xfrm>
          <a:off x="3175000" y="1385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80253</xdr:rowOff>
    </xdr:from>
    <xdr:ext cx="762000" cy="259045"/>
    <xdr:sp macro="" textlink="">
      <xdr:nvSpPr>
        <xdr:cNvPr id="215" name="テキスト ボックス 214"/>
        <xdr:cNvSpPr txBox="1"/>
      </xdr:nvSpPr>
      <xdr:spPr>
        <a:xfrm>
          <a:off x="2844800" y="1362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126992</xdr:rowOff>
    </xdr:from>
    <xdr:to>
      <xdr:col>11</xdr:col>
      <xdr:colOff>82550</xdr:colOff>
      <xdr:row>81</xdr:row>
      <xdr:rowOff>57142</xdr:rowOff>
    </xdr:to>
    <xdr:sp macro="" textlink="">
      <xdr:nvSpPr>
        <xdr:cNvPr id="216" name="楕円 215"/>
        <xdr:cNvSpPr/>
      </xdr:nvSpPr>
      <xdr:spPr>
        <a:xfrm>
          <a:off x="2286000" y="138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67319</xdr:rowOff>
    </xdr:from>
    <xdr:ext cx="762000" cy="259045"/>
    <xdr:sp macro="" textlink="">
      <xdr:nvSpPr>
        <xdr:cNvPr id="217" name="テキスト ボックス 216"/>
        <xdr:cNvSpPr txBox="1"/>
      </xdr:nvSpPr>
      <xdr:spPr>
        <a:xfrm>
          <a:off x="1955800" y="1361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86961</xdr:rowOff>
    </xdr:from>
    <xdr:to>
      <xdr:col>7</xdr:col>
      <xdr:colOff>31750</xdr:colOff>
      <xdr:row>81</xdr:row>
      <xdr:rowOff>17111</xdr:rowOff>
    </xdr:to>
    <xdr:sp macro="" textlink="">
      <xdr:nvSpPr>
        <xdr:cNvPr id="218" name="楕円 217"/>
        <xdr:cNvSpPr/>
      </xdr:nvSpPr>
      <xdr:spPr>
        <a:xfrm>
          <a:off x="1397000" y="1380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27288</xdr:rowOff>
    </xdr:from>
    <xdr:ext cx="762000" cy="259045"/>
    <xdr:sp macro="" textlink="">
      <xdr:nvSpPr>
        <xdr:cNvPr id="219" name="テキスト ボックス 218"/>
        <xdr:cNvSpPr txBox="1"/>
      </xdr:nvSpPr>
      <xdr:spPr>
        <a:xfrm>
          <a:off x="1066800" y="1357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類似団体平均、全国平均に比べても低い値で推移している。今後も人事院勧告を踏まえた給与制度の見直しを図るとともに、勤務成績に応じた昇給を行うなど引き続き給与水準の適正化に努めていく。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130528</xdr:rowOff>
    </xdr:from>
    <xdr:to>
      <xdr:col>81</xdr:col>
      <xdr:colOff>44450</xdr:colOff>
      <xdr:row>83</xdr:row>
      <xdr:rowOff>26105</xdr:rowOff>
    </xdr:to>
    <xdr:cxnSp macro="">
      <xdr:nvCxnSpPr>
        <xdr:cNvPr id="253" name="直線コネクタ 252"/>
        <xdr:cNvCxnSpPr/>
      </xdr:nvCxnSpPr>
      <xdr:spPr>
        <a:xfrm flipV="1">
          <a:off x="16179800" y="1418942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26105</xdr:rowOff>
    </xdr:from>
    <xdr:to>
      <xdr:col>77</xdr:col>
      <xdr:colOff>44450</xdr:colOff>
      <xdr:row>83</xdr:row>
      <xdr:rowOff>52916</xdr:rowOff>
    </xdr:to>
    <xdr:cxnSp macro="">
      <xdr:nvCxnSpPr>
        <xdr:cNvPr id="256" name="直線コネクタ 255"/>
        <xdr:cNvCxnSpPr/>
      </xdr:nvCxnSpPr>
      <xdr:spPr>
        <a:xfrm flipV="1">
          <a:off x="15290800" y="142564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52916</xdr:rowOff>
    </xdr:to>
    <xdr:cxnSp macro="">
      <xdr:nvCxnSpPr>
        <xdr:cNvPr id="259" name="直線コネクタ 258"/>
        <xdr:cNvCxnSpPr/>
      </xdr:nvCxnSpPr>
      <xdr:spPr>
        <a:xfrm>
          <a:off x="14401800" y="142430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52916</xdr:rowOff>
    </xdr:to>
    <xdr:cxnSp macro="">
      <xdr:nvCxnSpPr>
        <xdr:cNvPr id="262" name="直線コネクタ 261"/>
        <xdr:cNvCxnSpPr/>
      </xdr:nvCxnSpPr>
      <xdr:spPr>
        <a:xfrm flipV="1">
          <a:off x="13512800" y="142430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79728</xdr:rowOff>
    </xdr:from>
    <xdr:to>
      <xdr:col>81</xdr:col>
      <xdr:colOff>95250</xdr:colOff>
      <xdr:row>83</xdr:row>
      <xdr:rowOff>9878</xdr:rowOff>
    </xdr:to>
    <xdr:sp macro="" textlink="">
      <xdr:nvSpPr>
        <xdr:cNvPr id="272" name="楕円 271"/>
        <xdr:cNvSpPr/>
      </xdr:nvSpPr>
      <xdr:spPr>
        <a:xfrm>
          <a:off x="169672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96255</xdr:rowOff>
    </xdr:from>
    <xdr:ext cx="762000" cy="259045"/>
    <xdr:sp macro="" textlink="">
      <xdr:nvSpPr>
        <xdr:cNvPr id="273" name="給与水準   （国との比較）該当値テキスト"/>
        <xdr:cNvSpPr txBox="1"/>
      </xdr:nvSpPr>
      <xdr:spPr>
        <a:xfrm>
          <a:off x="17106900" y="139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4" name="楕円 273"/>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75" name="テキスト ボックス 274"/>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6" name="楕円 275"/>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7" name="テキスト ボックス 276"/>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78" name="楕円 277"/>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9" name="テキスト ボックス 278"/>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0" name="楕円 279"/>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1" name="テキスト ボックス 280"/>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本市では再任用制度を運用しておらず、また、窓口業務等を会計年度任用職員に依存している傾向があるため、人口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人当たりの職員数は他団体と比べても低い数値となっている。今後は、定年引上制度を導入しつつ、一定数の採用を行うため本数値は上昇することが見込まれる。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引き続き、下妻市定員管理計画に基づく採用を行う一方、</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の推進等により事務の効率化を図り適正な水準を維持していくよう努力していく。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68490</xdr:rowOff>
    </xdr:from>
    <xdr:to>
      <xdr:col>81</xdr:col>
      <xdr:colOff>44450</xdr:colOff>
      <xdr:row>60</xdr:row>
      <xdr:rowOff>96066</xdr:rowOff>
    </xdr:to>
    <xdr:cxnSp macro="">
      <xdr:nvCxnSpPr>
        <xdr:cNvPr id="318" name="直線コネクタ 317"/>
        <xdr:cNvCxnSpPr/>
      </xdr:nvCxnSpPr>
      <xdr:spPr>
        <a:xfrm>
          <a:off x="16179800" y="10355490"/>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58148</xdr:rowOff>
    </xdr:from>
    <xdr:to>
      <xdr:col>77</xdr:col>
      <xdr:colOff>44450</xdr:colOff>
      <xdr:row>60</xdr:row>
      <xdr:rowOff>68490</xdr:rowOff>
    </xdr:to>
    <xdr:cxnSp macro="">
      <xdr:nvCxnSpPr>
        <xdr:cNvPr id="321" name="直線コネクタ 320"/>
        <xdr:cNvCxnSpPr/>
      </xdr:nvCxnSpPr>
      <xdr:spPr>
        <a:xfrm>
          <a:off x="15290800" y="1034514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58148</xdr:rowOff>
    </xdr:to>
    <xdr:cxnSp macro="">
      <xdr:nvCxnSpPr>
        <xdr:cNvPr id="324" name="直線コネクタ 323"/>
        <xdr:cNvCxnSpPr/>
      </xdr:nvCxnSpPr>
      <xdr:spPr>
        <a:xfrm>
          <a:off x="14401800" y="1033653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42635</xdr:rowOff>
    </xdr:from>
    <xdr:to>
      <xdr:col>68</xdr:col>
      <xdr:colOff>152400</xdr:colOff>
      <xdr:row>60</xdr:row>
      <xdr:rowOff>49530</xdr:rowOff>
    </xdr:to>
    <xdr:cxnSp macro="">
      <xdr:nvCxnSpPr>
        <xdr:cNvPr id="327" name="直線コネクタ 326"/>
        <xdr:cNvCxnSpPr/>
      </xdr:nvCxnSpPr>
      <xdr:spPr>
        <a:xfrm>
          <a:off x="13512800" y="103296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45266</xdr:rowOff>
    </xdr:from>
    <xdr:to>
      <xdr:col>81</xdr:col>
      <xdr:colOff>95250</xdr:colOff>
      <xdr:row>60</xdr:row>
      <xdr:rowOff>146866</xdr:rowOff>
    </xdr:to>
    <xdr:sp macro="" textlink="">
      <xdr:nvSpPr>
        <xdr:cNvPr id="337" name="楕円 336"/>
        <xdr:cNvSpPr/>
      </xdr:nvSpPr>
      <xdr:spPr>
        <a:xfrm>
          <a:off x="169672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61793</xdr:rowOff>
    </xdr:from>
    <xdr:ext cx="762000" cy="259045"/>
    <xdr:sp macro="" textlink="">
      <xdr:nvSpPr>
        <xdr:cNvPr id="338" name="定員管理の状況該当値テキスト"/>
        <xdr:cNvSpPr txBox="1"/>
      </xdr:nvSpPr>
      <xdr:spPr>
        <a:xfrm>
          <a:off x="17106900" y="1017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17690</xdr:rowOff>
    </xdr:from>
    <xdr:to>
      <xdr:col>77</xdr:col>
      <xdr:colOff>95250</xdr:colOff>
      <xdr:row>60</xdr:row>
      <xdr:rowOff>119290</xdr:rowOff>
    </xdr:to>
    <xdr:sp macro="" textlink="">
      <xdr:nvSpPr>
        <xdr:cNvPr id="339" name="楕円 338"/>
        <xdr:cNvSpPr/>
      </xdr:nvSpPr>
      <xdr:spPr>
        <a:xfrm>
          <a:off x="16129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40" name="テキスト ボックス 339"/>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7348</xdr:rowOff>
    </xdr:from>
    <xdr:to>
      <xdr:col>73</xdr:col>
      <xdr:colOff>44450</xdr:colOff>
      <xdr:row>60</xdr:row>
      <xdr:rowOff>108948</xdr:rowOff>
    </xdr:to>
    <xdr:sp macro="" textlink="">
      <xdr:nvSpPr>
        <xdr:cNvPr id="341" name="楕円 340"/>
        <xdr:cNvSpPr/>
      </xdr:nvSpPr>
      <xdr:spPr>
        <a:xfrm>
          <a:off x="15240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119125</xdr:rowOff>
    </xdr:from>
    <xdr:ext cx="762000" cy="259045"/>
    <xdr:sp macro="" textlink="">
      <xdr:nvSpPr>
        <xdr:cNvPr id="342" name="テキスト ボックス 341"/>
        <xdr:cNvSpPr txBox="1"/>
      </xdr:nvSpPr>
      <xdr:spPr>
        <a:xfrm>
          <a:off x="14909800" y="1006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3" name="楕円 342"/>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4" name="テキスト ボックス 343"/>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45" name="楕円 344"/>
        <xdr:cNvSpPr/>
      </xdr:nvSpPr>
      <xdr:spPr>
        <a:xfrm>
          <a:off x="13462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46" name="テキスト ボックス 345"/>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令和元年度に比べると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減少となり、類似団体平均は下回ったものの、昨年度同様に全国平均、県平均を上回っている。これまで、合併後の需要に応えるために多額の合併特例債を発行してきたため、本指標については他団体に比べ高めの数値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分母要因である普通交付税や標準税収入額で伸びが見られたためわずかに減少することとなったが、庁舎建設事業の影響から今後は増加していく見込みであり、公債費の増加が財政運営に支障をきたさぬよう、繰上償還や減債基金の積立を積極的に行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146304</xdr:rowOff>
    </xdr:from>
    <xdr:to>
      <xdr:col>81</xdr:col>
      <xdr:colOff>44450</xdr:colOff>
      <xdr:row>40</xdr:row>
      <xdr:rowOff>155956</xdr:rowOff>
    </xdr:to>
    <xdr:cxnSp macro="">
      <xdr:nvCxnSpPr>
        <xdr:cNvPr id="378" name="直線コネクタ 377"/>
        <xdr:cNvCxnSpPr/>
      </xdr:nvCxnSpPr>
      <xdr:spPr>
        <a:xfrm flipV="1">
          <a:off x="16179800" y="70043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40</xdr:row>
      <xdr:rowOff>155956</xdr:rowOff>
    </xdr:to>
    <xdr:cxnSp macro="">
      <xdr:nvCxnSpPr>
        <xdr:cNvPr id="381" name="直線コネクタ 380"/>
        <xdr:cNvCxnSpPr/>
      </xdr:nvCxnSpPr>
      <xdr:spPr>
        <a:xfrm>
          <a:off x="15290800" y="701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40</xdr:row>
      <xdr:rowOff>155956</xdr:rowOff>
    </xdr:to>
    <xdr:cxnSp macro="">
      <xdr:nvCxnSpPr>
        <xdr:cNvPr id="384" name="直線コネクタ 383"/>
        <xdr:cNvCxnSpPr/>
      </xdr:nvCxnSpPr>
      <xdr:spPr>
        <a:xfrm>
          <a:off x="14401800" y="70043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41</xdr:row>
      <xdr:rowOff>32766</xdr:rowOff>
    </xdr:to>
    <xdr:cxnSp macro="">
      <xdr:nvCxnSpPr>
        <xdr:cNvPr id="387" name="直線コネクタ 386"/>
        <xdr:cNvCxnSpPr/>
      </xdr:nvCxnSpPr>
      <xdr:spPr>
        <a:xfrm flipV="1">
          <a:off x="13512800" y="70043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7" name="楕円 396"/>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398"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399" name="楕円 398"/>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0" name="テキスト ボックス 399"/>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1" name="楕円 400"/>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402" name="テキスト ボックス 401"/>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95504</xdr:rowOff>
    </xdr:from>
    <xdr:to>
      <xdr:col>68</xdr:col>
      <xdr:colOff>203200</xdr:colOff>
      <xdr:row>41</xdr:row>
      <xdr:rowOff>25654</xdr:rowOff>
    </xdr:to>
    <xdr:sp macro="" textlink="">
      <xdr:nvSpPr>
        <xdr:cNvPr id="403" name="楕円 402"/>
        <xdr:cNvSpPr/>
      </xdr:nvSpPr>
      <xdr:spPr>
        <a:xfrm>
          <a:off x="14351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404" name="テキスト ボックス 403"/>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5" name="楕円 404"/>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6" name="テキスト ボックス 405"/>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令和元年度に比べると</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の大きな減少となった。これは、令和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下水道事業が法適用化し、算定基準が変更となった影響が大きい。その他にも、中学校整備事業が終了し地方債現在高が減少したことや、下妻市開発公社の長期借入を返済し一般会計の負担見込み額が減少したことがあげられる。</a:t>
          </a:r>
        </a:p>
        <a:p>
          <a:r>
            <a:rPr kumimoji="1" lang="ja-JP" altLang="en-US" sz="1300">
              <a:latin typeface="ＭＳ Ｐゴシック" panose="020B0600070205080204" pitchFamily="50" charset="-128"/>
              <a:ea typeface="ＭＳ Ｐゴシック" panose="020B0600070205080204" pitchFamily="50" charset="-128"/>
            </a:rPr>
            <a:t>　この値も今年度が底値として見ており、今後は新庁舎建設に合わせた大規模借入れにより上昇が見込まれることから、事業厳選による新債発行の制限や、公債費の増加に備えた減債基金の積立を積極的に行っ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28346</xdr:rowOff>
    </xdr:from>
    <xdr:to>
      <xdr:col>81</xdr:col>
      <xdr:colOff>44450</xdr:colOff>
      <xdr:row>16</xdr:row>
      <xdr:rowOff>87706</xdr:rowOff>
    </xdr:to>
    <xdr:cxnSp macro="">
      <xdr:nvCxnSpPr>
        <xdr:cNvPr id="438" name="直線コネクタ 437"/>
        <xdr:cNvCxnSpPr/>
      </xdr:nvCxnSpPr>
      <xdr:spPr>
        <a:xfrm flipV="1">
          <a:off x="16179800" y="2771546"/>
          <a:ext cx="8382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81432</xdr:rowOff>
    </xdr:from>
    <xdr:to>
      <xdr:col>77</xdr:col>
      <xdr:colOff>44450</xdr:colOff>
      <xdr:row>16</xdr:row>
      <xdr:rowOff>87706</xdr:rowOff>
    </xdr:to>
    <xdr:cxnSp macro="">
      <xdr:nvCxnSpPr>
        <xdr:cNvPr id="441" name="直線コネクタ 440"/>
        <xdr:cNvCxnSpPr/>
      </xdr:nvCxnSpPr>
      <xdr:spPr>
        <a:xfrm>
          <a:off x="15290800" y="2824632"/>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81432</xdr:rowOff>
    </xdr:from>
    <xdr:to>
      <xdr:col>72</xdr:col>
      <xdr:colOff>203200</xdr:colOff>
      <xdr:row>16</xdr:row>
      <xdr:rowOff>116662</xdr:rowOff>
    </xdr:to>
    <xdr:cxnSp macro="">
      <xdr:nvCxnSpPr>
        <xdr:cNvPr id="444" name="直線コネクタ 443"/>
        <xdr:cNvCxnSpPr/>
      </xdr:nvCxnSpPr>
      <xdr:spPr>
        <a:xfrm flipV="1">
          <a:off x="14401800" y="2824632"/>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53924</xdr:rowOff>
    </xdr:from>
    <xdr:to>
      <xdr:col>68</xdr:col>
      <xdr:colOff>152400</xdr:colOff>
      <xdr:row>16</xdr:row>
      <xdr:rowOff>116662</xdr:rowOff>
    </xdr:to>
    <xdr:cxnSp macro="">
      <xdr:nvCxnSpPr>
        <xdr:cNvPr id="447" name="直線コネクタ 446"/>
        <xdr:cNvCxnSpPr/>
      </xdr:nvCxnSpPr>
      <xdr:spPr>
        <a:xfrm>
          <a:off x="13512800" y="27971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148996</xdr:rowOff>
    </xdr:from>
    <xdr:to>
      <xdr:col>81</xdr:col>
      <xdr:colOff>95250</xdr:colOff>
      <xdr:row>16</xdr:row>
      <xdr:rowOff>79146</xdr:rowOff>
    </xdr:to>
    <xdr:sp macro="" textlink="">
      <xdr:nvSpPr>
        <xdr:cNvPr id="457" name="楕円 456"/>
        <xdr:cNvSpPr/>
      </xdr:nvSpPr>
      <xdr:spPr>
        <a:xfrm>
          <a:off x="16967200" y="27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121073</xdr:rowOff>
    </xdr:from>
    <xdr:ext cx="762000" cy="259045"/>
    <xdr:sp macro="" textlink="">
      <xdr:nvSpPr>
        <xdr:cNvPr id="458" name="将来負担の状況該当値テキスト"/>
        <xdr:cNvSpPr txBox="1"/>
      </xdr:nvSpPr>
      <xdr:spPr>
        <a:xfrm>
          <a:off x="17106900" y="26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36906</xdr:rowOff>
    </xdr:from>
    <xdr:to>
      <xdr:col>77</xdr:col>
      <xdr:colOff>95250</xdr:colOff>
      <xdr:row>16</xdr:row>
      <xdr:rowOff>138506</xdr:rowOff>
    </xdr:to>
    <xdr:sp macro="" textlink="">
      <xdr:nvSpPr>
        <xdr:cNvPr id="459" name="楕円 458"/>
        <xdr:cNvSpPr/>
      </xdr:nvSpPr>
      <xdr:spPr>
        <a:xfrm>
          <a:off x="16129000" y="278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123283</xdr:rowOff>
    </xdr:from>
    <xdr:ext cx="736600" cy="259045"/>
    <xdr:sp macro="" textlink="">
      <xdr:nvSpPr>
        <xdr:cNvPr id="460" name="テキスト ボックス 459"/>
        <xdr:cNvSpPr txBox="1"/>
      </xdr:nvSpPr>
      <xdr:spPr>
        <a:xfrm>
          <a:off x="15798800" y="2866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30632</xdr:rowOff>
    </xdr:from>
    <xdr:to>
      <xdr:col>73</xdr:col>
      <xdr:colOff>44450</xdr:colOff>
      <xdr:row>16</xdr:row>
      <xdr:rowOff>132232</xdr:rowOff>
    </xdr:to>
    <xdr:sp macro="" textlink="">
      <xdr:nvSpPr>
        <xdr:cNvPr id="461" name="楕円 460"/>
        <xdr:cNvSpPr/>
      </xdr:nvSpPr>
      <xdr:spPr>
        <a:xfrm>
          <a:off x="15240000" y="277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117009</xdr:rowOff>
    </xdr:from>
    <xdr:ext cx="762000" cy="259045"/>
    <xdr:sp macro="" textlink="">
      <xdr:nvSpPr>
        <xdr:cNvPr id="462" name="テキスト ボックス 461"/>
        <xdr:cNvSpPr txBox="1"/>
      </xdr:nvSpPr>
      <xdr:spPr>
        <a:xfrm>
          <a:off x="14909800" y="286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65862</xdr:rowOff>
    </xdr:from>
    <xdr:to>
      <xdr:col>68</xdr:col>
      <xdr:colOff>203200</xdr:colOff>
      <xdr:row>16</xdr:row>
      <xdr:rowOff>167462</xdr:rowOff>
    </xdr:to>
    <xdr:sp macro="" textlink="">
      <xdr:nvSpPr>
        <xdr:cNvPr id="463" name="楕円 462"/>
        <xdr:cNvSpPr/>
      </xdr:nvSpPr>
      <xdr:spPr>
        <a:xfrm>
          <a:off x="14351000" y="28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152239</xdr:rowOff>
    </xdr:from>
    <xdr:ext cx="762000" cy="259045"/>
    <xdr:sp macro="" textlink="">
      <xdr:nvSpPr>
        <xdr:cNvPr id="464" name="テキスト ボックス 463"/>
        <xdr:cNvSpPr txBox="1"/>
      </xdr:nvSpPr>
      <xdr:spPr>
        <a:xfrm>
          <a:off x="14020800" y="289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3124</xdr:rowOff>
    </xdr:from>
    <xdr:to>
      <xdr:col>64</xdr:col>
      <xdr:colOff>152400</xdr:colOff>
      <xdr:row>16</xdr:row>
      <xdr:rowOff>104724</xdr:rowOff>
    </xdr:to>
    <xdr:sp macro="" textlink="">
      <xdr:nvSpPr>
        <xdr:cNvPr id="465" name="楕円 464"/>
        <xdr:cNvSpPr/>
      </xdr:nvSpPr>
      <xdr:spPr>
        <a:xfrm>
          <a:off x="13462000" y="27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89501</xdr:rowOff>
    </xdr:from>
    <xdr:ext cx="762000" cy="259045"/>
    <xdr:sp macro="" textlink="">
      <xdr:nvSpPr>
        <xdr:cNvPr id="466" name="テキスト ボックス 465"/>
        <xdr:cNvSpPr txBox="1"/>
      </xdr:nvSpPr>
      <xdr:spPr>
        <a:xfrm>
          <a:off x="13131800" y="283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43,095
40,928
80.88
22,987,949
21,909,830
901,588
10,660,592
21,780,276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会計年度任用職員制度の影響から、人件費に係る経常収支比率は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ポイント増加することとなったが、ごみ処理業務や消防業務を一部事務組合で実施していることにより、類似団体平均や全国、県内平均に比べても低い値となっている。</a:t>
          </a:r>
        </a:p>
        <a:p>
          <a:r>
            <a:rPr kumimoji="1" lang="ja-JP" altLang="en-US" sz="1300">
              <a:latin typeface="ＭＳ Ｐゴシック" panose="020B0600070205080204" pitchFamily="50" charset="-128"/>
              <a:ea typeface="ＭＳ Ｐゴシック" panose="020B0600070205080204" pitchFamily="50" charset="-128"/>
            </a:rPr>
            <a:t>　今後は、定年延長制度の導入により、会計年度任用職員が徐々に正職員へ置き換わっていくことで人件費の上昇も予想されるため、中長期の視点に立った定員管理に努めていく。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37</xdr:row>
      <xdr:rowOff>98425</xdr:rowOff>
    </xdr:to>
    <xdr:cxnSp macro="">
      <xdr:nvCxnSpPr>
        <xdr:cNvPr id="70" name="直線コネクタ 69"/>
        <xdr:cNvCxnSpPr/>
      </xdr:nvCxnSpPr>
      <xdr:spPr>
        <a:xfrm>
          <a:off x="3987800" y="6108700"/>
          <a:ext cx="8382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79375</xdr:rowOff>
    </xdr:from>
    <xdr:to>
      <xdr:col>19</xdr:col>
      <xdr:colOff>187325</xdr:colOff>
      <xdr:row>35</xdr:row>
      <xdr:rowOff>107950</xdr:rowOff>
    </xdr:to>
    <xdr:cxnSp macro="">
      <xdr:nvCxnSpPr>
        <xdr:cNvPr id="73" name="直線コネクタ 72"/>
        <xdr:cNvCxnSpPr/>
      </xdr:nvCxnSpPr>
      <xdr:spPr>
        <a:xfrm>
          <a:off x="3098800" y="60801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60325</xdr:rowOff>
    </xdr:from>
    <xdr:to>
      <xdr:col>15</xdr:col>
      <xdr:colOff>98425</xdr:colOff>
      <xdr:row>35</xdr:row>
      <xdr:rowOff>79375</xdr:rowOff>
    </xdr:to>
    <xdr:cxnSp macro="">
      <xdr:nvCxnSpPr>
        <xdr:cNvPr id="76" name="直線コネクタ 75"/>
        <xdr:cNvCxnSpPr/>
      </xdr:nvCxnSpPr>
      <xdr:spPr>
        <a:xfrm>
          <a:off x="2209800" y="6061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60325</xdr:rowOff>
    </xdr:from>
    <xdr:to>
      <xdr:col>11</xdr:col>
      <xdr:colOff>9525</xdr:colOff>
      <xdr:row>35</xdr:row>
      <xdr:rowOff>88900</xdr:rowOff>
    </xdr:to>
    <xdr:cxnSp macro="">
      <xdr:nvCxnSpPr>
        <xdr:cNvPr id="79" name="直線コネクタ 78"/>
        <xdr:cNvCxnSpPr/>
      </xdr:nvCxnSpPr>
      <xdr:spPr>
        <a:xfrm flipV="1">
          <a:off x="1320800" y="606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47625</xdr:rowOff>
    </xdr:from>
    <xdr:to>
      <xdr:col>24</xdr:col>
      <xdr:colOff>76200</xdr:colOff>
      <xdr:row>37</xdr:row>
      <xdr:rowOff>149225</xdr:rowOff>
    </xdr:to>
    <xdr:sp macro="" textlink="">
      <xdr:nvSpPr>
        <xdr:cNvPr id="89" name="楕円 88"/>
        <xdr:cNvSpPr/>
      </xdr:nvSpPr>
      <xdr:spPr>
        <a:xfrm>
          <a:off x="4775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64152</xdr:rowOff>
    </xdr:from>
    <xdr:ext cx="762000" cy="259045"/>
    <xdr:sp macro="" textlink="">
      <xdr:nvSpPr>
        <xdr:cNvPr id="90" name="人件費該当値テキスト"/>
        <xdr:cNvSpPr txBox="1"/>
      </xdr:nvSpPr>
      <xdr:spPr>
        <a:xfrm>
          <a:off x="4914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91" name="楕円 90"/>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92" name="テキスト ボックス 91"/>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28575</xdr:rowOff>
    </xdr:from>
    <xdr:to>
      <xdr:col>15</xdr:col>
      <xdr:colOff>149225</xdr:colOff>
      <xdr:row>35</xdr:row>
      <xdr:rowOff>130175</xdr:rowOff>
    </xdr:to>
    <xdr:sp macro="" textlink="">
      <xdr:nvSpPr>
        <xdr:cNvPr id="93" name="楕円 92"/>
        <xdr:cNvSpPr/>
      </xdr:nvSpPr>
      <xdr:spPr>
        <a:xfrm>
          <a:off x="3048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140352</xdr:rowOff>
    </xdr:from>
    <xdr:ext cx="762000" cy="259045"/>
    <xdr:sp macro="" textlink="">
      <xdr:nvSpPr>
        <xdr:cNvPr id="94" name="テキスト ボックス 93"/>
        <xdr:cNvSpPr txBox="1"/>
      </xdr:nvSpPr>
      <xdr:spPr>
        <a:xfrm>
          <a:off x="2717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xdr:rowOff>
    </xdr:from>
    <xdr:to>
      <xdr:col>11</xdr:col>
      <xdr:colOff>60325</xdr:colOff>
      <xdr:row>35</xdr:row>
      <xdr:rowOff>111125</xdr:rowOff>
    </xdr:to>
    <xdr:sp macro="" textlink="">
      <xdr:nvSpPr>
        <xdr:cNvPr id="95" name="楕円 94"/>
        <xdr:cNvSpPr/>
      </xdr:nvSpPr>
      <xdr:spPr>
        <a:xfrm>
          <a:off x="2159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121302</xdr:rowOff>
    </xdr:from>
    <xdr:ext cx="762000" cy="259045"/>
    <xdr:sp macro="" textlink="">
      <xdr:nvSpPr>
        <xdr:cNvPr id="96" name="テキスト ボックス 95"/>
        <xdr:cNvSpPr txBox="1"/>
      </xdr:nvSpPr>
      <xdr:spPr>
        <a:xfrm>
          <a:off x="1828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7" name="楕円 96"/>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149877</xdr:rowOff>
    </xdr:from>
    <xdr:ext cx="762000" cy="259045"/>
    <xdr:sp macro="" textlink="">
      <xdr:nvSpPr>
        <xdr:cNvPr id="98" name="テキスト ボックス 97"/>
        <xdr:cNvSpPr txBox="1"/>
      </xdr:nvSpPr>
      <xdr:spPr>
        <a:xfrm>
          <a:off x="939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会計年度任用職員制度の開始により、物件費扱いであった賃金が人件費へと移動したため、物件費総額では昨年度を下回ることとなった。物件費では、施設管理に要する委託料に加え、近年では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スクール構想に基づくコンピュータ使用料や、ふるさと納税の運用経費などが大きく増加している。今後も、第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次下妻市行政改革プランや公共施設総合管理計画に基づき、行政コストの削減や施設管理運営の効率化を図っていく。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18</xdr:row>
      <xdr:rowOff>27940</xdr:rowOff>
    </xdr:to>
    <xdr:cxnSp macro="">
      <xdr:nvCxnSpPr>
        <xdr:cNvPr id="131" name="直線コネクタ 130"/>
        <xdr:cNvCxnSpPr/>
      </xdr:nvCxnSpPr>
      <xdr:spPr>
        <a:xfrm flipV="1">
          <a:off x="15671800" y="287782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27940</xdr:rowOff>
    </xdr:to>
    <xdr:cxnSp macro="">
      <xdr:nvCxnSpPr>
        <xdr:cNvPr id="134" name="直線コネクタ 133"/>
        <xdr:cNvCxnSpPr/>
      </xdr:nvCxnSpPr>
      <xdr:spPr>
        <a:xfrm>
          <a:off x="14782800" y="310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20320</xdr:rowOff>
    </xdr:to>
    <xdr:cxnSp macro="">
      <xdr:nvCxnSpPr>
        <xdr:cNvPr id="137" name="直線コネクタ 136"/>
        <xdr:cNvCxnSpPr/>
      </xdr:nvCxnSpPr>
      <xdr:spPr>
        <a:xfrm>
          <a:off x="13893800" y="3091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153670</xdr:rowOff>
    </xdr:from>
    <xdr:to>
      <xdr:col>69</xdr:col>
      <xdr:colOff>92075</xdr:colOff>
      <xdr:row>18</xdr:row>
      <xdr:rowOff>5080</xdr:rowOff>
    </xdr:to>
    <xdr:cxnSp macro="">
      <xdr:nvCxnSpPr>
        <xdr:cNvPr id="140" name="直線コネクタ 139"/>
        <xdr:cNvCxnSpPr/>
      </xdr:nvCxnSpPr>
      <xdr:spPr>
        <a:xfrm>
          <a:off x="13004800" y="3068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50" name="楕円 149"/>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51" name="物件費該当値テキスト"/>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148590</xdr:rowOff>
    </xdr:from>
    <xdr:to>
      <xdr:col>78</xdr:col>
      <xdr:colOff>120650</xdr:colOff>
      <xdr:row>18</xdr:row>
      <xdr:rowOff>78740</xdr:rowOff>
    </xdr:to>
    <xdr:sp macro="" textlink="">
      <xdr:nvSpPr>
        <xdr:cNvPr id="152" name="楕円 151"/>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53" name="テキスト ボックス 152"/>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4" name="楕円 153"/>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5" name="テキスト ボックス 154"/>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6" name="楕円 155"/>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40657</xdr:rowOff>
    </xdr:from>
    <xdr:ext cx="762000" cy="259045"/>
    <xdr:sp macro="" textlink="">
      <xdr:nvSpPr>
        <xdr:cNvPr id="157" name="テキスト ボックス 156"/>
        <xdr:cNvSpPr txBox="1"/>
      </xdr:nvSpPr>
      <xdr:spPr>
        <a:xfrm>
          <a:off x="13512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58" name="楕円 157"/>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59" name="テキスト ボックス 158"/>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児童福祉の施設型給付費、社会福祉の障害福祉費、生活保護費の増加が続いており、その割合は類似団体平均を常に上回っている。これは全国的な傾向とは言え、義務的経費の増加は他の経費を圧迫する要因にもなるため、給付に際してはより適正な審査を心がけていく。また、市が単独で行う扶助費についても効果検証を行い、必要な人に必要なサービスが届けられるよう不断の見直しを行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59</xdr:row>
      <xdr:rowOff>4535</xdr:rowOff>
    </xdr:to>
    <xdr:cxnSp macro="">
      <xdr:nvCxnSpPr>
        <xdr:cNvPr id="194" name="直線コネクタ 193"/>
        <xdr:cNvCxnSpPr/>
      </xdr:nvCxnSpPr>
      <xdr:spPr>
        <a:xfrm flipV="1">
          <a:off x="3987800" y="99404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59</xdr:row>
      <xdr:rowOff>4535</xdr:rowOff>
    </xdr:to>
    <xdr:cxnSp macro="">
      <xdr:nvCxnSpPr>
        <xdr:cNvPr id="197" name="直線コネクタ 196"/>
        <xdr:cNvCxnSpPr/>
      </xdr:nvCxnSpPr>
      <xdr:spPr>
        <a:xfrm>
          <a:off x="3098800" y="99731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58</xdr:row>
      <xdr:rowOff>29028</xdr:rowOff>
    </xdr:to>
    <xdr:cxnSp macro="">
      <xdr:nvCxnSpPr>
        <xdr:cNvPr id="200" name="直線コネクタ 199"/>
        <xdr:cNvCxnSpPr/>
      </xdr:nvCxnSpPr>
      <xdr:spPr>
        <a:xfrm>
          <a:off x="2209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57</xdr:row>
      <xdr:rowOff>167822</xdr:rowOff>
    </xdr:to>
    <xdr:cxnSp macro="">
      <xdr:nvCxnSpPr>
        <xdr:cNvPr id="203" name="直線コネクタ 202"/>
        <xdr:cNvCxnSpPr/>
      </xdr:nvCxnSpPr>
      <xdr:spPr>
        <a:xfrm>
          <a:off x="1320800" y="9940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3" name="楕円 212"/>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4" name="扶助費該当値テキスト"/>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15" name="楕円 214"/>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40112</xdr:rowOff>
    </xdr:from>
    <xdr:ext cx="736600" cy="259045"/>
    <xdr:sp macro="" textlink="">
      <xdr:nvSpPr>
        <xdr:cNvPr id="216" name="テキスト ボックス 215"/>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7" name="楕円 216"/>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8" name="テキスト ボックス 217"/>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9" name="楕円 218"/>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20" name="テキスト ボックス 219"/>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21" name="楕円 220"/>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22" name="テキスト ボックス 221"/>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その他に含まれる繰出金において、高齢化の進展により介護保険特別会計においては介護給付費が、後期高齢者特別会計においては保険料等納付金がそれぞれ増加傾向にあるが、令和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下水道事業会計が企業会計へと移行したことから、これまで下水道事業への繰出金が補助費扱いとなった影響もあり、結果として経常収支比率における割合も減少することとなった。今後も独立採算制を原則に適正な繰出しに努めていく。</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57</xdr:row>
      <xdr:rowOff>62230</xdr:rowOff>
    </xdr:to>
    <xdr:cxnSp macro="">
      <xdr:nvCxnSpPr>
        <xdr:cNvPr id="255" name="直線コネクタ 254"/>
        <xdr:cNvCxnSpPr/>
      </xdr:nvCxnSpPr>
      <xdr:spPr>
        <a:xfrm flipV="1">
          <a:off x="15671800" y="96748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57</xdr:row>
      <xdr:rowOff>62230</xdr:rowOff>
    </xdr:to>
    <xdr:cxnSp macro="">
      <xdr:nvCxnSpPr>
        <xdr:cNvPr id="258" name="直線コネクタ 257"/>
        <xdr:cNvCxnSpPr/>
      </xdr:nvCxnSpPr>
      <xdr:spPr>
        <a:xfrm>
          <a:off x="14782800" y="97129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8890</xdr:rowOff>
    </xdr:to>
    <xdr:cxnSp macro="">
      <xdr:nvCxnSpPr>
        <xdr:cNvPr id="261" name="直線コネクタ 260"/>
        <xdr:cNvCxnSpPr/>
      </xdr:nvCxnSpPr>
      <xdr:spPr>
        <a:xfrm flipV="1">
          <a:off x="13893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77470</xdr:rowOff>
    </xdr:to>
    <xdr:cxnSp macro="">
      <xdr:nvCxnSpPr>
        <xdr:cNvPr id="264" name="直線コネクタ 263"/>
        <xdr:cNvCxnSpPr/>
      </xdr:nvCxnSpPr>
      <xdr:spPr>
        <a:xfrm flipV="1">
          <a:off x="13004800" y="978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4" name="楕円 273"/>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5"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6" name="楕円 275"/>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7" name="テキスト ボックス 276"/>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8" name="楕円 277"/>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9" name="テキスト ボックス 278"/>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80" name="楕円 279"/>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81" name="テキスト ボックス 280"/>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82" name="楕円 281"/>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138447</xdr:rowOff>
    </xdr:from>
    <xdr:ext cx="762000" cy="259045"/>
    <xdr:sp macro="" textlink="">
      <xdr:nvSpPr>
        <xdr:cNvPr id="283" name="テキスト ボックス 282"/>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ごみ処理業務や消防業務を一部事務組合にて行っているため、負担金として支出する補助費等の比率は、類似団体に比べて高い値で推移してきた。令和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年度は、下妻地方広域事務組合が実施するごみ処理施設の長寿命化事業に関する負担金の増加が見られ、本比率も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ポイント上昇している。また、令和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年度より下水道事業会計が企業会計へと移行したことからこれまで下水道事業への繰出金が補助費扱いとなった影響も大きい。</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97282</xdr:rowOff>
    </xdr:to>
    <xdr:cxnSp macro="">
      <xdr:nvCxnSpPr>
        <xdr:cNvPr id="313" name="直線コネクタ 312"/>
        <xdr:cNvCxnSpPr/>
      </xdr:nvCxnSpPr>
      <xdr:spPr>
        <a:xfrm>
          <a:off x="15671800" y="63540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14986</xdr:rowOff>
    </xdr:to>
    <xdr:cxnSp macro="">
      <xdr:nvCxnSpPr>
        <xdr:cNvPr id="316" name="直線コネクタ 315"/>
        <xdr:cNvCxnSpPr/>
      </xdr:nvCxnSpPr>
      <xdr:spPr>
        <a:xfrm flipV="1">
          <a:off x="14782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24130</xdr:rowOff>
    </xdr:to>
    <xdr:cxnSp macro="">
      <xdr:nvCxnSpPr>
        <xdr:cNvPr id="319" name="直線コネクタ 318"/>
        <xdr:cNvCxnSpPr/>
      </xdr:nvCxnSpPr>
      <xdr:spPr>
        <a:xfrm flipV="1">
          <a:off x="13893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74422</xdr:rowOff>
    </xdr:to>
    <xdr:cxnSp macro="">
      <xdr:nvCxnSpPr>
        <xdr:cNvPr id="322" name="直線コネクタ 321"/>
        <xdr:cNvCxnSpPr/>
      </xdr:nvCxnSpPr>
      <xdr:spPr>
        <a:xfrm flipV="1">
          <a:off x="13004800" y="6367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32" name="楕円 331"/>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33"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4" name="楕円 33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5" name="テキスト ボックス 33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6" name="楕円 335"/>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7" name="テキスト ボックス 336"/>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8" name="楕円 337"/>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9" name="テキスト ボックス 338"/>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40" name="楕円 339"/>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41" name="テキスト ボックス 340"/>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合併特例事業債や緊急防災減災事業債の活用により、主に道路、学校教育施設、防災施設関連において大きな投資を行ってきたが、公債費は令和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年度で一旦ピークを迎える予定である。しかし、今後は庁舎建設事業に多額の地方債を活用するため、令和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年度から公債費は急激な上昇が見込まれている。義務的経費である公債費が他の経費を圧迫させないために、今後も減債基金の確保や地方債事業の厳選に努めていく。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77</xdr:row>
      <xdr:rowOff>168911</xdr:rowOff>
    </xdr:to>
    <xdr:cxnSp macro="">
      <xdr:nvCxnSpPr>
        <xdr:cNvPr id="374" name="直線コネクタ 373"/>
        <xdr:cNvCxnSpPr/>
      </xdr:nvCxnSpPr>
      <xdr:spPr>
        <a:xfrm flipV="1">
          <a:off x="3987800" y="133553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168911</xdr:rowOff>
    </xdr:to>
    <xdr:cxnSp macro="">
      <xdr:nvCxnSpPr>
        <xdr:cNvPr id="377" name="直線コネクタ 376"/>
        <xdr:cNvCxnSpPr/>
      </xdr:nvCxnSpPr>
      <xdr:spPr>
        <a:xfrm>
          <a:off x="3098800" y="13317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115570</xdr:rowOff>
    </xdr:to>
    <xdr:cxnSp macro="">
      <xdr:nvCxnSpPr>
        <xdr:cNvPr id="380" name="直線コネクタ 379"/>
        <xdr:cNvCxnSpPr/>
      </xdr:nvCxnSpPr>
      <xdr:spPr>
        <a:xfrm>
          <a:off x="2209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107950</xdr:rowOff>
    </xdr:to>
    <xdr:cxnSp macro="">
      <xdr:nvCxnSpPr>
        <xdr:cNvPr id="383" name="直線コネクタ 382"/>
        <xdr:cNvCxnSpPr/>
      </xdr:nvCxnSpPr>
      <xdr:spPr>
        <a:xfrm flipV="1">
          <a:off x="1320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3" name="楕円 392"/>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119397</xdr:rowOff>
    </xdr:from>
    <xdr:ext cx="762000" cy="259045"/>
    <xdr:sp macro="" textlink="">
      <xdr:nvSpPr>
        <xdr:cNvPr id="394" name="公債費該当値テキスト"/>
        <xdr:cNvSpPr txBox="1"/>
      </xdr:nvSpPr>
      <xdr:spPr>
        <a:xfrm>
          <a:off x="4914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95" name="楕円 394"/>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58438</xdr:rowOff>
    </xdr:from>
    <xdr:ext cx="736600" cy="259045"/>
    <xdr:sp macro="" textlink="">
      <xdr:nvSpPr>
        <xdr:cNvPr id="396" name="テキスト ボックス 395"/>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97" name="楕円 396"/>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8" name="テキスト ボックス 397"/>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9" name="楕円 398"/>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400" name="テキスト ボックス 399"/>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401" name="楕円 400"/>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168927</xdr:rowOff>
    </xdr:from>
    <xdr:ext cx="762000" cy="259045"/>
    <xdr:sp macro="" textlink="">
      <xdr:nvSpPr>
        <xdr:cNvPr id="402" name="テキスト ボックス 401"/>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であり、昨年度に比べ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これは、類似団体平均よりは高いものの、全国平均、県平均は下回る水準で推移しており、人件費、物件費、補助費等の数値を見ても他団体と比べても大きく偏った支出の傾向はみられない。今後は、庁舎建設に係る公債費の増加が見込まれるため、公債費以外の経費についても類似団体平均を意識した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77</xdr:row>
      <xdr:rowOff>152146</xdr:rowOff>
    </xdr:to>
    <xdr:cxnSp macro="">
      <xdr:nvCxnSpPr>
        <xdr:cNvPr id="433" name="直線コネクタ 432"/>
        <xdr:cNvCxnSpPr/>
      </xdr:nvCxnSpPr>
      <xdr:spPr>
        <a:xfrm flipV="1">
          <a:off x="15671800" y="133126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152146</xdr:rowOff>
    </xdr:to>
    <xdr:cxnSp macro="">
      <xdr:nvCxnSpPr>
        <xdr:cNvPr id="436" name="直線コネクタ 435"/>
        <xdr:cNvCxnSpPr/>
      </xdr:nvCxnSpPr>
      <xdr:spPr>
        <a:xfrm>
          <a:off x="14782800" y="132257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46989</xdr:rowOff>
    </xdr:to>
    <xdr:cxnSp macro="">
      <xdr:nvCxnSpPr>
        <xdr:cNvPr id="439" name="直線コネクタ 438"/>
        <xdr:cNvCxnSpPr/>
      </xdr:nvCxnSpPr>
      <xdr:spPr>
        <a:xfrm flipV="1">
          <a:off x="13893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138430</xdr:rowOff>
    </xdr:to>
    <xdr:cxnSp macro="">
      <xdr:nvCxnSpPr>
        <xdr:cNvPr id="442" name="直線コネクタ 441"/>
        <xdr:cNvCxnSpPr/>
      </xdr:nvCxnSpPr>
      <xdr:spPr>
        <a:xfrm flipV="1">
          <a:off x="13004800" y="13248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52" name="楕円 451"/>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53" name="公債費以外該当値テキスト"/>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54" name="楕円 453"/>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55" name="テキスト ボックス 454"/>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6" name="楕円 455"/>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7" name="テキスト ボックス 456"/>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8" name="楕円 457"/>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9" name="テキスト ボックス 45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60" name="楕円 459"/>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61" name="テキスト ボックス 460"/>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153904</xdr:rowOff>
    </xdr:from>
    <xdr:to>
      <xdr:col>29</xdr:col>
      <xdr:colOff>127000</xdr:colOff>
      <xdr:row>17</xdr:row>
      <xdr:rowOff>18067</xdr:rowOff>
    </xdr:to>
    <xdr:cxnSp macro="">
      <xdr:nvCxnSpPr>
        <xdr:cNvPr id="52" name="直線コネクタ 51"/>
        <xdr:cNvCxnSpPr/>
      </xdr:nvCxnSpPr>
      <xdr:spPr bwMode="auto">
        <a:xfrm flipV="1">
          <a:off x="5003800" y="2944729"/>
          <a:ext cx="647700" cy="35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18067</xdr:rowOff>
    </xdr:from>
    <xdr:to>
      <xdr:col>26</xdr:col>
      <xdr:colOff>50800</xdr:colOff>
      <xdr:row>17</xdr:row>
      <xdr:rowOff>38281</xdr:rowOff>
    </xdr:to>
    <xdr:cxnSp macro="">
      <xdr:nvCxnSpPr>
        <xdr:cNvPr id="55" name="直線コネクタ 54"/>
        <xdr:cNvCxnSpPr/>
      </xdr:nvCxnSpPr>
      <xdr:spPr bwMode="auto">
        <a:xfrm flipV="1">
          <a:off x="4305300" y="2980342"/>
          <a:ext cx="698500" cy="2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38281</xdr:rowOff>
    </xdr:from>
    <xdr:to>
      <xdr:col>22</xdr:col>
      <xdr:colOff>114300</xdr:colOff>
      <xdr:row>17</xdr:row>
      <xdr:rowOff>71967</xdr:rowOff>
    </xdr:to>
    <xdr:cxnSp macro="">
      <xdr:nvCxnSpPr>
        <xdr:cNvPr id="58" name="直線コネクタ 57"/>
        <xdr:cNvCxnSpPr/>
      </xdr:nvCxnSpPr>
      <xdr:spPr bwMode="auto">
        <a:xfrm flipV="1">
          <a:off x="3606800" y="3000556"/>
          <a:ext cx="698500" cy="33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71967</xdr:rowOff>
    </xdr:from>
    <xdr:to>
      <xdr:col>18</xdr:col>
      <xdr:colOff>177800</xdr:colOff>
      <xdr:row>17</xdr:row>
      <xdr:rowOff>100183</xdr:rowOff>
    </xdr:to>
    <xdr:cxnSp macro="">
      <xdr:nvCxnSpPr>
        <xdr:cNvPr id="61" name="直線コネクタ 60"/>
        <xdr:cNvCxnSpPr/>
      </xdr:nvCxnSpPr>
      <xdr:spPr bwMode="auto">
        <a:xfrm flipV="1">
          <a:off x="2908300" y="3034242"/>
          <a:ext cx="698500" cy="2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103104</xdr:rowOff>
    </xdr:from>
    <xdr:to>
      <xdr:col>29</xdr:col>
      <xdr:colOff>177800</xdr:colOff>
      <xdr:row>17</xdr:row>
      <xdr:rowOff>33254</xdr:rowOff>
    </xdr:to>
    <xdr:sp macro="" textlink="">
      <xdr:nvSpPr>
        <xdr:cNvPr id="71" name="楕円 70"/>
        <xdr:cNvSpPr/>
      </xdr:nvSpPr>
      <xdr:spPr bwMode="auto">
        <a:xfrm>
          <a:off x="5600700" y="289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75181</xdr:rowOff>
    </xdr:from>
    <xdr:ext cx="762000" cy="259045"/>
    <xdr:sp macro="" textlink="">
      <xdr:nvSpPr>
        <xdr:cNvPr id="72" name="人口1人当たり決算額の推移該当値テキスト130"/>
        <xdr:cNvSpPr txBox="1"/>
      </xdr:nvSpPr>
      <xdr:spPr>
        <a:xfrm>
          <a:off x="5740400" y="28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138717</xdr:rowOff>
    </xdr:from>
    <xdr:to>
      <xdr:col>26</xdr:col>
      <xdr:colOff>101600</xdr:colOff>
      <xdr:row>17</xdr:row>
      <xdr:rowOff>68867</xdr:rowOff>
    </xdr:to>
    <xdr:sp macro="" textlink="">
      <xdr:nvSpPr>
        <xdr:cNvPr id="73" name="楕円 72"/>
        <xdr:cNvSpPr/>
      </xdr:nvSpPr>
      <xdr:spPr bwMode="auto">
        <a:xfrm>
          <a:off x="4953000" y="292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53644</xdr:rowOff>
    </xdr:from>
    <xdr:ext cx="736600" cy="259045"/>
    <xdr:sp macro="" textlink="">
      <xdr:nvSpPr>
        <xdr:cNvPr id="74" name="テキスト ボックス 73"/>
        <xdr:cNvSpPr txBox="1"/>
      </xdr:nvSpPr>
      <xdr:spPr>
        <a:xfrm>
          <a:off x="4622800" y="3015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158931</xdr:rowOff>
    </xdr:from>
    <xdr:to>
      <xdr:col>22</xdr:col>
      <xdr:colOff>165100</xdr:colOff>
      <xdr:row>17</xdr:row>
      <xdr:rowOff>89081</xdr:rowOff>
    </xdr:to>
    <xdr:sp macro="" textlink="">
      <xdr:nvSpPr>
        <xdr:cNvPr id="75" name="楕円 74"/>
        <xdr:cNvSpPr/>
      </xdr:nvSpPr>
      <xdr:spPr bwMode="auto">
        <a:xfrm>
          <a:off x="4254500" y="2949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73858</xdr:rowOff>
    </xdr:from>
    <xdr:ext cx="762000" cy="259045"/>
    <xdr:sp macro="" textlink="">
      <xdr:nvSpPr>
        <xdr:cNvPr id="76" name="テキスト ボックス 75"/>
        <xdr:cNvSpPr txBox="1"/>
      </xdr:nvSpPr>
      <xdr:spPr>
        <a:xfrm>
          <a:off x="3924300" y="303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21167</xdr:rowOff>
    </xdr:from>
    <xdr:to>
      <xdr:col>19</xdr:col>
      <xdr:colOff>38100</xdr:colOff>
      <xdr:row>17</xdr:row>
      <xdr:rowOff>122767</xdr:rowOff>
    </xdr:to>
    <xdr:sp macro="" textlink="">
      <xdr:nvSpPr>
        <xdr:cNvPr id="77" name="楕円 76"/>
        <xdr:cNvSpPr/>
      </xdr:nvSpPr>
      <xdr:spPr bwMode="auto">
        <a:xfrm>
          <a:off x="3556000" y="2983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107544</xdr:rowOff>
    </xdr:from>
    <xdr:ext cx="762000" cy="259045"/>
    <xdr:sp macro="" textlink="">
      <xdr:nvSpPr>
        <xdr:cNvPr id="78" name="テキスト ボックス 77"/>
        <xdr:cNvSpPr txBox="1"/>
      </xdr:nvSpPr>
      <xdr:spPr>
        <a:xfrm>
          <a:off x="3225800" y="306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49383</xdr:rowOff>
    </xdr:from>
    <xdr:to>
      <xdr:col>15</xdr:col>
      <xdr:colOff>101600</xdr:colOff>
      <xdr:row>17</xdr:row>
      <xdr:rowOff>150983</xdr:rowOff>
    </xdr:to>
    <xdr:sp macro="" textlink="">
      <xdr:nvSpPr>
        <xdr:cNvPr id="79" name="楕円 78"/>
        <xdr:cNvSpPr/>
      </xdr:nvSpPr>
      <xdr:spPr bwMode="auto">
        <a:xfrm>
          <a:off x="2857500" y="301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135760</xdr:rowOff>
    </xdr:from>
    <xdr:ext cx="762000" cy="259045"/>
    <xdr:sp macro="" textlink="">
      <xdr:nvSpPr>
        <xdr:cNvPr id="80" name="テキスト ボックス 79"/>
        <xdr:cNvSpPr txBox="1"/>
      </xdr:nvSpPr>
      <xdr:spPr>
        <a:xfrm>
          <a:off x="2527300" y="309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149700</xdr:rowOff>
    </xdr:from>
    <xdr:to>
      <xdr:col>29</xdr:col>
      <xdr:colOff>127000</xdr:colOff>
      <xdr:row>36</xdr:row>
      <xdr:rowOff>171348</xdr:rowOff>
    </xdr:to>
    <xdr:cxnSp macro="">
      <xdr:nvCxnSpPr>
        <xdr:cNvPr id="112" name="直線コネクタ 111"/>
        <xdr:cNvCxnSpPr/>
      </xdr:nvCxnSpPr>
      <xdr:spPr bwMode="auto">
        <a:xfrm>
          <a:off x="5003800" y="7102950"/>
          <a:ext cx="647700" cy="2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149700</xdr:rowOff>
    </xdr:from>
    <xdr:to>
      <xdr:col>26</xdr:col>
      <xdr:colOff>50800</xdr:colOff>
      <xdr:row>36</xdr:row>
      <xdr:rowOff>157198</xdr:rowOff>
    </xdr:to>
    <xdr:cxnSp macro="">
      <xdr:nvCxnSpPr>
        <xdr:cNvPr id="115" name="直線コネクタ 114"/>
        <xdr:cNvCxnSpPr/>
      </xdr:nvCxnSpPr>
      <xdr:spPr bwMode="auto">
        <a:xfrm flipV="1">
          <a:off x="4305300" y="7102950"/>
          <a:ext cx="698500" cy="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157198</xdr:rowOff>
    </xdr:from>
    <xdr:to>
      <xdr:col>22</xdr:col>
      <xdr:colOff>114300</xdr:colOff>
      <xdr:row>37</xdr:row>
      <xdr:rowOff>9271</xdr:rowOff>
    </xdr:to>
    <xdr:cxnSp macro="">
      <xdr:nvCxnSpPr>
        <xdr:cNvPr id="118" name="直線コネクタ 117"/>
        <xdr:cNvCxnSpPr/>
      </xdr:nvCxnSpPr>
      <xdr:spPr bwMode="auto">
        <a:xfrm flipV="1">
          <a:off x="3606800" y="7110448"/>
          <a:ext cx="698500" cy="23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162022</xdr:rowOff>
    </xdr:from>
    <xdr:to>
      <xdr:col>18</xdr:col>
      <xdr:colOff>177800</xdr:colOff>
      <xdr:row>37</xdr:row>
      <xdr:rowOff>9271</xdr:rowOff>
    </xdr:to>
    <xdr:cxnSp macro="">
      <xdr:nvCxnSpPr>
        <xdr:cNvPr id="121" name="直線コネクタ 120"/>
        <xdr:cNvCxnSpPr/>
      </xdr:nvCxnSpPr>
      <xdr:spPr bwMode="auto">
        <a:xfrm>
          <a:off x="2908300" y="7115272"/>
          <a:ext cx="698500" cy="1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120548</xdr:rowOff>
    </xdr:from>
    <xdr:to>
      <xdr:col>29</xdr:col>
      <xdr:colOff>177800</xdr:colOff>
      <xdr:row>37</xdr:row>
      <xdr:rowOff>50698</xdr:rowOff>
    </xdr:to>
    <xdr:sp macro="" textlink="">
      <xdr:nvSpPr>
        <xdr:cNvPr id="131" name="楕円 130"/>
        <xdr:cNvSpPr/>
      </xdr:nvSpPr>
      <xdr:spPr bwMode="auto">
        <a:xfrm>
          <a:off x="5600700" y="707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92625</xdr:rowOff>
    </xdr:from>
    <xdr:ext cx="762000" cy="259045"/>
    <xdr:sp macro="" textlink="">
      <xdr:nvSpPr>
        <xdr:cNvPr id="132" name="人口1人当たり決算額の推移該当値テキスト445"/>
        <xdr:cNvSpPr txBox="1"/>
      </xdr:nvSpPr>
      <xdr:spPr>
        <a:xfrm>
          <a:off x="5740400" y="7045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98900</xdr:rowOff>
    </xdr:from>
    <xdr:to>
      <xdr:col>26</xdr:col>
      <xdr:colOff>101600</xdr:colOff>
      <xdr:row>37</xdr:row>
      <xdr:rowOff>29050</xdr:rowOff>
    </xdr:to>
    <xdr:sp macro="" textlink="">
      <xdr:nvSpPr>
        <xdr:cNvPr id="133" name="楕円 132"/>
        <xdr:cNvSpPr/>
      </xdr:nvSpPr>
      <xdr:spPr bwMode="auto">
        <a:xfrm>
          <a:off x="4953000" y="705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13827</xdr:rowOff>
    </xdr:from>
    <xdr:ext cx="736600" cy="259045"/>
    <xdr:sp macro="" textlink="">
      <xdr:nvSpPr>
        <xdr:cNvPr id="134" name="テキスト ボックス 133"/>
        <xdr:cNvSpPr txBox="1"/>
      </xdr:nvSpPr>
      <xdr:spPr>
        <a:xfrm>
          <a:off x="4622800" y="713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106398</xdr:rowOff>
    </xdr:from>
    <xdr:to>
      <xdr:col>22</xdr:col>
      <xdr:colOff>165100</xdr:colOff>
      <xdr:row>37</xdr:row>
      <xdr:rowOff>36548</xdr:rowOff>
    </xdr:to>
    <xdr:sp macro="" textlink="">
      <xdr:nvSpPr>
        <xdr:cNvPr id="135" name="楕円 134"/>
        <xdr:cNvSpPr/>
      </xdr:nvSpPr>
      <xdr:spPr bwMode="auto">
        <a:xfrm>
          <a:off x="4254500" y="705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21325</xdr:rowOff>
    </xdr:from>
    <xdr:ext cx="762000" cy="259045"/>
    <xdr:sp macro="" textlink="">
      <xdr:nvSpPr>
        <xdr:cNvPr id="136" name="テキスト ボックス 135"/>
        <xdr:cNvSpPr txBox="1"/>
      </xdr:nvSpPr>
      <xdr:spPr>
        <a:xfrm>
          <a:off x="3924300" y="714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129921</xdr:rowOff>
    </xdr:from>
    <xdr:to>
      <xdr:col>19</xdr:col>
      <xdr:colOff>38100</xdr:colOff>
      <xdr:row>37</xdr:row>
      <xdr:rowOff>60071</xdr:rowOff>
    </xdr:to>
    <xdr:sp macro="" textlink="">
      <xdr:nvSpPr>
        <xdr:cNvPr id="137" name="楕円 136"/>
        <xdr:cNvSpPr/>
      </xdr:nvSpPr>
      <xdr:spPr bwMode="auto">
        <a:xfrm>
          <a:off x="3556000" y="708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44848</xdr:rowOff>
    </xdr:from>
    <xdr:ext cx="762000" cy="259045"/>
    <xdr:sp macro="" textlink="">
      <xdr:nvSpPr>
        <xdr:cNvPr id="138" name="テキスト ボックス 137"/>
        <xdr:cNvSpPr txBox="1"/>
      </xdr:nvSpPr>
      <xdr:spPr>
        <a:xfrm>
          <a:off x="3225800" y="716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111222</xdr:rowOff>
    </xdr:from>
    <xdr:to>
      <xdr:col>15</xdr:col>
      <xdr:colOff>101600</xdr:colOff>
      <xdr:row>37</xdr:row>
      <xdr:rowOff>41372</xdr:rowOff>
    </xdr:to>
    <xdr:sp macro="" textlink="">
      <xdr:nvSpPr>
        <xdr:cNvPr id="139" name="楕円 138"/>
        <xdr:cNvSpPr/>
      </xdr:nvSpPr>
      <xdr:spPr bwMode="auto">
        <a:xfrm>
          <a:off x="2857500" y="706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26149</xdr:rowOff>
    </xdr:from>
    <xdr:ext cx="762000" cy="259045"/>
    <xdr:sp macro="" textlink="">
      <xdr:nvSpPr>
        <xdr:cNvPr id="140" name="テキスト ボックス 139"/>
        <xdr:cNvSpPr txBox="1"/>
      </xdr:nvSpPr>
      <xdr:spPr>
        <a:xfrm>
          <a:off x="2527300" y="71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43,095
40,928
80.88
22,987,949
21,909,830
901,588
10,660,592
21,780,276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27800</xdr:rowOff>
    </xdr:from>
    <xdr:to>
      <xdr:col>24</xdr:col>
      <xdr:colOff>63500</xdr:colOff>
      <xdr:row>38</xdr:row>
      <xdr:rowOff>26690</xdr:rowOff>
    </xdr:to>
    <xdr:cxnSp macro="">
      <xdr:nvCxnSpPr>
        <xdr:cNvPr id="63" name="直線コネクタ 62"/>
        <xdr:cNvCxnSpPr/>
      </xdr:nvCxnSpPr>
      <xdr:spPr>
        <a:xfrm flipV="1">
          <a:off x="3797300" y="6371450"/>
          <a:ext cx="838200" cy="1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26690</xdr:rowOff>
    </xdr:from>
    <xdr:to>
      <xdr:col>19</xdr:col>
      <xdr:colOff>177800</xdr:colOff>
      <xdr:row>38</xdr:row>
      <xdr:rowOff>38724</xdr:rowOff>
    </xdr:to>
    <xdr:cxnSp macro="">
      <xdr:nvCxnSpPr>
        <xdr:cNvPr id="66" name="直線コネクタ 65"/>
        <xdr:cNvCxnSpPr/>
      </xdr:nvCxnSpPr>
      <xdr:spPr>
        <a:xfrm flipV="1">
          <a:off x="2908300" y="6541790"/>
          <a:ext cx="889000" cy="1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38724</xdr:rowOff>
    </xdr:from>
    <xdr:to>
      <xdr:col>15</xdr:col>
      <xdr:colOff>50800</xdr:colOff>
      <xdr:row>38</xdr:row>
      <xdr:rowOff>60213</xdr:rowOff>
    </xdr:to>
    <xdr:cxnSp macro="">
      <xdr:nvCxnSpPr>
        <xdr:cNvPr id="69" name="直線コネクタ 68"/>
        <xdr:cNvCxnSpPr/>
      </xdr:nvCxnSpPr>
      <xdr:spPr>
        <a:xfrm flipV="1">
          <a:off x="2019300" y="6553824"/>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60213</xdr:rowOff>
    </xdr:from>
    <xdr:to>
      <xdr:col>10</xdr:col>
      <xdr:colOff>114300</xdr:colOff>
      <xdr:row>38</xdr:row>
      <xdr:rowOff>87644</xdr:rowOff>
    </xdr:to>
    <xdr:cxnSp macro="">
      <xdr:nvCxnSpPr>
        <xdr:cNvPr id="72" name="直線コネクタ 71"/>
        <xdr:cNvCxnSpPr/>
      </xdr:nvCxnSpPr>
      <xdr:spPr>
        <a:xfrm flipV="1">
          <a:off x="1130300" y="65753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148450</xdr:rowOff>
    </xdr:from>
    <xdr:to>
      <xdr:col>24</xdr:col>
      <xdr:colOff>114300</xdr:colOff>
      <xdr:row>37</xdr:row>
      <xdr:rowOff>78600</xdr:rowOff>
    </xdr:to>
    <xdr:sp macro="" textlink="">
      <xdr:nvSpPr>
        <xdr:cNvPr id="82" name="楕円 81"/>
        <xdr:cNvSpPr/>
      </xdr:nvSpPr>
      <xdr:spPr>
        <a:xfrm>
          <a:off x="4584700" y="63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126877</xdr:rowOff>
    </xdr:from>
    <xdr:ext cx="534377" cy="259045"/>
    <xdr:sp macro="" textlink="">
      <xdr:nvSpPr>
        <xdr:cNvPr id="83" name="人件費該当値テキスト"/>
        <xdr:cNvSpPr txBox="1"/>
      </xdr:nvSpPr>
      <xdr:spPr>
        <a:xfrm>
          <a:off x="4686300" y="629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147340</xdr:rowOff>
    </xdr:from>
    <xdr:to>
      <xdr:col>20</xdr:col>
      <xdr:colOff>38100</xdr:colOff>
      <xdr:row>38</xdr:row>
      <xdr:rowOff>77490</xdr:rowOff>
    </xdr:to>
    <xdr:sp macro="" textlink="">
      <xdr:nvSpPr>
        <xdr:cNvPr id="84" name="楕円 83"/>
        <xdr:cNvSpPr/>
      </xdr:nvSpPr>
      <xdr:spPr>
        <a:xfrm>
          <a:off x="3746500" y="649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68617</xdr:rowOff>
    </xdr:from>
    <xdr:ext cx="534377" cy="259045"/>
    <xdr:sp macro="" textlink="">
      <xdr:nvSpPr>
        <xdr:cNvPr id="85" name="テキスト ボックス 84"/>
        <xdr:cNvSpPr txBox="1"/>
      </xdr:nvSpPr>
      <xdr:spPr>
        <a:xfrm>
          <a:off x="3530111" y="658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159374</xdr:rowOff>
    </xdr:from>
    <xdr:to>
      <xdr:col>15</xdr:col>
      <xdr:colOff>101600</xdr:colOff>
      <xdr:row>38</xdr:row>
      <xdr:rowOff>89524</xdr:rowOff>
    </xdr:to>
    <xdr:sp macro="" textlink="">
      <xdr:nvSpPr>
        <xdr:cNvPr id="86" name="楕円 85"/>
        <xdr:cNvSpPr/>
      </xdr:nvSpPr>
      <xdr:spPr>
        <a:xfrm>
          <a:off x="2857500" y="650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80651</xdr:rowOff>
    </xdr:from>
    <xdr:ext cx="534377" cy="259045"/>
    <xdr:sp macro="" textlink="">
      <xdr:nvSpPr>
        <xdr:cNvPr id="87" name="テキスト ボックス 86"/>
        <xdr:cNvSpPr txBox="1"/>
      </xdr:nvSpPr>
      <xdr:spPr>
        <a:xfrm>
          <a:off x="2641111" y="659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9413</xdr:rowOff>
    </xdr:from>
    <xdr:to>
      <xdr:col>10</xdr:col>
      <xdr:colOff>165100</xdr:colOff>
      <xdr:row>38</xdr:row>
      <xdr:rowOff>111013</xdr:rowOff>
    </xdr:to>
    <xdr:sp macro="" textlink="">
      <xdr:nvSpPr>
        <xdr:cNvPr id="88" name="楕円 87"/>
        <xdr:cNvSpPr/>
      </xdr:nvSpPr>
      <xdr:spPr>
        <a:xfrm>
          <a:off x="1968500" y="652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102140</xdr:rowOff>
    </xdr:from>
    <xdr:ext cx="534377" cy="259045"/>
    <xdr:sp macro="" textlink="">
      <xdr:nvSpPr>
        <xdr:cNvPr id="89" name="テキスト ボックス 88"/>
        <xdr:cNvSpPr txBox="1"/>
      </xdr:nvSpPr>
      <xdr:spPr>
        <a:xfrm>
          <a:off x="1752111" y="661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36844</xdr:rowOff>
    </xdr:from>
    <xdr:to>
      <xdr:col>6</xdr:col>
      <xdr:colOff>38100</xdr:colOff>
      <xdr:row>38</xdr:row>
      <xdr:rowOff>138444</xdr:rowOff>
    </xdr:to>
    <xdr:sp macro="" textlink="">
      <xdr:nvSpPr>
        <xdr:cNvPr id="90" name="楕円 89"/>
        <xdr:cNvSpPr/>
      </xdr:nvSpPr>
      <xdr:spPr>
        <a:xfrm>
          <a:off x="1079500" y="655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129571</xdr:rowOff>
    </xdr:from>
    <xdr:ext cx="534377" cy="259045"/>
    <xdr:sp macro="" textlink="">
      <xdr:nvSpPr>
        <xdr:cNvPr id="91" name="テキスト ボックス 90"/>
        <xdr:cNvSpPr txBox="1"/>
      </xdr:nvSpPr>
      <xdr:spPr>
        <a:xfrm>
          <a:off x="863111" y="66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120062</xdr:rowOff>
    </xdr:from>
    <xdr:to>
      <xdr:col>24</xdr:col>
      <xdr:colOff>63500</xdr:colOff>
      <xdr:row>57</xdr:row>
      <xdr:rowOff>147298</xdr:rowOff>
    </xdr:to>
    <xdr:cxnSp macro="">
      <xdr:nvCxnSpPr>
        <xdr:cNvPr id="123" name="直線コネクタ 122"/>
        <xdr:cNvCxnSpPr/>
      </xdr:nvCxnSpPr>
      <xdr:spPr>
        <a:xfrm>
          <a:off x="3797300" y="9892712"/>
          <a:ext cx="8382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111440</xdr:rowOff>
    </xdr:from>
    <xdr:to>
      <xdr:col>19</xdr:col>
      <xdr:colOff>177800</xdr:colOff>
      <xdr:row>57</xdr:row>
      <xdr:rowOff>120062</xdr:rowOff>
    </xdr:to>
    <xdr:cxnSp macro="">
      <xdr:nvCxnSpPr>
        <xdr:cNvPr id="126" name="直線コネクタ 125"/>
        <xdr:cNvCxnSpPr/>
      </xdr:nvCxnSpPr>
      <xdr:spPr>
        <a:xfrm>
          <a:off x="2908300" y="9884090"/>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111440</xdr:rowOff>
    </xdr:from>
    <xdr:to>
      <xdr:col>15</xdr:col>
      <xdr:colOff>50800</xdr:colOff>
      <xdr:row>57</xdr:row>
      <xdr:rowOff>119290</xdr:rowOff>
    </xdr:to>
    <xdr:cxnSp macro="">
      <xdr:nvCxnSpPr>
        <xdr:cNvPr id="129" name="直線コネクタ 128"/>
        <xdr:cNvCxnSpPr/>
      </xdr:nvCxnSpPr>
      <xdr:spPr>
        <a:xfrm flipV="1">
          <a:off x="2019300" y="9884090"/>
          <a:ext cx="8890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119290</xdr:rowOff>
    </xdr:from>
    <xdr:to>
      <xdr:col>10</xdr:col>
      <xdr:colOff>114300</xdr:colOff>
      <xdr:row>57</xdr:row>
      <xdr:rowOff>148648</xdr:rowOff>
    </xdr:to>
    <xdr:cxnSp macro="">
      <xdr:nvCxnSpPr>
        <xdr:cNvPr id="132" name="直線コネクタ 131"/>
        <xdr:cNvCxnSpPr/>
      </xdr:nvCxnSpPr>
      <xdr:spPr>
        <a:xfrm flipV="1">
          <a:off x="1130300" y="9891940"/>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96498</xdr:rowOff>
    </xdr:from>
    <xdr:to>
      <xdr:col>24</xdr:col>
      <xdr:colOff>114300</xdr:colOff>
      <xdr:row>58</xdr:row>
      <xdr:rowOff>26648</xdr:rowOff>
    </xdr:to>
    <xdr:sp macro="" textlink="">
      <xdr:nvSpPr>
        <xdr:cNvPr id="142" name="楕円 141"/>
        <xdr:cNvSpPr/>
      </xdr:nvSpPr>
      <xdr:spPr>
        <a:xfrm>
          <a:off x="4584700" y="98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11425</xdr:rowOff>
    </xdr:from>
    <xdr:ext cx="534377" cy="259045"/>
    <xdr:sp macro="" textlink="">
      <xdr:nvSpPr>
        <xdr:cNvPr id="143" name="物件費該当値テキスト"/>
        <xdr:cNvSpPr txBox="1"/>
      </xdr:nvSpPr>
      <xdr:spPr>
        <a:xfrm>
          <a:off x="4686300" y="978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69262</xdr:rowOff>
    </xdr:from>
    <xdr:to>
      <xdr:col>20</xdr:col>
      <xdr:colOff>38100</xdr:colOff>
      <xdr:row>57</xdr:row>
      <xdr:rowOff>170862</xdr:rowOff>
    </xdr:to>
    <xdr:sp macro="" textlink="">
      <xdr:nvSpPr>
        <xdr:cNvPr id="144" name="楕円 143"/>
        <xdr:cNvSpPr/>
      </xdr:nvSpPr>
      <xdr:spPr>
        <a:xfrm>
          <a:off x="3746500" y="98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161989</xdr:rowOff>
    </xdr:from>
    <xdr:ext cx="534377" cy="259045"/>
    <xdr:sp macro="" textlink="">
      <xdr:nvSpPr>
        <xdr:cNvPr id="145" name="テキスト ボックス 144"/>
        <xdr:cNvSpPr txBox="1"/>
      </xdr:nvSpPr>
      <xdr:spPr>
        <a:xfrm>
          <a:off x="3530111" y="993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60640</xdr:rowOff>
    </xdr:from>
    <xdr:to>
      <xdr:col>15</xdr:col>
      <xdr:colOff>101600</xdr:colOff>
      <xdr:row>57</xdr:row>
      <xdr:rowOff>162240</xdr:rowOff>
    </xdr:to>
    <xdr:sp macro="" textlink="">
      <xdr:nvSpPr>
        <xdr:cNvPr id="146" name="楕円 145"/>
        <xdr:cNvSpPr/>
      </xdr:nvSpPr>
      <xdr:spPr>
        <a:xfrm>
          <a:off x="2857500" y="98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47" name="テキスト ボックス 146"/>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68490</xdr:rowOff>
    </xdr:from>
    <xdr:to>
      <xdr:col>10</xdr:col>
      <xdr:colOff>165100</xdr:colOff>
      <xdr:row>57</xdr:row>
      <xdr:rowOff>170090</xdr:rowOff>
    </xdr:to>
    <xdr:sp macro="" textlink="">
      <xdr:nvSpPr>
        <xdr:cNvPr id="148" name="楕円 147"/>
        <xdr:cNvSpPr/>
      </xdr:nvSpPr>
      <xdr:spPr>
        <a:xfrm>
          <a:off x="1968500" y="984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161217</xdr:rowOff>
    </xdr:from>
    <xdr:ext cx="534377" cy="259045"/>
    <xdr:sp macro="" textlink="">
      <xdr:nvSpPr>
        <xdr:cNvPr id="149" name="テキスト ボックス 148"/>
        <xdr:cNvSpPr txBox="1"/>
      </xdr:nvSpPr>
      <xdr:spPr>
        <a:xfrm>
          <a:off x="1752111" y="993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97848</xdr:rowOff>
    </xdr:from>
    <xdr:to>
      <xdr:col>6</xdr:col>
      <xdr:colOff>38100</xdr:colOff>
      <xdr:row>58</xdr:row>
      <xdr:rowOff>27998</xdr:rowOff>
    </xdr:to>
    <xdr:sp macro="" textlink="">
      <xdr:nvSpPr>
        <xdr:cNvPr id="150" name="楕円 149"/>
        <xdr:cNvSpPr/>
      </xdr:nvSpPr>
      <xdr:spPr>
        <a:xfrm>
          <a:off x="1079500" y="98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19125</xdr:rowOff>
    </xdr:from>
    <xdr:ext cx="534377" cy="259045"/>
    <xdr:sp macro="" textlink="">
      <xdr:nvSpPr>
        <xdr:cNvPr id="151" name="テキスト ボックス 150"/>
        <xdr:cNvSpPr txBox="1"/>
      </xdr:nvSpPr>
      <xdr:spPr>
        <a:xfrm>
          <a:off x="863111" y="99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90825</xdr:rowOff>
    </xdr:from>
    <xdr:to>
      <xdr:col>24</xdr:col>
      <xdr:colOff>63500</xdr:colOff>
      <xdr:row>78</xdr:row>
      <xdr:rowOff>94140</xdr:rowOff>
    </xdr:to>
    <xdr:cxnSp macro="">
      <xdr:nvCxnSpPr>
        <xdr:cNvPr id="178" name="直線コネクタ 177"/>
        <xdr:cNvCxnSpPr/>
      </xdr:nvCxnSpPr>
      <xdr:spPr>
        <a:xfrm flipV="1">
          <a:off x="3797300" y="13463925"/>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94140</xdr:rowOff>
    </xdr:from>
    <xdr:to>
      <xdr:col>19</xdr:col>
      <xdr:colOff>177800</xdr:colOff>
      <xdr:row>78</xdr:row>
      <xdr:rowOff>95444</xdr:rowOff>
    </xdr:to>
    <xdr:cxnSp macro="">
      <xdr:nvCxnSpPr>
        <xdr:cNvPr id="181" name="直線コネクタ 180"/>
        <xdr:cNvCxnSpPr/>
      </xdr:nvCxnSpPr>
      <xdr:spPr>
        <a:xfrm flipV="1">
          <a:off x="2908300" y="13467240"/>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95444</xdr:rowOff>
    </xdr:from>
    <xdr:to>
      <xdr:col>15</xdr:col>
      <xdr:colOff>50800</xdr:colOff>
      <xdr:row>78</xdr:row>
      <xdr:rowOff>100450</xdr:rowOff>
    </xdr:to>
    <xdr:cxnSp macro="">
      <xdr:nvCxnSpPr>
        <xdr:cNvPr id="184" name="直線コネクタ 183"/>
        <xdr:cNvCxnSpPr/>
      </xdr:nvCxnSpPr>
      <xdr:spPr>
        <a:xfrm flipV="1">
          <a:off x="2019300" y="13468544"/>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99261</xdr:rowOff>
    </xdr:from>
    <xdr:to>
      <xdr:col>10</xdr:col>
      <xdr:colOff>114300</xdr:colOff>
      <xdr:row>78</xdr:row>
      <xdr:rowOff>100450</xdr:rowOff>
    </xdr:to>
    <xdr:cxnSp macro="">
      <xdr:nvCxnSpPr>
        <xdr:cNvPr id="187" name="直線コネクタ 186"/>
        <xdr:cNvCxnSpPr/>
      </xdr:nvCxnSpPr>
      <xdr:spPr>
        <a:xfrm>
          <a:off x="1130300" y="1347236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40025</xdr:rowOff>
    </xdr:from>
    <xdr:to>
      <xdr:col>24</xdr:col>
      <xdr:colOff>114300</xdr:colOff>
      <xdr:row>78</xdr:row>
      <xdr:rowOff>141625</xdr:rowOff>
    </xdr:to>
    <xdr:sp macro="" textlink="">
      <xdr:nvSpPr>
        <xdr:cNvPr id="197" name="楕円 196"/>
        <xdr:cNvSpPr/>
      </xdr:nvSpPr>
      <xdr:spPr>
        <a:xfrm>
          <a:off x="4584700" y="1341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126402</xdr:rowOff>
    </xdr:from>
    <xdr:ext cx="469744" cy="259045"/>
    <xdr:sp macro="" textlink="">
      <xdr:nvSpPr>
        <xdr:cNvPr id="198" name="維持補修費該当値テキスト"/>
        <xdr:cNvSpPr txBox="1"/>
      </xdr:nvSpPr>
      <xdr:spPr>
        <a:xfrm>
          <a:off x="4686300" y="1332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43340</xdr:rowOff>
    </xdr:from>
    <xdr:to>
      <xdr:col>20</xdr:col>
      <xdr:colOff>38100</xdr:colOff>
      <xdr:row>78</xdr:row>
      <xdr:rowOff>144940</xdr:rowOff>
    </xdr:to>
    <xdr:sp macro="" textlink="">
      <xdr:nvSpPr>
        <xdr:cNvPr id="199" name="楕円 198"/>
        <xdr:cNvSpPr/>
      </xdr:nvSpPr>
      <xdr:spPr>
        <a:xfrm>
          <a:off x="3746500" y="134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136067</xdr:rowOff>
    </xdr:from>
    <xdr:ext cx="469744" cy="259045"/>
    <xdr:sp macro="" textlink="">
      <xdr:nvSpPr>
        <xdr:cNvPr id="200" name="テキスト ボックス 199"/>
        <xdr:cNvSpPr txBox="1"/>
      </xdr:nvSpPr>
      <xdr:spPr>
        <a:xfrm>
          <a:off x="3562428" y="135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44644</xdr:rowOff>
    </xdr:from>
    <xdr:to>
      <xdr:col>15</xdr:col>
      <xdr:colOff>101600</xdr:colOff>
      <xdr:row>78</xdr:row>
      <xdr:rowOff>146244</xdr:rowOff>
    </xdr:to>
    <xdr:sp macro="" textlink="">
      <xdr:nvSpPr>
        <xdr:cNvPr id="201" name="楕円 200"/>
        <xdr:cNvSpPr/>
      </xdr:nvSpPr>
      <xdr:spPr>
        <a:xfrm>
          <a:off x="2857500" y="134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137371</xdr:rowOff>
    </xdr:from>
    <xdr:ext cx="469744" cy="259045"/>
    <xdr:sp macro="" textlink="">
      <xdr:nvSpPr>
        <xdr:cNvPr id="202" name="テキスト ボックス 201"/>
        <xdr:cNvSpPr txBox="1"/>
      </xdr:nvSpPr>
      <xdr:spPr>
        <a:xfrm>
          <a:off x="2673428" y="1351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49650</xdr:rowOff>
    </xdr:from>
    <xdr:to>
      <xdr:col>10</xdr:col>
      <xdr:colOff>165100</xdr:colOff>
      <xdr:row>78</xdr:row>
      <xdr:rowOff>151250</xdr:rowOff>
    </xdr:to>
    <xdr:sp macro="" textlink="">
      <xdr:nvSpPr>
        <xdr:cNvPr id="203" name="楕円 202"/>
        <xdr:cNvSpPr/>
      </xdr:nvSpPr>
      <xdr:spPr>
        <a:xfrm>
          <a:off x="1968500" y="1342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142377</xdr:rowOff>
    </xdr:from>
    <xdr:ext cx="469744" cy="259045"/>
    <xdr:sp macro="" textlink="">
      <xdr:nvSpPr>
        <xdr:cNvPr id="204" name="テキスト ボックス 203"/>
        <xdr:cNvSpPr txBox="1"/>
      </xdr:nvSpPr>
      <xdr:spPr>
        <a:xfrm>
          <a:off x="1784428" y="135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48461</xdr:rowOff>
    </xdr:from>
    <xdr:to>
      <xdr:col>6</xdr:col>
      <xdr:colOff>38100</xdr:colOff>
      <xdr:row>78</xdr:row>
      <xdr:rowOff>150061</xdr:rowOff>
    </xdr:to>
    <xdr:sp macro="" textlink="">
      <xdr:nvSpPr>
        <xdr:cNvPr id="205" name="楕円 204"/>
        <xdr:cNvSpPr/>
      </xdr:nvSpPr>
      <xdr:spPr>
        <a:xfrm>
          <a:off x="1079500" y="134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141188</xdr:rowOff>
    </xdr:from>
    <xdr:ext cx="469744" cy="259045"/>
    <xdr:sp macro="" textlink="">
      <xdr:nvSpPr>
        <xdr:cNvPr id="206" name="テキスト ボックス 205"/>
        <xdr:cNvSpPr txBox="1"/>
      </xdr:nvSpPr>
      <xdr:spPr>
        <a:xfrm>
          <a:off x="895428" y="1351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116287</xdr:rowOff>
    </xdr:from>
    <xdr:to>
      <xdr:col>24</xdr:col>
      <xdr:colOff>63500</xdr:colOff>
      <xdr:row>94</xdr:row>
      <xdr:rowOff>15760</xdr:rowOff>
    </xdr:to>
    <xdr:cxnSp macro="">
      <xdr:nvCxnSpPr>
        <xdr:cNvPr id="236" name="直線コネクタ 235"/>
        <xdr:cNvCxnSpPr/>
      </xdr:nvCxnSpPr>
      <xdr:spPr>
        <a:xfrm flipV="1">
          <a:off x="3797300" y="16061137"/>
          <a:ext cx="838200" cy="7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15760</xdr:rowOff>
    </xdr:from>
    <xdr:to>
      <xdr:col>19</xdr:col>
      <xdr:colOff>177800</xdr:colOff>
      <xdr:row>94</xdr:row>
      <xdr:rowOff>108192</xdr:rowOff>
    </xdr:to>
    <xdr:cxnSp macro="">
      <xdr:nvCxnSpPr>
        <xdr:cNvPr id="239" name="直線コネクタ 238"/>
        <xdr:cNvCxnSpPr/>
      </xdr:nvCxnSpPr>
      <xdr:spPr>
        <a:xfrm flipV="1">
          <a:off x="2908300" y="16132060"/>
          <a:ext cx="889000" cy="9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108192</xdr:rowOff>
    </xdr:from>
    <xdr:to>
      <xdr:col>15</xdr:col>
      <xdr:colOff>50800</xdr:colOff>
      <xdr:row>95</xdr:row>
      <xdr:rowOff>16484</xdr:rowOff>
    </xdr:to>
    <xdr:cxnSp macro="">
      <xdr:nvCxnSpPr>
        <xdr:cNvPr id="242" name="直線コネクタ 241"/>
        <xdr:cNvCxnSpPr/>
      </xdr:nvCxnSpPr>
      <xdr:spPr>
        <a:xfrm flipV="1">
          <a:off x="2019300" y="16224492"/>
          <a:ext cx="889000" cy="7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16484</xdr:rowOff>
    </xdr:from>
    <xdr:to>
      <xdr:col>10</xdr:col>
      <xdr:colOff>114300</xdr:colOff>
      <xdr:row>95</xdr:row>
      <xdr:rowOff>44317</xdr:rowOff>
    </xdr:to>
    <xdr:cxnSp macro="">
      <xdr:nvCxnSpPr>
        <xdr:cNvPr id="245" name="直線コネクタ 244"/>
        <xdr:cNvCxnSpPr/>
      </xdr:nvCxnSpPr>
      <xdr:spPr>
        <a:xfrm flipV="1">
          <a:off x="1130300" y="16304234"/>
          <a:ext cx="889000" cy="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65487</xdr:rowOff>
    </xdr:from>
    <xdr:to>
      <xdr:col>24</xdr:col>
      <xdr:colOff>114300</xdr:colOff>
      <xdr:row>93</xdr:row>
      <xdr:rowOff>167087</xdr:rowOff>
    </xdr:to>
    <xdr:sp macro="" textlink="">
      <xdr:nvSpPr>
        <xdr:cNvPr id="255" name="楕円 254"/>
        <xdr:cNvSpPr/>
      </xdr:nvSpPr>
      <xdr:spPr>
        <a:xfrm>
          <a:off x="4584700" y="160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88364</xdr:rowOff>
    </xdr:from>
    <xdr:ext cx="534377" cy="259045"/>
    <xdr:sp macro="" textlink="">
      <xdr:nvSpPr>
        <xdr:cNvPr id="256" name="扶助費該当値テキスト"/>
        <xdr:cNvSpPr txBox="1"/>
      </xdr:nvSpPr>
      <xdr:spPr>
        <a:xfrm>
          <a:off x="4686300" y="158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136410</xdr:rowOff>
    </xdr:from>
    <xdr:to>
      <xdr:col>20</xdr:col>
      <xdr:colOff>38100</xdr:colOff>
      <xdr:row>94</xdr:row>
      <xdr:rowOff>66560</xdr:rowOff>
    </xdr:to>
    <xdr:sp macro="" textlink="">
      <xdr:nvSpPr>
        <xdr:cNvPr id="257" name="楕円 256"/>
        <xdr:cNvSpPr/>
      </xdr:nvSpPr>
      <xdr:spPr>
        <a:xfrm>
          <a:off x="3746500" y="16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83087</xdr:rowOff>
    </xdr:from>
    <xdr:ext cx="534377" cy="259045"/>
    <xdr:sp macro="" textlink="">
      <xdr:nvSpPr>
        <xdr:cNvPr id="258" name="テキスト ボックス 257"/>
        <xdr:cNvSpPr txBox="1"/>
      </xdr:nvSpPr>
      <xdr:spPr>
        <a:xfrm>
          <a:off x="3530111" y="1585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57392</xdr:rowOff>
    </xdr:from>
    <xdr:to>
      <xdr:col>15</xdr:col>
      <xdr:colOff>101600</xdr:colOff>
      <xdr:row>94</xdr:row>
      <xdr:rowOff>158992</xdr:rowOff>
    </xdr:to>
    <xdr:sp macro="" textlink="">
      <xdr:nvSpPr>
        <xdr:cNvPr id="259" name="楕円 258"/>
        <xdr:cNvSpPr/>
      </xdr:nvSpPr>
      <xdr:spPr>
        <a:xfrm>
          <a:off x="2857500" y="161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4069</xdr:rowOff>
    </xdr:from>
    <xdr:ext cx="534377" cy="259045"/>
    <xdr:sp macro="" textlink="">
      <xdr:nvSpPr>
        <xdr:cNvPr id="260" name="テキスト ボックス 259"/>
        <xdr:cNvSpPr txBox="1"/>
      </xdr:nvSpPr>
      <xdr:spPr>
        <a:xfrm>
          <a:off x="2641111" y="159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137134</xdr:rowOff>
    </xdr:from>
    <xdr:to>
      <xdr:col>10</xdr:col>
      <xdr:colOff>165100</xdr:colOff>
      <xdr:row>95</xdr:row>
      <xdr:rowOff>67284</xdr:rowOff>
    </xdr:to>
    <xdr:sp macro="" textlink="">
      <xdr:nvSpPr>
        <xdr:cNvPr id="261" name="楕円 260"/>
        <xdr:cNvSpPr/>
      </xdr:nvSpPr>
      <xdr:spPr>
        <a:xfrm>
          <a:off x="1968500" y="162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58411</xdr:rowOff>
    </xdr:from>
    <xdr:ext cx="534377" cy="259045"/>
    <xdr:sp macro="" textlink="">
      <xdr:nvSpPr>
        <xdr:cNvPr id="262" name="テキスト ボックス 261"/>
        <xdr:cNvSpPr txBox="1"/>
      </xdr:nvSpPr>
      <xdr:spPr>
        <a:xfrm>
          <a:off x="1752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164967</xdr:rowOff>
    </xdr:from>
    <xdr:to>
      <xdr:col>6</xdr:col>
      <xdr:colOff>38100</xdr:colOff>
      <xdr:row>95</xdr:row>
      <xdr:rowOff>95117</xdr:rowOff>
    </xdr:to>
    <xdr:sp macro="" textlink="">
      <xdr:nvSpPr>
        <xdr:cNvPr id="263" name="楕円 262"/>
        <xdr:cNvSpPr/>
      </xdr:nvSpPr>
      <xdr:spPr>
        <a:xfrm>
          <a:off x="1079500" y="162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86244</xdr:rowOff>
    </xdr:from>
    <xdr:ext cx="534377" cy="259045"/>
    <xdr:sp macro="" textlink="">
      <xdr:nvSpPr>
        <xdr:cNvPr id="264" name="テキスト ボックス 263"/>
        <xdr:cNvSpPr txBox="1"/>
      </xdr:nvSpPr>
      <xdr:spPr>
        <a:xfrm>
          <a:off x="863111" y="163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106149</xdr:rowOff>
    </xdr:from>
    <xdr:to>
      <xdr:col>55</xdr:col>
      <xdr:colOff>0</xdr:colOff>
      <xdr:row>38</xdr:row>
      <xdr:rowOff>10324</xdr:rowOff>
    </xdr:to>
    <xdr:cxnSp macro="">
      <xdr:nvCxnSpPr>
        <xdr:cNvPr id="293" name="直線コネクタ 292"/>
        <xdr:cNvCxnSpPr/>
      </xdr:nvCxnSpPr>
      <xdr:spPr>
        <a:xfrm flipV="1">
          <a:off x="9639300" y="6106899"/>
          <a:ext cx="838200" cy="41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10324</xdr:rowOff>
    </xdr:from>
    <xdr:to>
      <xdr:col>50</xdr:col>
      <xdr:colOff>114300</xdr:colOff>
      <xdr:row>38</xdr:row>
      <xdr:rowOff>25915</xdr:rowOff>
    </xdr:to>
    <xdr:cxnSp macro="">
      <xdr:nvCxnSpPr>
        <xdr:cNvPr id="296" name="直線コネクタ 295"/>
        <xdr:cNvCxnSpPr/>
      </xdr:nvCxnSpPr>
      <xdr:spPr>
        <a:xfrm flipV="1">
          <a:off x="8750300" y="6525424"/>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25915</xdr:rowOff>
    </xdr:from>
    <xdr:to>
      <xdr:col>45</xdr:col>
      <xdr:colOff>177800</xdr:colOff>
      <xdr:row>38</xdr:row>
      <xdr:rowOff>40880</xdr:rowOff>
    </xdr:to>
    <xdr:cxnSp macro="">
      <xdr:nvCxnSpPr>
        <xdr:cNvPr id="299" name="直線コネクタ 298"/>
        <xdr:cNvCxnSpPr/>
      </xdr:nvCxnSpPr>
      <xdr:spPr>
        <a:xfrm flipV="1">
          <a:off x="7861300" y="6541015"/>
          <a:ext cx="8890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24402</xdr:rowOff>
    </xdr:from>
    <xdr:to>
      <xdr:col>41</xdr:col>
      <xdr:colOff>50800</xdr:colOff>
      <xdr:row>38</xdr:row>
      <xdr:rowOff>40880</xdr:rowOff>
    </xdr:to>
    <xdr:cxnSp macro="">
      <xdr:nvCxnSpPr>
        <xdr:cNvPr id="302" name="直線コネクタ 301"/>
        <xdr:cNvCxnSpPr/>
      </xdr:nvCxnSpPr>
      <xdr:spPr>
        <a:xfrm>
          <a:off x="6972300" y="6539502"/>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55349</xdr:rowOff>
    </xdr:from>
    <xdr:to>
      <xdr:col>55</xdr:col>
      <xdr:colOff>50800</xdr:colOff>
      <xdr:row>35</xdr:row>
      <xdr:rowOff>156949</xdr:rowOff>
    </xdr:to>
    <xdr:sp macro="" textlink="">
      <xdr:nvSpPr>
        <xdr:cNvPr id="312" name="楕円 311"/>
        <xdr:cNvSpPr/>
      </xdr:nvSpPr>
      <xdr:spPr>
        <a:xfrm>
          <a:off x="10426700" y="60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141726</xdr:rowOff>
    </xdr:from>
    <xdr:ext cx="599010" cy="259045"/>
    <xdr:sp macro="" textlink="">
      <xdr:nvSpPr>
        <xdr:cNvPr id="313" name="補助費等該当値テキスト"/>
        <xdr:cNvSpPr txBox="1"/>
      </xdr:nvSpPr>
      <xdr:spPr>
        <a:xfrm>
          <a:off x="10528300" y="597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130974</xdr:rowOff>
    </xdr:from>
    <xdr:to>
      <xdr:col>50</xdr:col>
      <xdr:colOff>165100</xdr:colOff>
      <xdr:row>38</xdr:row>
      <xdr:rowOff>61123</xdr:rowOff>
    </xdr:to>
    <xdr:sp macro="" textlink="">
      <xdr:nvSpPr>
        <xdr:cNvPr id="314" name="楕円 313"/>
        <xdr:cNvSpPr/>
      </xdr:nvSpPr>
      <xdr:spPr>
        <a:xfrm>
          <a:off x="9588500" y="64746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52251</xdr:rowOff>
    </xdr:from>
    <xdr:ext cx="534377" cy="259045"/>
    <xdr:sp macro="" textlink="">
      <xdr:nvSpPr>
        <xdr:cNvPr id="315" name="テキスト ボックス 314"/>
        <xdr:cNvSpPr txBox="1"/>
      </xdr:nvSpPr>
      <xdr:spPr>
        <a:xfrm>
          <a:off x="9372111" y="65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146564</xdr:rowOff>
    </xdr:from>
    <xdr:to>
      <xdr:col>46</xdr:col>
      <xdr:colOff>38100</xdr:colOff>
      <xdr:row>38</xdr:row>
      <xdr:rowOff>76715</xdr:rowOff>
    </xdr:to>
    <xdr:sp macro="" textlink="">
      <xdr:nvSpPr>
        <xdr:cNvPr id="316" name="楕円 315"/>
        <xdr:cNvSpPr/>
      </xdr:nvSpPr>
      <xdr:spPr>
        <a:xfrm>
          <a:off x="8699500" y="64902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67842</xdr:rowOff>
    </xdr:from>
    <xdr:ext cx="534377" cy="259045"/>
    <xdr:sp macro="" textlink="">
      <xdr:nvSpPr>
        <xdr:cNvPr id="317" name="テキスト ボックス 316"/>
        <xdr:cNvSpPr txBox="1"/>
      </xdr:nvSpPr>
      <xdr:spPr>
        <a:xfrm>
          <a:off x="8483111" y="65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161530</xdr:rowOff>
    </xdr:from>
    <xdr:to>
      <xdr:col>41</xdr:col>
      <xdr:colOff>101600</xdr:colOff>
      <xdr:row>38</xdr:row>
      <xdr:rowOff>91680</xdr:rowOff>
    </xdr:to>
    <xdr:sp macro="" textlink="">
      <xdr:nvSpPr>
        <xdr:cNvPr id="318" name="楕円 317"/>
        <xdr:cNvSpPr/>
      </xdr:nvSpPr>
      <xdr:spPr>
        <a:xfrm>
          <a:off x="7810500" y="6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82807</xdr:rowOff>
    </xdr:from>
    <xdr:ext cx="534377" cy="259045"/>
    <xdr:sp macro="" textlink="">
      <xdr:nvSpPr>
        <xdr:cNvPr id="319" name="テキスト ボックス 318"/>
        <xdr:cNvSpPr txBox="1"/>
      </xdr:nvSpPr>
      <xdr:spPr>
        <a:xfrm>
          <a:off x="7594111" y="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145052</xdr:rowOff>
    </xdr:from>
    <xdr:to>
      <xdr:col>36</xdr:col>
      <xdr:colOff>165100</xdr:colOff>
      <xdr:row>38</xdr:row>
      <xdr:rowOff>75202</xdr:rowOff>
    </xdr:to>
    <xdr:sp macro="" textlink="">
      <xdr:nvSpPr>
        <xdr:cNvPr id="320" name="楕円 319"/>
        <xdr:cNvSpPr/>
      </xdr:nvSpPr>
      <xdr:spPr>
        <a:xfrm>
          <a:off x="6921500" y="64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66329</xdr:rowOff>
    </xdr:from>
    <xdr:ext cx="534377" cy="259045"/>
    <xdr:sp macro="" textlink="">
      <xdr:nvSpPr>
        <xdr:cNvPr id="321" name="テキスト ボックス 320"/>
        <xdr:cNvSpPr txBox="1"/>
      </xdr:nvSpPr>
      <xdr:spPr>
        <a:xfrm>
          <a:off x="6705111" y="658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49047</xdr:rowOff>
    </xdr:from>
    <xdr:to>
      <xdr:col>55</xdr:col>
      <xdr:colOff>0</xdr:colOff>
      <xdr:row>57</xdr:row>
      <xdr:rowOff>122889</xdr:rowOff>
    </xdr:to>
    <xdr:cxnSp macro="">
      <xdr:nvCxnSpPr>
        <xdr:cNvPr id="348" name="直線コネクタ 347"/>
        <xdr:cNvCxnSpPr/>
      </xdr:nvCxnSpPr>
      <xdr:spPr>
        <a:xfrm>
          <a:off x="9639300" y="9821697"/>
          <a:ext cx="838200" cy="7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49047</xdr:rowOff>
    </xdr:from>
    <xdr:to>
      <xdr:col>50</xdr:col>
      <xdr:colOff>114300</xdr:colOff>
      <xdr:row>57</xdr:row>
      <xdr:rowOff>84452</xdr:rowOff>
    </xdr:to>
    <xdr:cxnSp macro="">
      <xdr:nvCxnSpPr>
        <xdr:cNvPr id="351" name="直線コネクタ 350"/>
        <xdr:cNvCxnSpPr/>
      </xdr:nvCxnSpPr>
      <xdr:spPr>
        <a:xfrm flipV="1">
          <a:off x="8750300" y="9821697"/>
          <a:ext cx="8890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95383</xdr:rowOff>
    </xdr:from>
    <xdr:to>
      <xdr:col>45</xdr:col>
      <xdr:colOff>177800</xdr:colOff>
      <xdr:row>57</xdr:row>
      <xdr:rowOff>84452</xdr:rowOff>
    </xdr:to>
    <xdr:cxnSp macro="">
      <xdr:nvCxnSpPr>
        <xdr:cNvPr id="354" name="直線コネクタ 353"/>
        <xdr:cNvCxnSpPr/>
      </xdr:nvCxnSpPr>
      <xdr:spPr>
        <a:xfrm>
          <a:off x="7861300" y="9696583"/>
          <a:ext cx="889000" cy="16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95383</xdr:rowOff>
    </xdr:from>
    <xdr:to>
      <xdr:col>41</xdr:col>
      <xdr:colOff>50800</xdr:colOff>
      <xdr:row>56</xdr:row>
      <xdr:rowOff>141063</xdr:rowOff>
    </xdr:to>
    <xdr:cxnSp macro="">
      <xdr:nvCxnSpPr>
        <xdr:cNvPr id="357" name="直線コネクタ 356"/>
        <xdr:cNvCxnSpPr/>
      </xdr:nvCxnSpPr>
      <xdr:spPr>
        <a:xfrm flipV="1">
          <a:off x="6972300" y="9696583"/>
          <a:ext cx="889000" cy="4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72089</xdr:rowOff>
    </xdr:from>
    <xdr:to>
      <xdr:col>55</xdr:col>
      <xdr:colOff>50800</xdr:colOff>
      <xdr:row>58</xdr:row>
      <xdr:rowOff>2239</xdr:rowOff>
    </xdr:to>
    <xdr:sp macro="" textlink="">
      <xdr:nvSpPr>
        <xdr:cNvPr id="367" name="楕円 366"/>
        <xdr:cNvSpPr/>
      </xdr:nvSpPr>
      <xdr:spPr>
        <a:xfrm>
          <a:off x="10426700" y="98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158466</xdr:rowOff>
    </xdr:from>
    <xdr:ext cx="534377" cy="259045"/>
    <xdr:sp macro="" textlink="">
      <xdr:nvSpPr>
        <xdr:cNvPr id="368" name="普通建設事業費該当値テキスト"/>
        <xdr:cNvSpPr txBox="1"/>
      </xdr:nvSpPr>
      <xdr:spPr>
        <a:xfrm>
          <a:off x="10528300" y="97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169697</xdr:rowOff>
    </xdr:from>
    <xdr:to>
      <xdr:col>50</xdr:col>
      <xdr:colOff>165100</xdr:colOff>
      <xdr:row>57</xdr:row>
      <xdr:rowOff>99847</xdr:rowOff>
    </xdr:to>
    <xdr:sp macro="" textlink="">
      <xdr:nvSpPr>
        <xdr:cNvPr id="369" name="楕円 368"/>
        <xdr:cNvSpPr/>
      </xdr:nvSpPr>
      <xdr:spPr>
        <a:xfrm>
          <a:off x="9588500" y="97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90974</xdr:rowOff>
    </xdr:from>
    <xdr:ext cx="534377" cy="259045"/>
    <xdr:sp macro="" textlink="">
      <xdr:nvSpPr>
        <xdr:cNvPr id="370" name="テキスト ボックス 369"/>
        <xdr:cNvSpPr txBox="1"/>
      </xdr:nvSpPr>
      <xdr:spPr>
        <a:xfrm>
          <a:off x="9372111" y="98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33652</xdr:rowOff>
    </xdr:from>
    <xdr:to>
      <xdr:col>46</xdr:col>
      <xdr:colOff>38100</xdr:colOff>
      <xdr:row>57</xdr:row>
      <xdr:rowOff>135252</xdr:rowOff>
    </xdr:to>
    <xdr:sp macro="" textlink="">
      <xdr:nvSpPr>
        <xdr:cNvPr id="371" name="楕円 370"/>
        <xdr:cNvSpPr/>
      </xdr:nvSpPr>
      <xdr:spPr>
        <a:xfrm>
          <a:off x="8699500" y="980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126379</xdr:rowOff>
    </xdr:from>
    <xdr:ext cx="534377" cy="259045"/>
    <xdr:sp macro="" textlink="">
      <xdr:nvSpPr>
        <xdr:cNvPr id="372" name="テキスト ボックス 371"/>
        <xdr:cNvSpPr txBox="1"/>
      </xdr:nvSpPr>
      <xdr:spPr>
        <a:xfrm>
          <a:off x="8483111" y="98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44583</xdr:rowOff>
    </xdr:from>
    <xdr:to>
      <xdr:col>41</xdr:col>
      <xdr:colOff>101600</xdr:colOff>
      <xdr:row>56</xdr:row>
      <xdr:rowOff>146183</xdr:rowOff>
    </xdr:to>
    <xdr:sp macro="" textlink="">
      <xdr:nvSpPr>
        <xdr:cNvPr id="373" name="楕円 372"/>
        <xdr:cNvSpPr/>
      </xdr:nvSpPr>
      <xdr:spPr>
        <a:xfrm>
          <a:off x="7810500" y="96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162710</xdr:rowOff>
    </xdr:from>
    <xdr:ext cx="534377" cy="259045"/>
    <xdr:sp macro="" textlink="">
      <xdr:nvSpPr>
        <xdr:cNvPr id="374" name="テキスト ボックス 373"/>
        <xdr:cNvSpPr txBox="1"/>
      </xdr:nvSpPr>
      <xdr:spPr>
        <a:xfrm>
          <a:off x="7594111" y="942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90263</xdr:rowOff>
    </xdr:from>
    <xdr:to>
      <xdr:col>36</xdr:col>
      <xdr:colOff>165100</xdr:colOff>
      <xdr:row>57</xdr:row>
      <xdr:rowOff>20413</xdr:rowOff>
    </xdr:to>
    <xdr:sp macro="" textlink="">
      <xdr:nvSpPr>
        <xdr:cNvPr id="375" name="楕円 374"/>
        <xdr:cNvSpPr/>
      </xdr:nvSpPr>
      <xdr:spPr>
        <a:xfrm>
          <a:off x="6921500" y="96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36940</xdr:rowOff>
    </xdr:from>
    <xdr:ext cx="534377" cy="259045"/>
    <xdr:sp macro="" textlink="">
      <xdr:nvSpPr>
        <xdr:cNvPr id="376" name="テキスト ボックス 375"/>
        <xdr:cNvSpPr txBox="1"/>
      </xdr:nvSpPr>
      <xdr:spPr>
        <a:xfrm>
          <a:off x="6705111" y="946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52972</xdr:rowOff>
    </xdr:from>
    <xdr:to>
      <xdr:col>55</xdr:col>
      <xdr:colOff>0</xdr:colOff>
      <xdr:row>78</xdr:row>
      <xdr:rowOff>21743</xdr:rowOff>
    </xdr:to>
    <xdr:cxnSp macro="">
      <xdr:nvCxnSpPr>
        <xdr:cNvPr id="405" name="直線コネクタ 404"/>
        <xdr:cNvCxnSpPr/>
      </xdr:nvCxnSpPr>
      <xdr:spPr>
        <a:xfrm>
          <a:off x="9639300" y="13254622"/>
          <a:ext cx="838200" cy="14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52972</xdr:rowOff>
    </xdr:from>
    <xdr:to>
      <xdr:col>50</xdr:col>
      <xdr:colOff>114300</xdr:colOff>
      <xdr:row>78</xdr:row>
      <xdr:rowOff>111150</xdr:rowOff>
    </xdr:to>
    <xdr:cxnSp macro="">
      <xdr:nvCxnSpPr>
        <xdr:cNvPr id="408" name="直線コネクタ 407"/>
        <xdr:cNvCxnSpPr/>
      </xdr:nvCxnSpPr>
      <xdr:spPr>
        <a:xfrm flipV="1">
          <a:off x="8750300" y="13254622"/>
          <a:ext cx="889000" cy="22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103987</xdr:rowOff>
    </xdr:from>
    <xdr:to>
      <xdr:col>45</xdr:col>
      <xdr:colOff>177800</xdr:colOff>
      <xdr:row>78</xdr:row>
      <xdr:rowOff>111150</xdr:rowOff>
    </xdr:to>
    <xdr:cxnSp macro="">
      <xdr:nvCxnSpPr>
        <xdr:cNvPr id="411" name="直線コネクタ 410"/>
        <xdr:cNvCxnSpPr/>
      </xdr:nvCxnSpPr>
      <xdr:spPr>
        <a:xfrm>
          <a:off x="7861300" y="13477087"/>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94692</xdr:rowOff>
    </xdr:from>
    <xdr:to>
      <xdr:col>41</xdr:col>
      <xdr:colOff>50800</xdr:colOff>
      <xdr:row>78</xdr:row>
      <xdr:rowOff>103987</xdr:rowOff>
    </xdr:to>
    <xdr:cxnSp macro="">
      <xdr:nvCxnSpPr>
        <xdr:cNvPr id="414" name="直線コネクタ 413"/>
        <xdr:cNvCxnSpPr/>
      </xdr:nvCxnSpPr>
      <xdr:spPr>
        <a:xfrm>
          <a:off x="6972300" y="13296342"/>
          <a:ext cx="889000" cy="18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142393</xdr:rowOff>
    </xdr:from>
    <xdr:to>
      <xdr:col>55</xdr:col>
      <xdr:colOff>50800</xdr:colOff>
      <xdr:row>78</xdr:row>
      <xdr:rowOff>72543</xdr:rowOff>
    </xdr:to>
    <xdr:sp macro="" textlink="">
      <xdr:nvSpPr>
        <xdr:cNvPr id="424" name="楕円 423"/>
        <xdr:cNvSpPr/>
      </xdr:nvSpPr>
      <xdr:spPr>
        <a:xfrm>
          <a:off x="104267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120820</xdr:rowOff>
    </xdr:from>
    <xdr:ext cx="534377" cy="259045"/>
    <xdr:sp macro="" textlink="">
      <xdr:nvSpPr>
        <xdr:cNvPr id="425" name="普通建設事業費 （ うち新規整備　）該当値テキスト"/>
        <xdr:cNvSpPr txBox="1"/>
      </xdr:nvSpPr>
      <xdr:spPr>
        <a:xfrm>
          <a:off x="10528300" y="133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2172</xdr:rowOff>
    </xdr:from>
    <xdr:to>
      <xdr:col>50</xdr:col>
      <xdr:colOff>165100</xdr:colOff>
      <xdr:row>77</xdr:row>
      <xdr:rowOff>103772</xdr:rowOff>
    </xdr:to>
    <xdr:sp macro="" textlink="">
      <xdr:nvSpPr>
        <xdr:cNvPr id="426" name="楕円 425"/>
        <xdr:cNvSpPr/>
      </xdr:nvSpPr>
      <xdr:spPr>
        <a:xfrm>
          <a:off x="9588500" y="132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120299</xdr:rowOff>
    </xdr:from>
    <xdr:ext cx="534377" cy="259045"/>
    <xdr:sp macro="" textlink="">
      <xdr:nvSpPr>
        <xdr:cNvPr id="427" name="テキスト ボックス 426"/>
        <xdr:cNvSpPr txBox="1"/>
      </xdr:nvSpPr>
      <xdr:spPr>
        <a:xfrm>
          <a:off x="9372111" y="129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60350</xdr:rowOff>
    </xdr:from>
    <xdr:to>
      <xdr:col>46</xdr:col>
      <xdr:colOff>38100</xdr:colOff>
      <xdr:row>78</xdr:row>
      <xdr:rowOff>161950</xdr:rowOff>
    </xdr:to>
    <xdr:sp macro="" textlink="">
      <xdr:nvSpPr>
        <xdr:cNvPr id="428" name="楕円 427"/>
        <xdr:cNvSpPr/>
      </xdr:nvSpPr>
      <xdr:spPr>
        <a:xfrm>
          <a:off x="8699500" y="134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153077</xdr:rowOff>
    </xdr:from>
    <xdr:ext cx="469744" cy="259045"/>
    <xdr:sp macro="" textlink="">
      <xdr:nvSpPr>
        <xdr:cNvPr id="429" name="テキスト ボックス 428"/>
        <xdr:cNvSpPr txBox="1"/>
      </xdr:nvSpPr>
      <xdr:spPr>
        <a:xfrm>
          <a:off x="8515428" y="135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53187</xdr:rowOff>
    </xdr:from>
    <xdr:to>
      <xdr:col>41</xdr:col>
      <xdr:colOff>101600</xdr:colOff>
      <xdr:row>78</xdr:row>
      <xdr:rowOff>154787</xdr:rowOff>
    </xdr:to>
    <xdr:sp macro="" textlink="">
      <xdr:nvSpPr>
        <xdr:cNvPr id="430" name="楕円 429"/>
        <xdr:cNvSpPr/>
      </xdr:nvSpPr>
      <xdr:spPr>
        <a:xfrm>
          <a:off x="7810500" y="134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145914</xdr:rowOff>
    </xdr:from>
    <xdr:ext cx="469744" cy="259045"/>
    <xdr:sp macro="" textlink="">
      <xdr:nvSpPr>
        <xdr:cNvPr id="431" name="テキスト ボックス 430"/>
        <xdr:cNvSpPr txBox="1"/>
      </xdr:nvSpPr>
      <xdr:spPr>
        <a:xfrm>
          <a:off x="7626428" y="135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43892</xdr:rowOff>
    </xdr:from>
    <xdr:to>
      <xdr:col>36</xdr:col>
      <xdr:colOff>165100</xdr:colOff>
      <xdr:row>77</xdr:row>
      <xdr:rowOff>145492</xdr:rowOff>
    </xdr:to>
    <xdr:sp macro="" textlink="">
      <xdr:nvSpPr>
        <xdr:cNvPr id="432" name="楕円 431"/>
        <xdr:cNvSpPr/>
      </xdr:nvSpPr>
      <xdr:spPr>
        <a:xfrm>
          <a:off x="6921500" y="132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162019</xdr:rowOff>
    </xdr:from>
    <xdr:ext cx="534377" cy="259045"/>
    <xdr:sp macro="" textlink="">
      <xdr:nvSpPr>
        <xdr:cNvPr id="433" name="テキスト ボックス 432"/>
        <xdr:cNvSpPr txBox="1"/>
      </xdr:nvSpPr>
      <xdr:spPr>
        <a:xfrm>
          <a:off x="6705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74938</xdr:rowOff>
    </xdr:from>
    <xdr:to>
      <xdr:col>55</xdr:col>
      <xdr:colOff>0</xdr:colOff>
      <xdr:row>98</xdr:row>
      <xdr:rowOff>86620</xdr:rowOff>
    </xdr:to>
    <xdr:cxnSp macro="">
      <xdr:nvCxnSpPr>
        <xdr:cNvPr id="462" name="直線コネクタ 461"/>
        <xdr:cNvCxnSpPr/>
      </xdr:nvCxnSpPr>
      <xdr:spPr>
        <a:xfrm>
          <a:off x="9639300" y="16877038"/>
          <a:ext cx="8382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158598</xdr:rowOff>
    </xdr:from>
    <xdr:to>
      <xdr:col>50</xdr:col>
      <xdr:colOff>114300</xdr:colOff>
      <xdr:row>98</xdr:row>
      <xdr:rowOff>74938</xdr:rowOff>
    </xdr:to>
    <xdr:cxnSp macro="">
      <xdr:nvCxnSpPr>
        <xdr:cNvPr id="465" name="直線コネクタ 464"/>
        <xdr:cNvCxnSpPr/>
      </xdr:nvCxnSpPr>
      <xdr:spPr>
        <a:xfrm>
          <a:off x="8750300" y="16789248"/>
          <a:ext cx="889000" cy="8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76591</xdr:rowOff>
    </xdr:from>
    <xdr:to>
      <xdr:col>45</xdr:col>
      <xdr:colOff>177800</xdr:colOff>
      <xdr:row>97</xdr:row>
      <xdr:rowOff>158598</xdr:rowOff>
    </xdr:to>
    <xdr:cxnSp macro="">
      <xdr:nvCxnSpPr>
        <xdr:cNvPr id="468" name="直線コネクタ 467"/>
        <xdr:cNvCxnSpPr/>
      </xdr:nvCxnSpPr>
      <xdr:spPr>
        <a:xfrm>
          <a:off x="7861300" y="16535791"/>
          <a:ext cx="889000" cy="25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76591</xdr:rowOff>
    </xdr:from>
    <xdr:to>
      <xdr:col>41</xdr:col>
      <xdr:colOff>50800</xdr:colOff>
      <xdr:row>97</xdr:row>
      <xdr:rowOff>51491</xdr:rowOff>
    </xdr:to>
    <xdr:cxnSp macro="">
      <xdr:nvCxnSpPr>
        <xdr:cNvPr id="471" name="直線コネクタ 470"/>
        <xdr:cNvCxnSpPr/>
      </xdr:nvCxnSpPr>
      <xdr:spPr>
        <a:xfrm flipV="1">
          <a:off x="6972300" y="16535791"/>
          <a:ext cx="8890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35820</xdr:rowOff>
    </xdr:from>
    <xdr:to>
      <xdr:col>55</xdr:col>
      <xdr:colOff>50800</xdr:colOff>
      <xdr:row>98</xdr:row>
      <xdr:rowOff>137420</xdr:rowOff>
    </xdr:to>
    <xdr:sp macro="" textlink="">
      <xdr:nvSpPr>
        <xdr:cNvPr id="481" name="楕円 480"/>
        <xdr:cNvSpPr/>
      </xdr:nvSpPr>
      <xdr:spPr>
        <a:xfrm>
          <a:off x="10426700" y="16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122197</xdr:rowOff>
    </xdr:from>
    <xdr:ext cx="534377" cy="259045"/>
    <xdr:sp macro="" textlink="">
      <xdr:nvSpPr>
        <xdr:cNvPr id="482" name="普通建設事業費 （ うち更新整備　）該当値テキスト"/>
        <xdr:cNvSpPr txBox="1"/>
      </xdr:nvSpPr>
      <xdr:spPr>
        <a:xfrm>
          <a:off x="10528300" y="1675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24138</xdr:rowOff>
    </xdr:from>
    <xdr:to>
      <xdr:col>50</xdr:col>
      <xdr:colOff>165100</xdr:colOff>
      <xdr:row>98</xdr:row>
      <xdr:rowOff>125738</xdr:rowOff>
    </xdr:to>
    <xdr:sp macro="" textlink="">
      <xdr:nvSpPr>
        <xdr:cNvPr id="483" name="楕円 482"/>
        <xdr:cNvSpPr/>
      </xdr:nvSpPr>
      <xdr:spPr>
        <a:xfrm>
          <a:off x="9588500" y="168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116865</xdr:rowOff>
    </xdr:from>
    <xdr:ext cx="534377" cy="259045"/>
    <xdr:sp macro="" textlink="">
      <xdr:nvSpPr>
        <xdr:cNvPr id="484" name="テキスト ボックス 483"/>
        <xdr:cNvSpPr txBox="1"/>
      </xdr:nvSpPr>
      <xdr:spPr>
        <a:xfrm>
          <a:off x="9372111" y="169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107798</xdr:rowOff>
    </xdr:from>
    <xdr:to>
      <xdr:col>46</xdr:col>
      <xdr:colOff>38100</xdr:colOff>
      <xdr:row>98</xdr:row>
      <xdr:rowOff>37948</xdr:rowOff>
    </xdr:to>
    <xdr:sp macro="" textlink="">
      <xdr:nvSpPr>
        <xdr:cNvPr id="485" name="楕円 484"/>
        <xdr:cNvSpPr/>
      </xdr:nvSpPr>
      <xdr:spPr>
        <a:xfrm>
          <a:off x="8699500" y="167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29075</xdr:rowOff>
    </xdr:from>
    <xdr:ext cx="534377" cy="259045"/>
    <xdr:sp macro="" textlink="">
      <xdr:nvSpPr>
        <xdr:cNvPr id="486" name="テキスト ボックス 485"/>
        <xdr:cNvSpPr txBox="1"/>
      </xdr:nvSpPr>
      <xdr:spPr>
        <a:xfrm>
          <a:off x="8483111" y="168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25791</xdr:rowOff>
    </xdr:from>
    <xdr:to>
      <xdr:col>41</xdr:col>
      <xdr:colOff>101600</xdr:colOff>
      <xdr:row>96</xdr:row>
      <xdr:rowOff>127391</xdr:rowOff>
    </xdr:to>
    <xdr:sp macro="" textlink="">
      <xdr:nvSpPr>
        <xdr:cNvPr id="487" name="楕円 486"/>
        <xdr:cNvSpPr/>
      </xdr:nvSpPr>
      <xdr:spPr>
        <a:xfrm>
          <a:off x="7810500" y="1648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143918</xdr:rowOff>
    </xdr:from>
    <xdr:ext cx="534377" cy="259045"/>
    <xdr:sp macro="" textlink="">
      <xdr:nvSpPr>
        <xdr:cNvPr id="488" name="テキスト ボックス 487"/>
        <xdr:cNvSpPr txBox="1"/>
      </xdr:nvSpPr>
      <xdr:spPr>
        <a:xfrm>
          <a:off x="7594111" y="1626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691</xdr:rowOff>
    </xdr:from>
    <xdr:to>
      <xdr:col>36</xdr:col>
      <xdr:colOff>165100</xdr:colOff>
      <xdr:row>97</xdr:row>
      <xdr:rowOff>102291</xdr:rowOff>
    </xdr:to>
    <xdr:sp macro="" textlink="">
      <xdr:nvSpPr>
        <xdr:cNvPr id="489" name="楕円 488"/>
        <xdr:cNvSpPr/>
      </xdr:nvSpPr>
      <xdr:spPr>
        <a:xfrm>
          <a:off x="6921500" y="1663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118818</xdr:rowOff>
    </xdr:from>
    <xdr:ext cx="534377" cy="259045"/>
    <xdr:sp macro="" textlink="">
      <xdr:nvSpPr>
        <xdr:cNvPr id="490" name="テキスト ボックス 489"/>
        <xdr:cNvSpPr txBox="1"/>
      </xdr:nvSpPr>
      <xdr:spPr>
        <a:xfrm>
          <a:off x="6705111" y="1640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41440</xdr:rowOff>
    </xdr:from>
    <xdr:to>
      <xdr:col>85</xdr:col>
      <xdr:colOff>127000</xdr:colOff>
      <xdr:row>39</xdr:row>
      <xdr:rowOff>44450</xdr:rowOff>
    </xdr:to>
    <xdr:cxnSp macro="">
      <xdr:nvCxnSpPr>
        <xdr:cNvPr id="519" name="直線コネクタ 518"/>
        <xdr:cNvCxnSpPr/>
      </xdr:nvCxnSpPr>
      <xdr:spPr>
        <a:xfrm>
          <a:off x="15481300" y="6727990"/>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41440</xdr:rowOff>
    </xdr:from>
    <xdr:to>
      <xdr:col>81</xdr:col>
      <xdr:colOff>50800</xdr:colOff>
      <xdr:row>39</xdr:row>
      <xdr:rowOff>43193</xdr:rowOff>
    </xdr:to>
    <xdr:cxnSp macro="">
      <xdr:nvCxnSpPr>
        <xdr:cNvPr id="522" name="直線コネクタ 521"/>
        <xdr:cNvCxnSpPr/>
      </xdr:nvCxnSpPr>
      <xdr:spPr>
        <a:xfrm flipV="1">
          <a:off x="14592300" y="6727990"/>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43193</xdr:rowOff>
    </xdr:from>
    <xdr:to>
      <xdr:col>76</xdr:col>
      <xdr:colOff>114300</xdr:colOff>
      <xdr:row>39</xdr:row>
      <xdr:rowOff>44450</xdr:rowOff>
    </xdr:to>
    <xdr:cxnSp macro="">
      <xdr:nvCxnSpPr>
        <xdr:cNvPr id="525" name="直線コネクタ 524"/>
        <xdr:cNvCxnSpPr/>
      </xdr:nvCxnSpPr>
      <xdr:spPr>
        <a:xfrm flipV="1">
          <a:off x="13703300" y="67297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140881</xdr:rowOff>
    </xdr:from>
    <xdr:to>
      <xdr:col>71</xdr:col>
      <xdr:colOff>177800</xdr:colOff>
      <xdr:row>39</xdr:row>
      <xdr:rowOff>44450</xdr:rowOff>
    </xdr:to>
    <xdr:cxnSp macro="">
      <xdr:nvCxnSpPr>
        <xdr:cNvPr id="528" name="直線コネクタ 527"/>
        <xdr:cNvCxnSpPr/>
      </xdr:nvCxnSpPr>
      <xdr:spPr>
        <a:xfrm>
          <a:off x="12814300" y="6655981"/>
          <a:ext cx="889000" cy="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162090</xdr:rowOff>
    </xdr:from>
    <xdr:to>
      <xdr:col>81</xdr:col>
      <xdr:colOff>101600</xdr:colOff>
      <xdr:row>39</xdr:row>
      <xdr:rowOff>92240</xdr:rowOff>
    </xdr:to>
    <xdr:sp macro="" textlink="">
      <xdr:nvSpPr>
        <xdr:cNvPr id="540" name="楕円 539"/>
        <xdr:cNvSpPr/>
      </xdr:nvSpPr>
      <xdr:spPr>
        <a:xfrm>
          <a:off x="154305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83367</xdr:rowOff>
    </xdr:from>
    <xdr:ext cx="378565" cy="259045"/>
    <xdr:sp macro="" textlink="">
      <xdr:nvSpPr>
        <xdr:cNvPr id="541" name="テキスト ボックス 540"/>
        <xdr:cNvSpPr txBox="1"/>
      </xdr:nvSpPr>
      <xdr:spPr>
        <a:xfrm>
          <a:off x="15292017" y="676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163843</xdr:rowOff>
    </xdr:from>
    <xdr:to>
      <xdr:col>76</xdr:col>
      <xdr:colOff>165100</xdr:colOff>
      <xdr:row>39</xdr:row>
      <xdr:rowOff>93993</xdr:rowOff>
    </xdr:to>
    <xdr:sp macro="" textlink="">
      <xdr:nvSpPr>
        <xdr:cNvPr id="542" name="楕円 541"/>
        <xdr:cNvSpPr/>
      </xdr:nvSpPr>
      <xdr:spPr>
        <a:xfrm>
          <a:off x="14541500" y="66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85120</xdr:rowOff>
    </xdr:from>
    <xdr:ext cx="313932" cy="259045"/>
    <xdr:sp macro="" textlink="">
      <xdr:nvSpPr>
        <xdr:cNvPr id="543" name="テキスト ボックス 542"/>
        <xdr:cNvSpPr txBox="1"/>
      </xdr:nvSpPr>
      <xdr:spPr>
        <a:xfrm>
          <a:off x="14435333" y="6771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90081</xdr:rowOff>
    </xdr:from>
    <xdr:to>
      <xdr:col>67</xdr:col>
      <xdr:colOff>101600</xdr:colOff>
      <xdr:row>39</xdr:row>
      <xdr:rowOff>20231</xdr:rowOff>
    </xdr:to>
    <xdr:sp macro="" textlink="">
      <xdr:nvSpPr>
        <xdr:cNvPr id="546" name="楕円 545"/>
        <xdr:cNvSpPr/>
      </xdr:nvSpPr>
      <xdr:spPr>
        <a:xfrm>
          <a:off x="12763500" y="66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36758</xdr:rowOff>
    </xdr:from>
    <xdr:ext cx="469744" cy="259045"/>
    <xdr:sp macro="" textlink="">
      <xdr:nvSpPr>
        <xdr:cNvPr id="547" name="テキスト ボックス 546"/>
        <xdr:cNvSpPr txBox="1"/>
      </xdr:nvSpPr>
      <xdr:spPr>
        <a:xfrm>
          <a:off x="12579428" y="638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74076</xdr:rowOff>
    </xdr:from>
    <xdr:to>
      <xdr:col>85</xdr:col>
      <xdr:colOff>127000</xdr:colOff>
      <xdr:row>77</xdr:row>
      <xdr:rowOff>79335</xdr:rowOff>
    </xdr:to>
    <xdr:cxnSp macro="">
      <xdr:nvCxnSpPr>
        <xdr:cNvPr id="625" name="直線コネクタ 624"/>
        <xdr:cNvCxnSpPr/>
      </xdr:nvCxnSpPr>
      <xdr:spPr>
        <a:xfrm flipV="1">
          <a:off x="15481300" y="13275726"/>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79335</xdr:rowOff>
    </xdr:from>
    <xdr:to>
      <xdr:col>81</xdr:col>
      <xdr:colOff>50800</xdr:colOff>
      <xdr:row>77</xdr:row>
      <xdr:rowOff>90802</xdr:rowOff>
    </xdr:to>
    <xdr:cxnSp macro="">
      <xdr:nvCxnSpPr>
        <xdr:cNvPr id="628" name="直線コネクタ 627"/>
        <xdr:cNvCxnSpPr/>
      </xdr:nvCxnSpPr>
      <xdr:spPr>
        <a:xfrm flipV="1">
          <a:off x="14592300" y="13280985"/>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90802</xdr:rowOff>
    </xdr:from>
    <xdr:to>
      <xdr:col>76</xdr:col>
      <xdr:colOff>114300</xdr:colOff>
      <xdr:row>77</xdr:row>
      <xdr:rowOff>101806</xdr:rowOff>
    </xdr:to>
    <xdr:cxnSp macro="">
      <xdr:nvCxnSpPr>
        <xdr:cNvPr id="631" name="直線コネクタ 630"/>
        <xdr:cNvCxnSpPr/>
      </xdr:nvCxnSpPr>
      <xdr:spPr>
        <a:xfrm flipV="1">
          <a:off x="13703300" y="13292452"/>
          <a:ext cx="8890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101806</xdr:rowOff>
    </xdr:from>
    <xdr:to>
      <xdr:col>71</xdr:col>
      <xdr:colOff>177800</xdr:colOff>
      <xdr:row>77</xdr:row>
      <xdr:rowOff>108558</xdr:rowOff>
    </xdr:to>
    <xdr:cxnSp macro="">
      <xdr:nvCxnSpPr>
        <xdr:cNvPr id="634" name="直線コネクタ 633"/>
        <xdr:cNvCxnSpPr/>
      </xdr:nvCxnSpPr>
      <xdr:spPr>
        <a:xfrm flipV="1">
          <a:off x="12814300" y="13303456"/>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23276</xdr:rowOff>
    </xdr:from>
    <xdr:to>
      <xdr:col>85</xdr:col>
      <xdr:colOff>177800</xdr:colOff>
      <xdr:row>77</xdr:row>
      <xdr:rowOff>124876</xdr:rowOff>
    </xdr:to>
    <xdr:sp macro="" textlink="">
      <xdr:nvSpPr>
        <xdr:cNvPr id="644" name="楕円 643"/>
        <xdr:cNvSpPr/>
      </xdr:nvSpPr>
      <xdr:spPr>
        <a:xfrm>
          <a:off x="16268700" y="132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1703</xdr:rowOff>
    </xdr:from>
    <xdr:ext cx="534377" cy="259045"/>
    <xdr:sp macro="" textlink="">
      <xdr:nvSpPr>
        <xdr:cNvPr id="645" name="公債費該当値テキスト"/>
        <xdr:cNvSpPr txBox="1"/>
      </xdr:nvSpPr>
      <xdr:spPr>
        <a:xfrm>
          <a:off x="16370300" y="1320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28535</xdr:rowOff>
    </xdr:from>
    <xdr:to>
      <xdr:col>81</xdr:col>
      <xdr:colOff>101600</xdr:colOff>
      <xdr:row>77</xdr:row>
      <xdr:rowOff>130135</xdr:rowOff>
    </xdr:to>
    <xdr:sp macro="" textlink="">
      <xdr:nvSpPr>
        <xdr:cNvPr id="646" name="楕円 645"/>
        <xdr:cNvSpPr/>
      </xdr:nvSpPr>
      <xdr:spPr>
        <a:xfrm>
          <a:off x="15430500" y="132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121262</xdr:rowOff>
    </xdr:from>
    <xdr:ext cx="534377" cy="259045"/>
    <xdr:sp macro="" textlink="">
      <xdr:nvSpPr>
        <xdr:cNvPr id="647" name="テキスト ボックス 646"/>
        <xdr:cNvSpPr txBox="1"/>
      </xdr:nvSpPr>
      <xdr:spPr>
        <a:xfrm>
          <a:off x="15214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40002</xdr:rowOff>
    </xdr:from>
    <xdr:to>
      <xdr:col>76</xdr:col>
      <xdr:colOff>165100</xdr:colOff>
      <xdr:row>77</xdr:row>
      <xdr:rowOff>141602</xdr:rowOff>
    </xdr:to>
    <xdr:sp macro="" textlink="">
      <xdr:nvSpPr>
        <xdr:cNvPr id="648" name="楕円 647"/>
        <xdr:cNvSpPr/>
      </xdr:nvSpPr>
      <xdr:spPr>
        <a:xfrm>
          <a:off x="14541500" y="1324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132729</xdr:rowOff>
    </xdr:from>
    <xdr:ext cx="534377" cy="259045"/>
    <xdr:sp macro="" textlink="">
      <xdr:nvSpPr>
        <xdr:cNvPr id="649" name="テキスト ボックス 648"/>
        <xdr:cNvSpPr txBox="1"/>
      </xdr:nvSpPr>
      <xdr:spPr>
        <a:xfrm>
          <a:off x="14325111" y="133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51006</xdr:rowOff>
    </xdr:from>
    <xdr:to>
      <xdr:col>72</xdr:col>
      <xdr:colOff>38100</xdr:colOff>
      <xdr:row>77</xdr:row>
      <xdr:rowOff>152606</xdr:rowOff>
    </xdr:to>
    <xdr:sp macro="" textlink="">
      <xdr:nvSpPr>
        <xdr:cNvPr id="650" name="楕円 649"/>
        <xdr:cNvSpPr/>
      </xdr:nvSpPr>
      <xdr:spPr>
        <a:xfrm>
          <a:off x="13652500" y="1325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143733</xdr:rowOff>
    </xdr:from>
    <xdr:ext cx="534377" cy="259045"/>
    <xdr:sp macro="" textlink="">
      <xdr:nvSpPr>
        <xdr:cNvPr id="651" name="テキスト ボックス 650"/>
        <xdr:cNvSpPr txBox="1"/>
      </xdr:nvSpPr>
      <xdr:spPr>
        <a:xfrm>
          <a:off x="13436111" y="1334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57758</xdr:rowOff>
    </xdr:from>
    <xdr:to>
      <xdr:col>67</xdr:col>
      <xdr:colOff>101600</xdr:colOff>
      <xdr:row>77</xdr:row>
      <xdr:rowOff>159358</xdr:rowOff>
    </xdr:to>
    <xdr:sp macro="" textlink="">
      <xdr:nvSpPr>
        <xdr:cNvPr id="652" name="楕円 651"/>
        <xdr:cNvSpPr/>
      </xdr:nvSpPr>
      <xdr:spPr>
        <a:xfrm>
          <a:off x="12763500" y="1325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150485</xdr:rowOff>
    </xdr:from>
    <xdr:ext cx="534377" cy="259045"/>
    <xdr:sp macro="" textlink="">
      <xdr:nvSpPr>
        <xdr:cNvPr id="653" name="テキスト ボックス 652"/>
        <xdr:cNvSpPr txBox="1"/>
      </xdr:nvSpPr>
      <xdr:spPr>
        <a:xfrm>
          <a:off x="12547111" y="1335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80099</xdr:rowOff>
    </xdr:from>
    <xdr:to>
      <xdr:col>85</xdr:col>
      <xdr:colOff>127000</xdr:colOff>
      <xdr:row>98</xdr:row>
      <xdr:rowOff>152628</xdr:rowOff>
    </xdr:to>
    <xdr:cxnSp macro="">
      <xdr:nvCxnSpPr>
        <xdr:cNvPr id="682" name="直線コネクタ 681"/>
        <xdr:cNvCxnSpPr/>
      </xdr:nvCxnSpPr>
      <xdr:spPr>
        <a:xfrm flipV="1">
          <a:off x="15481300" y="16882199"/>
          <a:ext cx="838200" cy="7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142506</xdr:rowOff>
    </xdr:from>
    <xdr:to>
      <xdr:col>81</xdr:col>
      <xdr:colOff>50800</xdr:colOff>
      <xdr:row>98</xdr:row>
      <xdr:rowOff>152628</xdr:rowOff>
    </xdr:to>
    <xdr:cxnSp macro="">
      <xdr:nvCxnSpPr>
        <xdr:cNvPr id="685" name="直線コネクタ 684"/>
        <xdr:cNvCxnSpPr/>
      </xdr:nvCxnSpPr>
      <xdr:spPr>
        <a:xfrm>
          <a:off x="14592300" y="16944606"/>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104966</xdr:rowOff>
    </xdr:from>
    <xdr:to>
      <xdr:col>76</xdr:col>
      <xdr:colOff>114300</xdr:colOff>
      <xdr:row>98</xdr:row>
      <xdr:rowOff>142506</xdr:rowOff>
    </xdr:to>
    <xdr:cxnSp macro="">
      <xdr:nvCxnSpPr>
        <xdr:cNvPr id="688" name="直線コネクタ 687"/>
        <xdr:cNvCxnSpPr/>
      </xdr:nvCxnSpPr>
      <xdr:spPr>
        <a:xfrm>
          <a:off x="13703300" y="16907066"/>
          <a:ext cx="889000" cy="3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104966</xdr:rowOff>
    </xdr:from>
    <xdr:to>
      <xdr:col>71</xdr:col>
      <xdr:colOff>177800</xdr:colOff>
      <xdr:row>98</xdr:row>
      <xdr:rowOff>126048</xdr:rowOff>
    </xdr:to>
    <xdr:cxnSp macro="">
      <xdr:nvCxnSpPr>
        <xdr:cNvPr id="691" name="直線コネクタ 690"/>
        <xdr:cNvCxnSpPr/>
      </xdr:nvCxnSpPr>
      <xdr:spPr>
        <a:xfrm flipV="1">
          <a:off x="12814300" y="16907066"/>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29299</xdr:rowOff>
    </xdr:from>
    <xdr:to>
      <xdr:col>85</xdr:col>
      <xdr:colOff>177800</xdr:colOff>
      <xdr:row>98</xdr:row>
      <xdr:rowOff>130899</xdr:rowOff>
    </xdr:to>
    <xdr:sp macro="" textlink="">
      <xdr:nvSpPr>
        <xdr:cNvPr id="701" name="楕円 700"/>
        <xdr:cNvSpPr/>
      </xdr:nvSpPr>
      <xdr:spPr>
        <a:xfrm>
          <a:off x="16268700" y="168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115676</xdr:rowOff>
    </xdr:from>
    <xdr:ext cx="534377" cy="259045"/>
    <xdr:sp macro="" textlink="">
      <xdr:nvSpPr>
        <xdr:cNvPr id="702" name="積立金該当値テキスト"/>
        <xdr:cNvSpPr txBox="1"/>
      </xdr:nvSpPr>
      <xdr:spPr>
        <a:xfrm>
          <a:off x="16370300" y="167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101828</xdr:rowOff>
    </xdr:from>
    <xdr:to>
      <xdr:col>81</xdr:col>
      <xdr:colOff>101600</xdr:colOff>
      <xdr:row>99</xdr:row>
      <xdr:rowOff>31978</xdr:rowOff>
    </xdr:to>
    <xdr:sp macro="" textlink="">
      <xdr:nvSpPr>
        <xdr:cNvPr id="703" name="楕円 702"/>
        <xdr:cNvSpPr/>
      </xdr:nvSpPr>
      <xdr:spPr>
        <a:xfrm>
          <a:off x="15430500" y="169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23105</xdr:rowOff>
    </xdr:from>
    <xdr:ext cx="469744" cy="259045"/>
    <xdr:sp macro="" textlink="">
      <xdr:nvSpPr>
        <xdr:cNvPr id="704" name="テキスト ボックス 703"/>
        <xdr:cNvSpPr txBox="1"/>
      </xdr:nvSpPr>
      <xdr:spPr>
        <a:xfrm>
          <a:off x="15246428" y="1699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91706</xdr:rowOff>
    </xdr:from>
    <xdr:to>
      <xdr:col>76</xdr:col>
      <xdr:colOff>165100</xdr:colOff>
      <xdr:row>99</xdr:row>
      <xdr:rowOff>21856</xdr:rowOff>
    </xdr:to>
    <xdr:sp macro="" textlink="">
      <xdr:nvSpPr>
        <xdr:cNvPr id="705" name="楕円 704"/>
        <xdr:cNvSpPr/>
      </xdr:nvSpPr>
      <xdr:spPr>
        <a:xfrm>
          <a:off x="14541500" y="16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12983</xdr:rowOff>
    </xdr:from>
    <xdr:ext cx="469744" cy="259045"/>
    <xdr:sp macro="" textlink="">
      <xdr:nvSpPr>
        <xdr:cNvPr id="706" name="テキスト ボックス 705"/>
        <xdr:cNvSpPr txBox="1"/>
      </xdr:nvSpPr>
      <xdr:spPr>
        <a:xfrm>
          <a:off x="14357428" y="169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54166</xdr:rowOff>
    </xdr:from>
    <xdr:to>
      <xdr:col>72</xdr:col>
      <xdr:colOff>38100</xdr:colOff>
      <xdr:row>98</xdr:row>
      <xdr:rowOff>155766</xdr:rowOff>
    </xdr:to>
    <xdr:sp macro="" textlink="">
      <xdr:nvSpPr>
        <xdr:cNvPr id="707" name="楕円 706"/>
        <xdr:cNvSpPr/>
      </xdr:nvSpPr>
      <xdr:spPr>
        <a:xfrm>
          <a:off x="13652500" y="1685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146893</xdr:rowOff>
    </xdr:from>
    <xdr:ext cx="469744" cy="259045"/>
    <xdr:sp macro="" textlink="">
      <xdr:nvSpPr>
        <xdr:cNvPr id="708" name="テキスト ボックス 707"/>
        <xdr:cNvSpPr txBox="1"/>
      </xdr:nvSpPr>
      <xdr:spPr>
        <a:xfrm>
          <a:off x="13468428" y="169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75248</xdr:rowOff>
    </xdr:from>
    <xdr:to>
      <xdr:col>67</xdr:col>
      <xdr:colOff>101600</xdr:colOff>
      <xdr:row>99</xdr:row>
      <xdr:rowOff>5398</xdr:rowOff>
    </xdr:to>
    <xdr:sp macro="" textlink="">
      <xdr:nvSpPr>
        <xdr:cNvPr id="709" name="楕円 708"/>
        <xdr:cNvSpPr/>
      </xdr:nvSpPr>
      <xdr:spPr>
        <a:xfrm>
          <a:off x="12763500" y="16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167975</xdr:rowOff>
    </xdr:from>
    <xdr:ext cx="469744" cy="259045"/>
    <xdr:sp macro="" textlink="">
      <xdr:nvSpPr>
        <xdr:cNvPr id="710" name="テキスト ボックス 709"/>
        <xdr:cNvSpPr txBox="1"/>
      </xdr:nvSpPr>
      <xdr:spPr>
        <a:xfrm>
          <a:off x="12579428" y="1697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39801</xdr:rowOff>
    </xdr:from>
    <xdr:to>
      <xdr:col>116</xdr:col>
      <xdr:colOff>63500</xdr:colOff>
      <xdr:row>39</xdr:row>
      <xdr:rowOff>41516</xdr:rowOff>
    </xdr:to>
    <xdr:cxnSp macro="">
      <xdr:nvCxnSpPr>
        <xdr:cNvPr id="739" name="直線コネクタ 738"/>
        <xdr:cNvCxnSpPr/>
      </xdr:nvCxnSpPr>
      <xdr:spPr>
        <a:xfrm>
          <a:off x="21323300" y="672635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38964</xdr:rowOff>
    </xdr:from>
    <xdr:to>
      <xdr:col>111</xdr:col>
      <xdr:colOff>177800</xdr:colOff>
      <xdr:row>39</xdr:row>
      <xdr:rowOff>39801</xdr:rowOff>
    </xdr:to>
    <xdr:cxnSp macro="">
      <xdr:nvCxnSpPr>
        <xdr:cNvPr id="742" name="直線コネクタ 741"/>
        <xdr:cNvCxnSpPr/>
      </xdr:nvCxnSpPr>
      <xdr:spPr>
        <a:xfrm>
          <a:off x="20434300" y="6725514"/>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38964</xdr:rowOff>
    </xdr:from>
    <xdr:to>
      <xdr:col>107</xdr:col>
      <xdr:colOff>50800</xdr:colOff>
      <xdr:row>39</xdr:row>
      <xdr:rowOff>40945</xdr:rowOff>
    </xdr:to>
    <xdr:cxnSp macro="">
      <xdr:nvCxnSpPr>
        <xdr:cNvPr id="745" name="直線コネクタ 744"/>
        <xdr:cNvCxnSpPr/>
      </xdr:nvCxnSpPr>
      <xdr:spPr>
        <a:xfrm flipV="1">
          <a:off x="19545300" y="672551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40487</xdr:rowOff>
    </xdr:from>
    <xdr:to>
      <xdr:col>102</xdr:col>
      <xdr:colOff>114300</xdr:colOff>
      <xdr:row>39</xdr:row>
      <xdr:rowOff>40945</xdr:rowOff>
    </xdr:to>
    <xdr:cxnSp macro="">
      <xdr:nvCxnSpPr>
        <xdr:cNvPr id="748" name="直線コネクタ 747"/>
        <xdr:cNvCxnSpPr/>
      </xdr:nvCxnSpPr>
      <xdr:spPr>
        <a:xfrm>
          <a:off x="18656300" y="67270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162166</xdr:rowOff>
    </xdr:from>
    <xdr:to>
      <xdr:col>116</xdr:col>
      <xdr:colOff>114300</xdr:colOff>
      <xdr:row>39</xdr:row>
      <xdr:rowOff>92316</xdr:rowOff>
    </xdr:to>
    <xdr:sp macro="" textlink="">
      <xdr:nvSpPr>
        <xdr:cNvPr id="758" name="楕円 757"/>
        <xdr:cNvSpPr/>
      </xdr:nvSpPr>
      <xdr:spPr>
        <a:xfrm>
          <a:off x="221107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77093</xdr:rowOff>
    </xdr:from>
    <xdr:ext cx="313932" cy="259045"/>
    <xdr:sp macro="" textlink="">
      <xdr:nvSpPr>
        <xdr:cNvPr id="759" name="投資及び出資金該当値テキスト"/>
        <xdr:cNvSpPr txBox="1"/>
      </xdr:nvSpPr>
      <xdr:spPr>
        <a:xfrm>
          <a:off x="22212300" y="6592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160451</xdr:rowOff>
    </xdr:from>
    <xdr:to>
      <xdr:col>112</xdr:col>
      <xdr:colOff>38100</xdr:colOff>
      <xdr:row>39</xdr:row>
      <xdr:rowOff>90601</xdr:rowOff>
    </xdr:to>
    <xdr:sp macro="" textlink="">
      <xdr:nvSpPr>
        <xdr:cNvPr id="760" name="楕円 759"/>
        <xdr:cNvSpPr/>
      </xdr:nvSpPr>
      <xdr:spPr>
        <a:xfrm>
          <a:off x="21272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81728</xdr:rowOff>
    </xdr:from>
    <xdr:ext cx="378565" cy="259045"/>
    <xdr:sp macro="" textlink="">
      <xdr:nvSpPr>
        <xdr:cNvPr id="761" name="テキスト ボックス 760"/>
        <xdr:cNvSpPr txBox="1"/>
      </xdr:nvSpPr>
      <xdr:spPr>
        <a:xfrm>
          <a:off x="21134017" y="67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159614</xdr:rowOff>
    </xdr:from>
    <xdr:to>
      <xdr:col>107</xdr:col>
      <xdr:colOff>101600</xdr:colOff>
      <xdr:row>39</xdr:row>
      <xdr:rowOff>89764</xdr:rowOff>
    </xdr:to>
    <xdr:sp macro="" textlink="">
      <xdr:nvSpPr>
        <xdr:cNvPr id="762" name="楕円 761"/>
        <xdr:cNvSpPr/>
      </xdr:nvSpPr>
      <xdr:spPr>
        <a:xfrm>
          <a:off x="20383500" y="66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80891</xdr:rowOff>
    </xdr:from>
    <xdr:ext cx="378565" cy="259045"/>
    <xdr:sp macro="" textlink="">
      <xdr:nvSpPr>
        <xdr:cNvPr id="763" name="テキスト ボックス 762"/>
        <xdr:cNvSpPr txBox="1"/>
      </xdr:nvSpPr>
      <xdr:spPr>
        <a:xfrm>
          <a:off x="20245017" y="676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161595</xdr:rowOff>
    </xdr:from>
    <xdr:to>
      <xdr:col>102</xdr:col>
      <xdr:colOff>165100</xdr:colOff>
      <xdr:row>39</xdr:row>
      <xdr:rowOff>91745</xdr:rowOff>
    </xdr:to>
    <xdr:sp macro="" textlink="">
      <xdr:nvSpPr>
        <xdr:cNvPr id="764" name="楕円 763"/>
        <xdr:cNvSpPr/>
      </xdr:nvSpPr>
      <xdr:spPr>
        <a:xfrm>
          <a:off x="19494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82872</xdr:rowOff>
    </xdr:from>
    <xdr:ext cx="313932" cy="259045"/>
    <xdr:sp macro="" textlink="">
      <xdr:nvSpPr>
        <xdr:cNvPr id="765" name="テキスト ボックス 764"/>
        <xdr:cNvSpPr txBox="1"/>
      </xdr:nvSpPr>
      <xdr:spPr>
        <a:xfrm>
          <a:off x="19388333" y="676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161137</xdr:rowOff>
    </xdr:from>
    <xdr:to>
      <xdr:col>98</xdr:col>
      <xdr:colOff>38100</xdr:colOff>
      <xdr:row>39</xdr:row>
      <xdr:rowOff>91287</xdr:rowOff>
    </xdr:to>
    <xdr:sp macro="" textlink="">
      <xdr:nvSpPr>
        <xdr:cNvPr id="766" name="楕円 765"/>
        <xdr:cNvSpPr/>
      </xdr:nvSpPr>
      <xdr:spPr>
        <a:xfrm>
          <a:off x="18605500" y="667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82414</xdr:rowOff>
    </xdr:from>
    <xdr:ext cx="378565" cy="259045"/>
    <xdr:sp macro="" textlink="">
      <xdr:nvSpPr>
        <xdr:cNvPr id="767" name="テキスト ボックス 766"/>
        <xdr:cNvSpPr txBox="1"/>
      </xdr:nvSpPr>
      <xdr:spPr>
        <a:xfrm>
          <a:off x="18467017" y="6768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125984</xdr:rowOff>
    </xdr:from>
    <xdr:to>
      <xdr:col>116</xdr:col>
      <xdr:colOff>63500</xdr:colOff>
      <xdr:row>58</xdr:row>
      <xdr:rowOff>126990</xdr:rowOff>
    </xdr:to>
    <xdr:cxnSp macro="">
      <xdr:nvCxnSpPr>
        <xdr:cNvPr id="794" name="直線コネクタ 793"/>
        <xdr:cNvCxnSpPr/>
      </xdr:nvCxnSpPr>
      <xdr:spPr>
        <a:xfrm>
          <a:off x="21323300" y="10070084"/>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124018</xdr:rowOff>
    </xdr:from>
    <xdr:to>
      <xdr:col>111</xdr:col>
      <xdr:colOff>177800</xdr:colOff>
      <xdr:row>58</xdr:row>
      <xdr:rowOff>125984</xdr:rowOff>
    </xdr:to>
    <xdr:cxnSp macro="">
      <xdr:nvCxnSpPr>
        <xdr:cNvPr id="797" name="直線コネクタ 796"/>
        <xdr:cNvCxnSpPr/>
      </xdr:nvCxnSpPr>
      <xdr:spPr>
        <a:xfrm>
          <a:off x="20434300" y="10068118"/>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123195</xdr:rowOff>
    </xdr:from>
    <xdr:to>
      <xdr:col>107</xdr:col>
      <xdr:colOff>50800</xdr:colOff>
      <xdr:row>58</xdr:row>
      <xdr:rowOff>124018</xdr:rowOff>
    </xdr:to>
    <xdr:cxnSp macro="">
      <xdr:nvCxnSpPr>
        <xdr:cNvPr id="800" name="直線コネクタ 799"/>
        <xdr:cNvCxnSpPr/>
      </xdr:nvCxnSpPr>
      <xdr:spPr>
        <a:xfrm>
          <a:off x="19545300" y="10067295"/>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122235</xdr:rowOff>
    </xdr:from>
    <xdr:to>
      <xdr:col>102</xdr:col>
      <xdr:colOff>114300</xdr:colOff>
      <xdr:row>58</xdr:row>
      <xdr:rowOff>123195</xdr:rowOff>
    </xdr:to>
    <xdr:cxnSp macro="">
      <xdr:nvCxnSpPr>
        <xdr:cNvPr id="803" name="直線コネクタ 802"/>
        <xdr:cNvCxnSpPr/>
      </xdr:nvCxnSpPr>
      <xdr:spPr>
        <a:xfrm>
          <a:off x="18656300" y="10066335"/>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76190</xdr:rowOff>
    </xdr:from>
    <xdr:to>
      <xdr:col>116</xdr:col>
      <xdr:colOff>114300</xdr:colOff>
      <xdr:row>59</xdr:row>
      <xdr:rowOff>6340</xdr:rowOff>
    </xdr:to>
    <xdr:sp macro="" textlink="">
      <xdr:nvSpPr>
        <xdr:cNvPr id="813" name="楕円 812"/>
        <xdr:cNvSpPr/>
      </xdr:nvSpPr>
      <xdr:spPr>
        <a:xfrm>
          <a:off x="22110700" y="100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162567</xdr:rowOff>
    </xdr:from>
    <xdr:ext cx="378565" cy="259045"/>
    <xdr:sp macro="" textlink="">
      <xdr:nvSpPr>
        <xdr:cNvPr id="814" name="貸付金該当値テキスト"/>
        <xdr:cNvSpPr txBox="1"/>
      </xdr:nvSpPr>
      <xdr:spPr>
        <a:xfrm>
          <a:off x="22212300" y="993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75184</xdr:rowOff>
    </xdr:from>
    <xdr:to>
      <xdr:col>112</xdr:col>
      <xdr:colOff>38100</xdr:colOff>
      <xdr:row>59</xdr:row>
      <xdr:rowOff>5334</xdr:rowOff>
    </xdr:to>
    <xdr:sp macro="" textlink="">
      <xdr:nvSpPr>
        <xdr:cNvPr id="815" name="楕円 814"/>
        <xdr:cNvSpPr/>
      </xdr:nvSpPr>
      <xdr:spPr>
        <a:xfrm>
          <a:off x="21272500" y="100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167911</xdr:rowOff>
    </xdr:from>
    <xdr:ext cx="378565" cy="259045"/>
    <xdr:sp macro="" textlink="">
      <xdr:nvSpPr>
        <xdr:cNvPr id="816" name="テキスト ボックス 815"/>
        <xdr:cNvSpPr txBox="1"/>
      </xdr:nvSpPr>
      <xdr:spPr>
        <a:xfrm>
          <a:off x="21134017" y="1011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73218</xdr:rowOff>
    </xdr:from>
    <xdr:to>
      <xdr:col>107</xdr:col>
      <xdr:colOff>101600</xdr:colOff>
      <xdr:row>59</xdr:row>
      <xdr:rowOff>3368</xdr:rowOff>
    </xdr:to>
    <xdr:sp macro="" textlink="">
      <xdr:nvSpPr>
        <xdr:cNvPr id="817" name="楕円 816"/>
        <xdr:cNvSpPr/>
      </xdr:nvSpPr>
      <xdr:spPr>
        <a:xfrm>
          <a:off x="20383500" y="100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165945</xdr:rowOff>
    </xdr:from>
    <xdr:ext cx="378565" cy="259045"/>
    <xdr:sp macro="" textlink="">
      <xdr:nvSpPr>
        <xdr:cNvPr id="818" name="テキスト ボックス 817"/>
        <xdr:cNvSpPr txBox="1"/>
      </xdr:nvSpPr>
      <xdr:spPr>
        <a:xfrm>
          <a:off x="20245017" y="10110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72395</xdr:rowOff>
    </xdr:from>
    <xdr:to>
      <xdr:col>102</xdr:col>
      <xdr:colOff>165100</xdr:colOff>
      <xdr:row>59</xdr:row>
      <xdr:rowOff>2545</xdr:rowOff>
    </xdr:to>
    <xdr:sp macro="" textlink="">
      <xdr:nvSpPr>
        <xdr:cNvPr id="819" name="楕円 818"/>
        <xdr:cNvSpPr/>
      </xdr:nvSpPr>
      <xdr:spPr>
        <a:xfrm>
          <a:off x="19494500" y="100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165122</xdr:rowOff>
    </xdr:from>
    <xdr:ext cx="378565" cy="259045"/>
    <xdr:sp macro="" textlink="">
      <xdr:nvSpPr>
        <xdr:cNvPr id="820" name="テキスト ボックス 819"/>
        <xdr:cNvSpPr txBox="1"/>
      </xdr:nvSpPr>
      <xdr:spPr>
        <a:xfrm>
          <a:off x="19356017" y="1010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71435</xdr:rowOff>
    </xdr:from>
    <xdr:to>
      <xdr:col>98</xdr:col>
      <xdr:colOff>38100</xdr:colOff>
      <xdr:row>59</xdr:row>
      <xdr:rowOff>1585</xdr:rowOff>
    </xdr:to>
    <xdr:sp macro="" textlink="">
      <xdr:nvSpPr>
        <xdr:cNvPr id="821" name="楕円 820"/>
        <xdr:cNvSpPr/>
      </xdr:nvSpPr>
      <xdr:spPr>
        <a:xfrm>
          <a:off x="18605500" y="100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164162</xdr:rowOff>
    </xdr:from>
    <xdr:ext cx="378565" cy="259045"/>
    <xdr:sp macro="" textlink="">
      <xdr:nvSpPr>
        <xdr:cNvPr id="822" name="テキスト ボックス 821"/>
        <xdr:cNvSpPr txBox="1"/>
      </xdr:nvSpPr>
      <xdr:spPr>
        <a:xfrm>
          <a:off x="18467017" y="1010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56032</xdr:rowOff>
    </xdr:from>
    <xdr:to>
      <xdr:col>116</xdr:col>
      <xdr:colOff>63500</xdr:colOff>
      <xdr:row>77</xdr:row>
      <xdr:rowOff>73158</xdr:rowOff>
    </xdr:to>
    <xdr:cxnSp macro="">
      <xdr:nvCxnSpPr>
        <xdr:cNvPr id="852" name="直線コネクタ 851"/>
        <xdr:cNvCxnSpPr/>
      </xdr:nvCxnSpPr>
      <xdr:spPr>
        <a:xfrm>
          <a:off x="21323300" y="13086232"/>
          <a:ext cx="838200" cy="18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56032</xdr:rowOff>
    </xdr:from>
    <xdr:to>
      <xdr:col>111</xdr:col>
      <xdr:colOff>177800</xdr:colOff>
      <xdr:row>76</xdr:row>
      <xdr:rowOff>107525</xdr:rowOff>
    </xdr:to>
    <xdr:cxnSp macro="">
      <xdr:nvCxnSpPr>
        <xdr:cNvPr id="855" name="直線コネクタ 854"/>
        <xdr:cNvCxnSpPr/>
      </xdr:nvCxnSpPr>
      <xdr:spPr>
        <a:xfrm flipV="1">
          <a:off x="20434300" y="13086232"/>
          <a:ext cx="8890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104611</xdr:rowOff>
    </xdr:from>
    <xdr:to>
      <xdr:col>107</xdr:col>
      <xdr:colOff>50800</xdr:colOff>
      <xdr:row>76</xdr:row>
      <xdr:rowOff>107525</xdr:rowOff>
    </xdr:to>
    <xdr:cxnSp macro="">
      <xdr:nvCxnSpPr>
        <xdr:cNvPr id="858" name="直線コネクタ 857"/>
        <xdr:cNvCxnSpPr/>
      </xdr:nvCxnSpPr>
      <xdr:spPr>
        <a:xfrm>
          <a:off x="19545300" y="13134811"/>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104611</xdr:rowOff>
    </xdr:from>
    <xdr:to>
      <xdr:col>102</xdr:col>
      <xdr:colOff>114300</xdr:colOff>
      <xdr:row>76</xdr:row>
      <xdr:rowOff>110116</xdr:rowOff>
    </xdr:to>
    <xdr:cxnSp macro="">
      <xdr:nvCxnSpPr>
        <xdr:cNvPr id="861" name="直線コネクタ 860"/>
        <xdr:cNvCxnSpPr/>
      </xdr:nvCxnSpPr>
      <xdr:spPr>
        <a:xfrm flipV="1">
          <a:off x="18656300" y="13134811"/>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22358</xdr:rowOff>
    </xdr:from>
    <xdr:to>
      <xdr:col>116</xdr:col>
      <xdr:colOff>114300</xdr:colOff>
      <xdr:row>77</xdr:row>
      <xdr:rowOff>123958</xdr:rowOff>
    </xdr:to>
    <xdr:sp macro="" textlink="">
      <xdr:nvSpPr>
        <xdr:cNvPr id="871" name="楕円 870"/>
        <xdr:cNvSpPr/>
      </xdr:nvSpPr>
      <xdr:spPr>
        <a:xfrm>
          <a:off x="22110700" y="132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785</xdr:rowOff>
    </xdr:from>
    <xdr:ext cx="534377" cy="259045"/>
    <xdr:sp macro="" textlink="">
      <xdr:nvSpPr>
        <xdr:cNvPr id="872" name="繰出金該当値テキスト"/>
        <xdr:cNvSpPr txBox="1"/>
      </xdr:nvSpPr>
      <xdr:spPr>
        <a:xfrm>
          <a:off x="22212300" y="1320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5232</xdr:rowOff>
    </xdr:from>
    <xdr:to>
      <xdr:col>112</xdr:col>
      <xdr:colOff>38100</xdr:colOff>
      <xdr:row>76</xdr:row>
      <xdr:rowOff>106832</xdr:rowOff>
    </xdr:to>
    <xdr:sp macro="" textlink="">
      <xdr:nvSpPr>
        <xdr:cNvPr id="873" name="楕円 872"/>
        <xdr:cNvSpPr/>
      </xdr:nvSpPr>
      <xdr:spPr>
        <a:xfrm>
          <a:off x="21272500" y="130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97959</xdr:rowOff>
    </xdr:from>
    <xdr:ext cx="534377" cy="259045"/>
    <xdr:sp macro="" textlink="">
      <xdr:nvSpPr>
        <xdr:cNvPr id="874" name="テキスト ボックス 873"/>
        <xdr:cNvSpPr txBox="1"/>
      </xdr:nvSpPr>
      <xdr:spPr>
        <a:xfrm>
          <a:off x="21056111" y="1312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56725</xdr:rowOff>
    </xdr:from>
    <xdr:to>
      <xdr:col>107</xdr:col>
      <xdr:colOff>101600</xdr:colOff>
      <xdr:row>76</xdr:row>
      <xdr:rowOff>158325</xdr:rowOff>
    </xdr:to>
    <xdr:sp macro="" textlink="">
      <xdr:nvSpPr>
        <xdr:cNvPr id="875" name="楕円 874"/>
        <xdr:cNvSpPr/>
      </xdr:nvSpPr>
      <xdr:spPr>
        <a:xfrm>
          <a:off x="20383500" y="130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149452</xdr:rowOff>
    </xdr:from>
    <xdr:ext cx="534377" cy="259045"/>
    <xdr:sp macro="" textlink="">
      <xdr:nvSpPr>
        <xdr:cNvPr id="876" name="テキスト ボックス 875"/>
        <xdr:cNvSpPr txBox="1"/>
      </xdr:nvSpPr>
      <xdr:spPr>
        <a:xfrm>
          <a:off x="20167111" y="131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53811</xdr:rowOff>
    </xdr:from>
    <xdr:to>
      <xdr:col>102</xdr:col>
      <xdr:colOff>165100</xdr:colOff>
      <xdr:row>76</xdr:row>
      <xdr:rowOff>155411</xdr:rowOff>
    </xdr:to>
    <xdr:sp macro="" textlink="">
      <xdr:nvSpPr>
        <xdr:cNvPr id="877" name="楕円 876"/>
        <xdr:cNvSpPr/>
      </xdr:nvSpPr>
      <xdr:spPr>
        <a:xfrm>
          <a:off x="19494500" y="130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146538</xdr:rowOff>
    </xdr:from>
    <xdr:ext cx="534377" cy="259045"/>
    <xdr:sp macro="" textlink="">
      <xdr:nvSpPr>
        <xdr:cNvPr id="878" name="テキスト ボックス 877"/>
        <xdr:cNvSpPr txBox="1"/>
      </xdr:nvSpPr>
      <xdr:spPr>
        <a:xfrm>
          <a:off x="19278111" y="13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59316</xdr:rowOff>
    </xdr:from>
    <xdr:to>
      <xdr:col>98</xdr:col>
      <xdr:colOff>38100</xdr:colOff>
      <xdr:row>76</xdr:row>
      <xdr:rowOff>160916</xdr:rowOff>
    </xdr:to>
    <xdr:sp macro="" textlink="">
      <xdr:nvSpPr>
        <xdr:cNvPr id="879" name="楕円 878"/>
        <xdr:cNvSpPr/>
      </xdr:nvSpPr>
      <xdr:spPr>
        <a:xfrm>
          <a:off x="18605500" y="130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152043</xdr:rowOff>
    </xdr:from>
    <xdr:ext cx="534377" cy="259045"/>
    <xdr:sp macro="" textlink="">
      <xdr:nvSpPr>
        <xdr:cNvPr id="880" name="テキスト ボックス 879"/>
        <xdr:cNvSpPr txBox="1"/>
      </xdr:nvSpPr>
      <xdr:spPr>
        <a:xfrm>
          <a:off x="18389111" y="131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508,407</a:t>
          </a:r>
          <a:r>
            <a:rPr kumimoji="1" lang="ja-JP" altLang="en-US" sz="1300">
              <a:latin typeface="ＭＳ Ｐゴシック" panose="020B0600070205080204" pitchFamily="50" charset="-128"/>
              <a:ea typeface="ＭＳ Ｐゴシック" panose="020B0600070205080204" pitchFamily="50" charset="-128"/>
            </a:rPr>
            <a:t>円となっており、新型コロナウイルス感染症対策に多額の費用を要したため、昨年度と比較して</a:t>
          </a:r>
          <a:r>
            <a:rPr kumimoji="1" lang="en-US" altLang="ja-JP" sz="1300">
              <a:latin typeface="ＭＳ Ｐゴシック" panose="020B0600070205080204" pitchFamily="50" charset="-128"/>
              <a:ea typeface="ＭＳ Ｐゴシック" panose="020B0600070205080204" pitchFamily="50" charset="-128"/>
            </a:rPr>
            <a:t>101,773</a:t>
          </a:r>
          <a:r>
            <a:rPr kumimoji="1" lang="ja-JP" altLang="en-US" sz="1300">
              <a:latin typeface="ＭＳ Ｐゴシック" panose="020B0600070205080204" pitchFamily="50" charset="-128"/>
              <a:ea typeface="ＭＳ Ｐゴシック" panose="020B0600070205080204" pitchFamily="50" charset="-128"/>
            </a:rPr>
            <a:t>円増加した。しかし、扶助費を除いたすべての項目で類似団体平均を下回っており、全体的に効率的な行政経営ができていると言える。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開始に伴う増加はあるものの、職員数やラスパイレス指数が類似団体に比べて低いことや、一部事務を広域で行うことで効率的な事務執行が行えていることから低い値となっている。物件費については、大きなウエイトを占めていた嘱託職員の賃金が制度改正により皆減となったが、好調なふるさと納税に対する推進経費に要する費用や、小中学生の使用するタブレット端末使用料などが増加しているため大幅な減少とはならなかった。扶助費については、社会福祉費（障害者給付費）、生活保護費（医療扶助費）、児童福祉費（保育委託料）の増加傾向が続いているが、新型コロナウイルス感染症の影響から医療機関への受診控えが見られ、医療扶助費に一部減額が見られた。補助費については、特別定額給付金（一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万円給付）の影響から全国的に決算額が大きく増加していることがうかがえる。普通建設事業費については、下妻中学校の改築事業や道路整備事業（南原平川戸線）の完了により、住民一人当たりのコストも</a:t>
          </a:r>
          <a:r>
            <a:rPr kumimoji="1" lang="en-US" altLang="ja-JP" sz="1300">
              <a:latin typeface="ＭＳ Ｐゴシック" panose="020B0600070205080204" pitchFamily="50" charset="-128"/>
              <a:ea typeface="ＭＳ Ｐゴシック" panose="020B0600070205080204" pitchFamily="50" charset="-128"/>
            </a:rPr>
            <a:t>16,151</a:t>
          </a:r>
          <a:r>
            <a:rPr kumimoji="1" lang="ja-JP" altLang="en-US" sz="1300">
              <a:latin typeface="ＭＳ Ｐゴシック" panose="020B0600070205080204" pitchFamily="50" charset="-128"/>
              <a:ea typeface="ＭＳ Ｐゴシック" panose="020B0600070205080204" pitchFamily="50" charset="-128"/>
            </a:rPr>
            <a:t>円減少することとなった。積立金については、ふるさと納税に大きな伸びがあり（昨年度比</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倍）、寄附金を積立てたために大きく増加している。繰出金については、下水道事業の法適化により繰出金の性質が補助費へ変更となったことから住民一人当たりのコストも</a:t>
          </a:r>
          <a:r>
            <a:rPr kumimoji="1" lang="en-US" altLang="ja-JP" sz="1300">
              <a:latin typeface="ＭＳ Ｐゴシック" panose="020B0600070205080204" pitchFamily="50" charset="-128"/>
              <a:ea typeface="ＭＳ Ｐゴシック" panose="020B0600070205080204" pitchFamily="50" charset="-128"/>
            </a:rPr>
            <a:t>9,899</a:t>
          </a:r>
          <a:r>
            <a:rPr kumimoji="1" lang="ja-JP" altLang="en-US" sz="1300">
              <a:latin typeface="ＭＳ Ｐゴシック" panose="020B0600070205080204" pitchFamily="50" charset="-128"/>
              <a:ea typeface="ＭＳ Ｐゴシック" panose="020B0600070205080204" pitchFamily="50" charset="-128"/>
            </a:rPr>
            <a:t>円減少することとなった。今後も第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次下妻市行政改革プランに基づき限られた財源を有効に活用し、持続可能な住民サービスを展開していく。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茨城県下妻市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43,095
40,928
80.88
22,987,949
21,909,830
901,588
10,660,592
21,780,276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97572</xdr:rowOff>
    </xdr:from>
    <xdr:to>
      <xdr:col>24</xdr:col>
      <xdr:colOff>63500</xdr:colOff>
      <xdr:row>36</xdr:row>
      <xdr:rowOff>112268</xdr:rowOff>
    </xdr:to>
    <xdr:cxnSp macro="">
      <xdr:nvCxnSpPr>
        <xdr:cNvPr id="63" name="直線コネクタ 62"/>
        <xdr:cNvCxnSpPr/>
      </xdr:nvCxnSpPr>
      <xdr:spPr>
        <a:xfrm>
          <a:off x="3797300" y="6269772"/>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76019</xdr:rowOff>
    </xdr:from>
    <xdr:to>
      <xdr:col>19</xdr:col>
      <xdr:colOff>177800</xdr:colOff>
      <xdr:row>36</xdr:row>
      <xdr:rowOff>97572</xdr:rowOff>
    </xdr:to>
    <xdr:cxnSp macro="">
      <xdr:nvCxnSpPr>
        <xdr:cNvPr id="66" name="直線コネクタ 65"/>
        <xdr:cNvCxnSpPr/>
      </xdr:nvCxnSpPr>
      <xdr:spPr>
        <a:xfrm>
          <a:off x="2908300" y="6248219"/>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76019</xdr:rowOff>
    </xdr:from>
    <xdr:to>
      <xdr:col>15</xdr:col>
      <xdr:colOff>50800</xdr:colOff>
      <xdr:row>36</xdr:row>
      <xdr:rowOff>87449</xdr:rowOff>
    </xdr:to>
    <xdr:cxnSp macro="">
      <xdr:nvCxnSpPr>
        <xdr:cNvPr id="69" name="直線コネクタ 68"/>
        <xdr:cNvCxnSpPr/>
      </xdr:nvCxnSpPr>
      <xdr:spPr>
        <a:xfrm flipV="1">
          <a:off x="2019300" y="62482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84510</xdr:rowOff>
    </xdr:from>
    <xdr:to>
      <xdr:col>10</xdr:col>
      <xdr:colOff>114300</xdr:colOff>
      <xdr:row>36</xdr:row>
      <xdr:rowOff>87449</xdr:rowOff>
    </xdr:to>
    <xdr:cxnSp macro="">
      <xdr:nvCxnSpPr>
        <xdr:cNvPr id="72" name="直線コネクタ 71"/>
        <xdr:cNvCxnSpPr/>
      </xdr:nvCxnSpPr>
      <xdr:spPr>
        <a:xfrm>
          <a:off x="1130300" y="625671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61468</xdr:rowOff>
    </xdr:from>
    <xdr:to>
      <xdr:col>24</xdr:col>
      <xdr:colOff>114300</xdr:colOff>
      <xdr:row>36</xdr:row>
      <xdr:rowOff>163068</xdr:rowOff>
    </xdr:to>
    <xdr:sp macro="" textlink="">
      <xdr:nvSpPr>
        <xdr:cNvPr id="82" name="楕円 81"/>
        <xdr:cNvSpPr/>
      </xdr:nvSpPr>
      <xdr:spPr>
        <a:xfrm>
          <a:off x="45847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84345</xdr:rowOff>
    </xdr:from>
    <xdr:ext cx="469744" cy="259045"/>
    <xdr:sp macro="" textlink="">
      <xdr:nvSpPr>
        <xdr:cNvPr id="83" name="議会費該当値テキスト"/>
        <xdr:cNvSpPr txBox="1"/>
      </xdr:nvSpPr>
      <xdr:spPr>
        <a:xfrm>
          <a:off x="4686300" y="608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46772</xdr:rowOff>
    </xdr:from>
    <xdr:to>
      <xdr:col>20</xdr:col>
      <xdr:colOff>38100</xdr:colOff>
      <xdr:row>36</xdr:row>
      <xdr:rowOff>148372</xdr:rowOff>
    </xdr:to>
    <xdr:sp macro="" textlink="">
      <xdr:nvSpPr>
        <xdr:cNvPr id="84" name="楕円 83"/>
        <xdr:cNvSpPr/>
      </xdr:nvSpPr>
      <xdr:spPr>
        <a:xfrm>
          <a:off x="3746500" y="62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139499</xdr:rowOff>
    </xdr:from>
    <xdr:ext cx="469744" cy="259045"/>
    <xdr:sp macro="" textlink="">
      <xdr:nvSpPr>
        <xdr:cNvPr id="85" name="テキスト ボックス 84"/>
        <xdr:cNvSpPr txBox="1"/>
      </xdr:nvSpPr>
      <xdr:spPr>
        <a:xfrm>
          <a:off x="3562428" y="63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25219</xdr:rowOff>
    </xdr:from>
    <xdr:to>
      <xdr:col>15</xdr:col>
      <xdr:colOff>101600</xdr:colOff>
      <xdr:row>36</xdr:row>
      <xdr:rowOff>126819</xdr:rowOff>
    </xdr:to>
    <xdr:sp macro="" textlink="">
      <xdr:nvSpPr>
        <xdr:cNvPr id="86" name="楕円 85"/>
        <xdr:cNvSpPr/>
      </xdr:nvSpPr>
      <xdr:spPr>
        <a:xfrm>
          <a:off x="2857500" y="61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117946</xdr:rowOff>
    </xdr:from>
    <xdr:ext cx="469744" cy="259045"/>
    <xdr:sp macro="" textlink="">
      <xdr:nvSpPr>
        <xdr:cNvPr id="87" name="テキスト ボックス 86"/>
        <xdr:cNvSpPr txBox="1"/>
      </xdr:nvSpPr>
      <xdr:spPr>
        <a:xfrm>
          <a:off x="2673428" y="629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36649</xdr:rowOff>
    </xdr:from>
    <xdr:to>
      <xdr:col>10</xdr:col>
      <xdr:colOff>165100</xdr:colOff>
      <xdr:row>36</xdr:row>
      <xdr:rowOff>138249</xdr:rowOff>
    </xdr:to>
    <xdr:sp macro="" textlink="">
      <xdr:nvSpPr>
        <xdr:cNvPr id="88" name="楕円 87"/>
        <xdr:cNvSpPr/>
      </xdr:nvSpPr>
      <xdr:spPr>
        <a:xfrm>
          <a:off x="1968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129376</xdr:rowOff>
    </xdr:from>
    <xdr:ext cx="469744" cy="259045"/>
    <xdr:sp macro="" textlink="">
      <xdr:nvSpPr>
        <xdr:cNvPr id="89" name="テキスト ボックス 88"/>
        <xdr:cNvSpPr txBox="1"/>
      </xdr:nvSpPr>
      <xdr:spPr>
        <a:xfrm>
          <a:off x="1784428"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33710</xdr:rowOff>
    </xdr:from>
    <xdr:to>
      <xdr:col>6</xdr:col>
      <xdr:colOff>38100</xdr:colOff>
      <xdr:row>36</xdr:row>
      <xdr:rowOff>135310</xdr:rowOff>
    </xdr:to>
    <xdr:sp macro="" textlink="">
      <xdr:nvSpPr>
        <xdr:cNvPr id="90" name="楕円 89"/>
        <xdr:cNvSpPr/>
      </xdr:nvSpPr>
      <xdr:spPr>
        <a:xfrm>
          <a:off x="1079500" y="62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126437</xdr:rowOff>
    </xdr:from>
    <xdr:ext cx="469744" cy="259045"/>
    <xdr:sp macro="" textlink="">
      <xdr:nvSpPr>
        <xdr:cNvPr id="91" name="テキスト ボックス 90"/>
        <xdr:cNvSpPr txBox="1"/>
      </xdr:nvSpPr>
      <xdr:spPr>
        <a:xfrm>
          <a:off x="895428"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92380</xdr:rowOff>
    </xdr:from>
    <xdr:to>
      <xdr:col>24</xdr:col>
      <xdr:colOff>63500</xdr:colOff>
      <xdr:row>58</xdr:row>
      <xdr:rowOff>117728</xdr:rowOff>
    </xdr:to>
    <xdr:cxnSp macro="">
      <xdr:nvCxnSpPr>
        <xdr:cNvPr id="122" name="直線コネクタ 121"/>
        <xdr:cNvCxnSpPr/>
      </xdr:nvCxnSpPr>
      <xdr:spPr>
        <a:xfrm flipV="1">
          <a:off x="3797300" y="9693580"/>
          <a:ext cx="838200" cy="36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117728</xdr:rowOff>
    </xdr:from>
    <xdr:to>
      <xdr:col>19</xdr:col>
      <xdr:colOff>177800</xdr:colOff>
      <xdr:row>58</xdr:row>
      <xdr:rowOff>126595</xdr:rowOff>
    </xdr:to>
    <xdr:cxnSp macro="">
      <xdr:nvCxnSpPr>
        <xdr:cNvPr id="125" name="直線コネクタ 124"/>
        <xdr:cNvCxnSpPr/>
      </xdr:nvCxnSpPr>
      <xdr:spPr>
        <a:xfrm flipV="1">
          <a:off x="2908300" y="10061828"/>
          <a:ext cx="88900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116781</xdr:rowOff>
    </xdr:from>
    <xdr:to>
      <xdr:col>15</xdr:col>
      <xdr:colOff>50800</xdr:colOff>
      <xdr:row>58</xdr:row>
      <xdr:rowOff>126595</xdr:rowOff>
    </xdr:to>
    <xdr:cxnSp macro="">
      <xdr:nvCxnSpPr>
        <xdr:cNvPr id="128" name="直線コネクタ 127"/>
        <xdr:cNvCxnSpPr/>
      </xdr:nvCxnSpPr>
      <xdr:spPr>
        <a:xfrm>
          <a:off x="2019300" y="10060881"/>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116781</xdr:rowOff>
    </xdr:from>
    <xdr:to>
      <xdr:col>10</xdr:col>
      <xdr:colOff>114300</xdr:colOff>
      <xdr:row>58</xdr:row>
      <xdr:rowOff>129145</xdr:rowOff>
    </xdr:to>
    <xdr:cxnSp macro="">
      <xdr:nvCxnSpPr>
        <xdr:cNvPr id="131" name="直線コネクタ 130"/>
        <xdr:cNvCxnSpPr/>
      </xdr:nvCxnSpPr>
      <xdr:spPr>
        <a:xfrm flipV="1">
          <a:off x="1130300" y="10060881"/>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41580</xdr:rowOff>
    </xdr:from>
    <xdr:to>
      <xdr:col>24</xdr:col>
      <xdr:colOff>114300</xdr:colOff>
      <xdr:row>56</xdr:row>
      <xdr:rowOff>143180</xdr:rowOff>
    </xdr:to>
    <xdr:sp macro="" textlink="">
      <xdr:nvSpPr>
        <xdr:cNvPr id="141" name="楕円 140"/>
        <xdr:cNvSpPr/>
      </xdr:nvSpPr>
      <xdr:spPr>
        <a:xfrm>
          <a:off x="4584700" y="96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127957</xdr:rowOff>
    </xdr:from>
    <xdr:ext cx="599010" cy="259045"/>
    <xdr:sp macro="" textlink="">
      <xdr:nvSpPr>
        <xdr:cNvPr id="142" name="総務費該当値テキスト"/>
        <xdr:cNvSpPr txBox="1"/>
      </xdr:nvSpPr>
      <xdr:spPr>
        <a:xfrm>
          <a:off x="4686300" y="955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66928</xdr:rowOff>
    </xdr:from>
    <xdr:to>
      <xdr:col>20</xdr:col>
      <xdr:colOff>38100</xdr:colOff>
      <xdr:row>58</xdr:row>
      <xdr:rowOff>168528</xdr:rowOff>
    </xdr:to>
    <xdr:sp macro="" textlink="">
      <xdr:nvSpPr>
        <xdr:cNvPr id="143" name="楕円 142"/>
        <xdr:cNvSpPr/>
      </xdr:nvSpPr>
      <xdr:spPr>
        <a:xfrm>
          <a:off x="3746500" y="100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159655</xdr:rowOff>
    </xdr:from>
    <xdr:ext cx="534377" cy="259045"/>
    <xdr:sp macro="" textlink="">
      <xdr:nvSpPr>
        <xdr:cNvPr id="144" name="テキスト ボックス 143"/>
        <xdr:cNvSpPr txBox="1"/>
      </xdr:nvSpPr>
      <xdr:spPr>
        <a:xfrm>
          <a:off x="3530111" y="101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75795</xdr:rowOff>
    </xdr:from>
    <xdr:to>
      <xdr:col>15</xdr:col>
      <xdr:colOff>101600</xdr:colOff>
      <xdr:row>59</xdr:row>
      <xdr:rowOff>5945</xdr:rowOff>
    </xdr:to>
    <xdr:sp macro="" textlink="">
      <xdr:nvSpPr>
        <xdr:cNvPr id="145" name="楕円 144"/>
        <xdr:cNvSpPr/>
      </xdr:nvSpPr>
      <xdr:spPr>
        <a:xfrm>
          <a:off x="2857500" y="100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168522</xdr:rowOff>
    </xdr:from>
    <xdr:ext cx="534377" cy="259045"/>
    <xdr:sp macro="" textlink="">
      <xdr:nvSpPr>
        <xdr:cNvPr id="146" name="テキスト ボックス 145"/>
        <xdr:cNvSpPr txBox="1"/>
      </xdr:nvSpPr>
      <xdr:spPr>
        <a:xfrm>
          <a:off x="2641111" y="101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65981</xdr:rowOff>
    </xdr:from>
    <xdr:to>
      <xdr:col>10</xdr:col>
      <xdr:colOff>165100</xdr:colOff>
      <xdr:row>58</xdr:row>
      <xdr:rowOff>167581</xdr:rowOff>
    </xdr:to>
    <xdr:sp macro="" textlink="">
      <xdr:nvSpPr>
        <xdr:cNvPr id="147" name="楕円 146"/>
        <xdr:cNvSpPr/>
      </xdr:nvSpPr>
      <xdr:spPr>
        <a:xfrm>
          <a:off x="1968500" y="1001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158708</xdr:rowOff>
    </xdr:from>
    <xdr:ext cx="534377" cy="259045"/>
    <xdr:sp macro="" textlink="">
      <xdr:nvSpPr>
        <xdr:cNvPr id="148" name="テキスト ボックス 147"/>
        <xdr:cNvSpPr txBox="1"/>
      </xdr:nvSpPr>
      <xdr:spPr>
        <a:xfrm>
          <a:off x="1752111" y="1010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78345</xdr:rowOff>
    </xdr:from>
    <xdr:to>
      <xdr:col>6</xdr:col>
      <xdr:colOff>38100</xdr:colOff>
      <xdr:row>59</xdr:row>
      <xdr:rowOff>8495</xdr:rowOff>
    </xdr:to>
    <xdr:sp macro="" textlink="">
      <xdr:nvSpPr>
        <xdr:cNvPr id="149" name="楕円 148"/>
        <xdr:cNvSpPr/>
      </xdr:nvSpPr>
      <xdr:spPr>
        <a:xfrm>
          <a:off x="1079500" y="100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171072</xdr:rowOff>
    </xdr:from>
    <xdr:ext cx="534377" cy="259045"/>
    <xdr:sp macro="" textlink="">
      <xdr:nvSpPr>
        <xdr:cNvPr id="150" name="テキスト ボックス 149"/>
        <xdr:cNvSpPr txBox="1"/>
      </xdr:nvSpPr>
      <xdr:spPr>
        <a:xfrm>
          <a:off x="863111" y="10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149219</xdr:rowOff>
    </xdr:from>
    <xdr:to>
      <xdr:col>24</xdr:col>
      <xdr:colOff>63500</xdr:colOff>
      <xdr:row>78</xdr:row>
      <xdr:rowOff>24780</xdr:rowOff>
    </xdr:to>
    <xdr:cxnSp macro="">
      <xdr:nvCxnSpPr>
        <xdr:cNvPr id="182" name="直線コネクタ 181"/>
        <xdr:cNvCxnSpPr/>
      </xdr:nvCxnSpPr>
      <xdr:spPr>
        <a:xfrm flipV="1">
          <a:off x="3797300" y="13350869"/>
          <a:ext cx="838200" cy="4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24780</xdr:rowOff>
    </xdr:from>
    <xdr:to>
      <xdr:col>19</xdr:col>
      <xdr:colOff>177800</xdr:colOff>
      <xdr:row>79</xdr:row>
      <xdr:rowOff>32241</xdr:rowOff>
    </xdr:to>
    <xdr:cxnSp macro="">
      <xdr:nvCxnSpPr>
        <xdr:cNvPr id="185" name="直線コネクタ 184"/>
        <xdr:cNvCxnSpPr/>
      </xdr:nvCxnSpPr>
      <xdr:spPr>
        <a:xfrm flipV="1">
          <a:off x="2908300" y="13397880"/>
          <a:ext cx="889000" cy="17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32241</xdr:rowOff>
    </xdr:from>
    <xdr:to>
      <xdr:col>15</xdr:col>
      <xdr:colOff>50800</xdr:colOff>
      <xdr:row>79</xdr:row>
      <xdr:rowOff>67152</xdr:rowOff>
    </xdr:to>
    <xdr:cxnSp macro="">
      <xdr:nvCxnSpPr>
        <xdr:cNvPr id="188" name="直線コネクタ 187"/>
        <xdr:cNvCxnSpPr/>
      </xdr:nvCxnSpPr>
      <xdr:spPr>
        <a:xfrm flipV="1">
          <a:off x="2019300" y="13576791"/>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67152</xdr:rowOff>
    </xdr:from>
    <xdr:to>
      <xdr:col>10</xdr:col>
      <xdr:colOff>114300</xdr:colOff>
      <xdr:row>79</xdr:row>
      <xdr:rowOff>107403</xdr:rowOff>
    </xdr:to>
    <xdr:cxnSp macro="">
      <xdr:nvCxnSpPr>
        <xdr:cNvPr id="191" name="直線コネクタ 190"/>
        <xdr:cNvCxnSpPr/>
      </xdr:nvCxnSpPr>
      <xdr:spPr>
        <a:xfrm flipV="1">
          <a:off x="1130300" y="13611702"/>
          <a:ext cx="889000" cy="4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98419</xdr:rowOff>
    </xdr:from>
    <xdr:to>
      <xdr:col>24</xdr:col>
      <xdr:colOff>114300</xdr:colOff>
      <xdr:row>78</xdr:row>
      <xdr:rowOff>28569</xdr:rowOff>
    </xdr:to>
    <xdr:sp macro="" textlink="">
      <xdr:nvSpPr>
        <xdr:cNvPr id="201" name="楕円 200"/>
        <xdr:cNvSpPr/>
      </xdr:nvSpPr>
      <xdr:spPr>
        <a:xfrm>
          <a:off x="4584700" y="133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76846</xdr:rowOff>
    </xdr:from>
    <xdr:ext cx="599010" cy="259045"/>
    <xdr:sp macro="" textlink="">
      <xdr:nvSpPr>
        <xdr:cNvPr id="202" name="民生費該当値テキスト"/>
        <xdr:cNvSpPr txBox="1"/>
      </xdr:nvSpPr>
      <xdr:spPr>
        <a:xfrm>
          <a:off x="4686300" y="1327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145430</xdr:rowOff>
    </xdr:from>
    <xdr:to>
      <xdr:col>20</xdr:col>
      <xdr:colOff>38100</xdr:colOff>
      <xdr:row>78</xdr:row>
      <xdr:rowOff>75580</xdr:rowOff>
    </xdr:to>
    <xdr:sp macro="" textlink="">
      <xdr:nvSpPr>
        <xdr:cNvPr id="203" name="楕円 202"/>
        <xdr:cNvSpPr/>
      </xdr:nvSpPr>
      <xdr:spPr>
        <a:xfrm>
          <a:off x="3746500" y="133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66707</xdr:rowOff>
    </xdr:from>
    <xdr:ext cx="599010" cy="259045"/>
    <xdr:sp macro="" textlink="">
      <xdr:nvSpPr>
        <xdr:cNvPr id="204" name="テキスト ボックス 203"/>
        <xdr:cNvSpPr txBox="1"/>
      </xdr:nvSpPr>
      <xdr:spPr>
        <a:xfrm>
          <a:off x="3497795" y="1343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152891</xdr:rowOff>
    </xdr:from>
    <xdr:to>
      <xdr:col>15</xdr:col>
      <xdr:colOff>101600</xdr:colOff>
      <xdr:row>79</xdr:row>
      <xdr:rowOff>83041</xdr:rowOff>
    </xdr:to>
    <xdr:sp macro="" textlink="">
      <xdr:nvSpPr>
        <xdr:cNvPr id="205" name="楕円 204"/>
        <xdr:cNvSpPr/>
      </xdr:nvSpPr>
      <xdr:spPr>
        <a:xfrm>
          <a:off x="2857500" y="135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74168</xdr:rowOff>
    </xdr:from>
    <xdr:ext cx="599010" cy="259045"/>
    <xdr:sp macro="" textlink="">
      <xdr:nvSpPr>
        <xdr:cNvPr id="206" name="テキスト ボックス 205"/>
        <xdr:cNvSpPr txBox="1"/>
      </xdr:nvSpPr>
      <xdr:spPr>
        <a:xfrm>
          <a:off x="2608795" y="1361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16352</xdr:rowOff>
    </xdr:from>
    <xdr:to>
      <xdr:col>10</xdr:col>
      <xdr:colOff>165100</xdr:colOff>
      <xdr:row>79</xdr:row>
      <xdr:rowOff>117952</xdr:rowOff>
    </xdr:to>
    <xdr:sp macro="" textlink="">
      <xdr:nvSpPr>
        <xdr:cNvPr id="207" name="楕円 206"/>
        <xdr:cNvSpPr/>
      </xdr:nvSpPr>
      <xdr:spPr>
        <a:xfrm>
          <a:off x="1968500" y="135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109079</xdr:rowOff>
    </xdr:from>
    <xdr:ext cx="599010" cy="259045"/>
    <xdr:sp macro="" textlink="">
      <xdr:nvSpPr>
        <xdr:cNvPr id="208" name="テキスト ボックス 207"/>
        <xdr:cNvSpPr txBox="1"/>
      </xdr:nvSpPr>
      <xdr:spPr>
        <a:xfrm>
          <a:off x="1719795" y="1365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56603</xdr:rowOff>
    </xdr:from>
    <xdr:to>
      <xdr:col>6</xdr:col>
      <xdr:colOff>38100</xdr:colOff>
      <xdr:row>79</xdr:row>
      <xdr:rowOff>158203</xdr:rowOff>
    </xdr:to>
    <xdr:sp macro="" textlink="">
      <xdr:nvSpPr>
        <xdr:cNvPr id="209" name="楕円 208"/>
        <xdr:cNvSpPr/>
      </xdr:nvSpPr>
      <xdr:spPr>
        <a:xfrm>
          <a:off x="1079500" y="136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149330</xdr:rowOff>
    </xdr:from>
    <xdr:ext cx="599010" cy="259045"/>
    <xdr:sp macro="" textlink="">
      <xdr:nvSpPr>
        <xdr:cNvPr id="210" name="テキスト ボックス 209"/>
        <xdr:cNvSpPr txBox="1"/>
      </xdr:nvSpPr>
      <xdr:spPr>
        <a:xfrm>
          <a:off x="830795" y="1369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9970</xdr:rowOff>
    </xdr:from>
    <xdr:to>
      <xdr:col>24</xdr:col>
      <xdr:colOff>63500</xdr:colOff>
      <xdr:row>99</xdr:row>
      <xdr:rowOff>104406</xdr:rowOff>
    </xdr:to>
    <xdr:cxnSp macro="">
      <xdr:nvCxnSpPr>
        <xdr:cNvPr id="240" name="直線コネクタ 239"/>
        <xdr:cNvCxnSpPr/>
      </xdr:nvCxnSpPr>
      <xdr:spPr>
        <a:xfrm>
          <a:off x="3797300" y="16983520"/>
          <a:ext cx="838200" cy="9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9970</xdr:rowOff>
    </xdr:from>
    <xdr:to>
      <xdr:col>19</xdr:col>
      <xdr:colOff>177800</xdr:colOff>
      <xdr:row>99</xdr:row>
      <xdr:rowOff>33159</xdr:rowOff>
    </xdr:to>
    <xdr:cxnSp macro="">
      <xdr:nvCxnSpPr>
        <xdr:cNvPr id="243" name="直線コネクタ 242"/>
        <xdr:cNvCxnSpPr/>
      </xdr:nvCxnSpPr>
      <xdr:spPr>
        <a:xfrm flipV="1">
          <a:off x="2908300" y="16983520"/>
          <a:ext cx="889000" cy="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33159</xdr:rowOff>
    </xdr:from>
    <xdr:to>
      <xdr:col>15</xdr:col>
      <xdr:colOff>50800</xdr:colOff>
      <xdr:row>99</xdr:row>
      <xdr:rowOff>65811</xdr:rowOff>
    </xdr:to>
    <xdr:cxnSp macro="">
      <xdr:nvCxnSpPr>
        <xdr:cNvPr id="246" name="直線コネクタ 245"/>
        <xdr:cNvCxnSpPr/>
      </xdr:nvCxnSpPr>
      <xdr:spPr>
        <a:xfrm flipV="1">
          <a:off x="2019300" y="17006709"/>
          <a:ext cx="889000" cy="3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52921</xdr:rowOff>
    </xdr:from>
    <xdr:to>
      <xdr:col>10</xdr:col>
      <xdr:colOff>114300</xdr:colOff>
      <xdr:row>99</xdr:row>
      <xdr:rowOff>65811</xdr:rowOff>
    </xdr:to>
    <xdr:cxnSp macro="">
      <xdr:nvCxnSpPr>
        <xdr:cNvPr id="249" name="直線コネクタ 248"/>
        <xdr:cNvCxnSpPr/>
      </xdr:nvCxnSpPr>
      <xdr:spPr>
        <a:xfrm>
          <a:off x="1130300" y="17026471"/>
          <a:ext cx="889000" cy="1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53606</xdr:rowOff>
    </xdr:from>
    <xdr:to>
      <xdr:col>24</xdr:col>
      <xdr:colOff>114300</xdr:colOff>
      <xdr:row>99</xdr:row>
      <xdr:rowOff>155206</xdr:rowOff>
    </xdr:to>
    <xdr:sp macro="" textlink="">
      <xdr:nvSpPr>
        <xdr:cNvPr id="259" name="楕円 258"/>
        <xdr:cNvSpPr/>
      </xdr:nvSpPr>
      <xdr:spPr>
        <a:xfrm>
          <a:off x="4584700" y="170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139983</xdr:rowOff>
    </xdr:from>
    <xdr:ext cx="534377" cy="259045"/>
    <xdr:sp macro="" textlink="">
      <xdr:nvSpPr>
        <xdr:cNvPr id="260" name="衛生費該当値テキスト"/>
        <xdr:cNvSpPr txBox="1"/>
      </xdr:nvSpPr>
      <xdr:spPr>
        <a:xfrm>
          <a:off x="4686300" y="169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130620</xdr:rowOff>
    </xdr:from>
    <xdr:to>
      <xdr:col>20</xdr:col>
      <xdr:colOff>38100</xdr:colOff>
      <xdr:row>99</xdr:row>
      <xdr:rowOff>60770</xdr:rowOff>
    </xdr:to>
    <xdr:sp macro="" textlink="">
      <xdr:nvSpPr>
        <xdr:cNvPr id="261" name="楕円 260"/>
        <xdr:cNvSpPr/>
      </xdr:nvSpPr>
      <xdr:spPr>
        <a:xfrm>
          <a:off x="3746500" y="169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51897</xdr:rowOff>
    </xdr:from>
    <xdr:ext cx="534377" cy="259045"/>
    <xdr:sp macro="" textlink="">
      <xdr:nvSpPr>
        <xdr:cNvPr id="262" name="テキスト ボックス 261"/>
        <xdr:cNvSpPr txBox="1"/>
      </xdr:nvSpPr>
      <xdr:spPr>
        <a:xfrm>
          <a:off x="3530111" y="1702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153809</xdr:rowOff>
    </xdr:from>
    <xdr:to>
      <xdr:col>15</xdr:col>
      <xdr:colOff>101600</xdr:colOff>
      <xdr:row>99</xdr:row>
      <xdr:rowOff>83959</xdr:rowOff>
    </xdr:to>
    <xdr:sp macro="" textlink="">
      <xdr:nvSpPr>
        <xdr:cNvPr id="263" name="楕円 262"/>
        <xdr:cNvSpPr/>
      </xdr:nvSpPr>
      <xdr:spPr>
        <a:xfrm>
          <a:off x="2857500" y="16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75086</xdr:rowOff>
    </xdr:from>
    <xdr:ext cx="534377" cy="259045"/>
    <xdr:sp macro="" textlink="">
      <xdr:nvSpPr>
        <xdr:cNvPr id="264" name="テキスト ボックス 263"/>
        <xdr:cNvSpPr txBox="1"/>
      </xdr:nvSpPr>
      <xdr:spPr>
        <a:xfrm>
          <a:off x="2641111" y="1704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15011</xdr:rowOff>
    </xdr:from>
    <xdr:to>
      <xdr:col>10</xdr:col>
      <xdr:colOff>165100</xdr:colOff>
      <xdr:row>99</xdr:row>
      <xdr:rowOff>116611</xdr:rowOff>
    </xdr:to>
    <xdr:sp macro="" textlink="">
      <xdr:nvSpPr>
        <xdr:cNvPr id="265" name="楕円 264"/>
        <xdr:cNvSpPr/>
      </xdr:nvSpPr>
      <xdr:spPr>
        <a:xfrm>
          <a:off x="1968500" y="169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107738</xdr:rowOff>
    </xdr:from>
    <xdr:ext cx="534377" cy="259045"/>
    <xdr:sp macro="" textlink="">
      <xdr:nvSpPr>
        <xdr:cNvPr id="266" name="テキスト ボックス 265"/>
        <xdr:cNvSpPr txBox="1"/>
      </xdr:nvSpPr>
      <xdr:spPr>
        <a:xfrm>
          <a:off x="1752111" y="1708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2121</xdr:rowOff>
    </xdr:from>
    <xdr:to>
      <xdr:col>6</xdr:col>
      <xdr:colOff>38100</xdr:colOff>
      <xdr:row>99</xdr:row>
      <xdr:rowOff>103721</xdr:rowOff>
    </xdr:to>
    <xdr:sp macro="" textlink="">
      <xdr:nvSpPr>
        <xdr:cNvPr id="267" name="楕円 266"/>
        <xdr:cNvSpPr/>
      </xdr:nvSpPr>
      <xdr:spPr>
        <a:xfrm>
          <a:off x="1079500" y="169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94848</xdr:rowOff>
    </xdr:from>
    <xdr:ext cx="534377" cy="259045"/>
    <xdr:sp macro="" textlink="">
      <xdr:nvSpPr>
        <xdr:cNvPr id="268" name="テキスト ボックス 267"/>
        <xdr:cNvSpPr txBox="1"/>
      </xdr:nvSpPr>
      <xdr:spPr>
        <a:xfrm>
          <a:off x="863111" y="170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109753</xdr:rowOff>
    </xdr:from>
    <xdr:to>
      <xdr:col>55</xdr:col>
      <xdr:colOff>0</xdr:colOff>
      <xdr:row>37</xdr:row>
      <xdr:rowOff>144729</xdr:rowOff>
    </xdr:to>
    <xdr:cxnSp macro="">
      <xdr:nvCxnSpPr>
        <xdr:cNvPr id="295" name="直線コネクタ 294"/>
        <xdr:cNvCxnSpPr/>
      </xdr:nvCxnSpPr>
      <xdr:spPr>
        <a:xfrm flipV="1">
          <a:off x="9639300" y="6453403"/>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144729</xdr:rowOff>
    </xdr:from>
    <xdr:to>
      <xdr:col>50</xdr:col>
      <xdr:colOff>114300</xdr:colOff>
      <xdr:row>37</xdr:row>
      <xdr:rowOff>145872</xdr:rowOff>
    </xdr:to>
    <xdr:cxnSp macro="">
      <xdr:nvCxnSpPr>
        <xdr:cNvPr id="298" name="直線コネクタ 297"/>
        <xdr:cNvCxnSpPr/>
      </xdr:nvCxnSpPr>
      <xdr:spPr>
        <a:xfrm flipV="1">
          <a:off x="8750300" y="64883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144272</xdr:rowOff>
    </xdr:from>
    <xdr:to>
      <xdr:col>45</xdr:col>
      <xdr:colOff>177800</xdr:colOff>
      <xdr:row>37</xdr:row>
      <xdr:rowOff>145872</xdr:rowOff>
    </xdr:to>
    <xdr:cxnSp macro="">
      <xdr:nvCxnSpPr>
        <xdr:cNvPr id="301" name="直線コネクタ 300"/>
        <xdr:cNvCxnSpPr/>
      </xdr:nvCxnSpPr>
      <xdr:spPr>
        <a:xfrm>
          <a:off x="7861300" y="648792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142443</xdr:rowOff>
    </xdr:from>
    <xdr:to>
      <xdr:col>41</xdr:col>
      <xdr:colOff>50800</xdr:colOff>
      <xdr:row>37</xdr:row>
      <xdr:rowOff>144272</xdr:rowOff>
    </xdr:to>
    <xdr:cxnSp macro="">
      <xdr:nvCxnSpPr>
        <xdr:cNvPr id="304" name="直線コネクタ 303"/>
        <xdr:cNvCxnSpPr/>
      </xdr:nvCxnSpPr>
      <xdr:spPr>
        <a:xfrm>
          <a:off x="6972300" y="648609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58953</xdr:rowOff>
    </xdr:from>
    <xdr:to>
      <xdr:col>55</xdr:col>
      <xdr:colOff>50800</xdr:colOff>
      <xdr:row>37</xdr:row>
      <xdr:rowOff>160553</xdr:rowOff>
    </xdr:to>
    <xdr:sp macro="" textlink="">
      <xdr:nvSpPr>
        <xdr:cNvPr id="314" name="楕円 313"/>
        <xdr:cNvSpPr/>
      </xdr:nvSpPr>
      <xdr:spPr>
        <a:xfrm>
          <a:off x="104267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37380</xdr:rowOff>
    </xdr:from>
    <xdr:ext cx="378565" cy="259045"/>
    <xdr:sp macro="" textlink="">
      <xdr:nvSpPr>
        <xdr:cNvPr id="315" name="労働費該当値テキスト"/>
        <xdr:cNvSpPr txBox="1"/>
      </xdr:nvSpPr>
      <xdr:spPr>
        <a:xfrm>
          <a:off x="10528300" y="6381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93929</xdr:rowOff>
    </xdr:from>
    <xdr:to>
      <xdr:col>50</xdr:col>
      <xdr:colOff>165100</xdr:colOff>
      <xdr:row>38</xdr:row>
      <xdr:rowOff>24079</xdr:rowOff>
    </xdr:to>
    <xdr:sp macro="" textlink="">
      <xdr:nvSpPr>
        <xdr:cNvPr id="316" name="楕円 315"/>
        <xdr:cNvSpPr/>
      </xdr:nvSpPr>
      <xdr:spPr>
        <a:xfrm>
          <a:off x="9588500" y="64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15206</xdr:rowOff>
    </xdr:from>
    <xdr:ext cx="378565" cy="259045"/>
    <xdr:sp macro="" textlink="">
      <xdr:nvSpPr>
        <xdr:cNvPr id="317" name="テキスト ボックス 316"/>
        <xdr:cNvSpPr txBox="1"/>
      </xdr:nvSpPr>
      <xdr:spPr>
        <a:xfrm>
          <a:off x="9450017" y="653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95072</xdr:rowOff>
    </xdr:from>
    <xdr:to>
      <xdr:col>46</xdr:col>
      <xdr:colOff>38100</xdr:colOff>
      <xdr:row>38</xdr:row>
      <xdr:rowOff>25222</xdr:rowOff>
    </xdr:to>
    <xdr:sp macro="" textlink="">
      <xdr:nvSpPr>
        <xdr:cNvPr id="318" name="楕円 317"/>
        <xdr:cNvSpPr/>
      </xdr:nvSpPr>
      <xdr:spPr>
        <a:xfrm>
          <a:off x="8699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16349</xdr:rowOff>
    </xdr:from>
    <xdr:ext cx="378565" cy="259045"/>
    <xdr:sp macro="" textlink="">
      <xdr:nvSpPr>
        <xdr:cNvPr id="319" name="テキスト ボックス 318"/>
        <xdr:cNvSpPr txBox="1"/>
      </xdr:nvSpPr>
      <xdr:spPr>
        <a:xfrm>
          <a:off x="8561017" y="653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93472</xdr:rowOff>
    </xdr:from>
    <xdr:to>
      <xdr:col>41</xdr:col>
      <xdr:colOff>101600</xdr:colOff>
      <xdr:row>38</xdr:row>
      <xdr:rowOff>23622</xdr:rowOff>
    </xdr:to>
    <xdr:sp macro="" textlink="">
      <xdr:nvSpPr>
        <xdr:cNvPr id="320" name="楕円 319"/>
        <xdr:cNvSpPr/>
      </xdr:nvSpPr>
      <xdr:spPr>
        <a:xfrm>
          <a:off x="7810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14749</xdr:rowOff>
    </xdr:from>
    <xdr:ext cx="378565" cy="259045"/>
    <xdr:sp macro="" textlink="">
      <xdr:nvSpPr>
        <xdr:cNvPr id="321" name="テキスト ボックス 320"/>
        <xdr:cNvSpPr txBox="1"/>
      </xdr:nvSpPr>
      <xdr:spPr>
        <a:xfrm>
          <a:off x="7672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91643</xdr:rowOff>
    </xdr:from>
    <xdr:to>
      <xdr:col>36</xdr:col>
      <xdr:colOff>165100</xdr:colOff>
      <xdr:row>38</xdr:row>
      <xdr:rowOff>21793</xdr:rowOff>
    </xdr:to>
    <xdr:sp macro="" textlink="">
      <xdr:nvSpPr>
        <xdr:cNvPr id="322" name="楕円 321"/>
        <xdr:cNvSpPr/>
      </xdr:nvSpPr>
      <xdr:spPr>
        <a:xfrm>
          <a:off x="6921500" y="643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12920</xdr:rowOff>
    </xdr:from>
    <xdr:ext cx="378565" cy="259045"/>
    <xdr:sp macro="" textlink="">
      <xdr:nvSpPr>
        <xdr:cNvPr id="323" name="テキスト ボックス 322"/>
        <xdr:cNvSpPr txBox="1"/>
      </xdr:nvSpPr>
      <xdr:spPr>
        <a:xfrm>
          <a:off x="6783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41478</xdr:rowOff>
    </xdr:from>
    <xdr:to>
      <xdr:col>55</xdr:col>
      <xdr:colOff>0</xdr:colOff>
      <xdr:row>57</xdr:row>
      <xdr:rowOff>60243</xdr:rowOff>
    </xdr:to>
    <xdr:cxnSp macro="">
      <xdr:nvCxnSpPr>
        <xdr:cNvPr id="352" name="直線コネクタ 351"/>
        <xdr:cNvCxnSpPr/>
      </xdr:nvCxnSpPr>
      <xdr:spPr>
        <a:xfrm>
          <a:off x="9639300" y="9814128"/>
          <a:ext cx="8382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35916</xdr:rowOff>
    </xdr:from>
    <xdr:to>
      <xdr:col>50</xdr:col>
      <xdr:colOff>114300</xdr:colOff>
      <xdr:row>57</xdr:row>
      <xdr:rowOff>41478</xdr:rowOff>
    </xdr:to>
    <xdr:cxnSp macro="">
      <xdr:nvCxnSpPr>
        <xdr:cNvPr id="355" name="直線コネクタ 354"/>
        <xdr:cNvCxnSpPr/>
      </xdr:nvCxnSpPr>
      <xdr:spPr>
        <a:xfrm>
          <a:off x="8750300" y="9808566"/>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160712</xdr:rowOff>
    </xdr:from>
    <xdr:to>
      <xdr:col>45</xdr:col>
      <xdr:colOff>177800</xdr:colOff>
      <xdr:row>57</xdr:row>
      <xdr:rowOff>35916</xdr:rowOff>
    </xdr:to>
    <xdr:cxnSp macro="">
      <xdr:nvCxnSpPr>
        <xdr:cNvPr id="358" name="直線コネクタ 357"/>
        <xdr:cNvCxnSpPr/>
      </xdr:nvCxnSpPr>
      <xdr:spPr>
        <a:xfrm>
          <a:off x="7861300" y="9761912"/>
          <a:ext cx="8890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160712</xdr:rowOff>
    </xdr:from>
    <xdr:to>
      <xdr:col>41</xdr:col>
      <xdr:colOff>50800</xdr:colOff>
      <xdr:row>57</xdr:row>
      <xdr:rowOff>2102</xdr:rowOff>
    </xdr:to>
    <xdr:cxnSp macro="">
      <xdr:nvCxnSpPr>
        <xdr:cNvPr id="361" name="直線コネクタ 360"/>
        <xdr:cNvCxnSpPr/>
      </xdr:nvCxnSpPr>
      <xdr:spPr>
        <a:xfrm flipV="1">
          <a:off x="6972300" y="9761912"/>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9443</xdr:rowOff>
    </xdr:from>
    <xdr:to>
      <xdr:col>55</xdr:col>
      <xdr:colOff>50800</xdr:colOff>
      <xdr:row>57</xdr:row>
      <xdr:rowOff>111043</xdr:rowOff>
    </xdr:to>
    <xdr:sp macro="" textlink="">
      <xdr:nvSpPr>
        <xdr:cNvPr id="371" name="楕円 370"/>
        <xdr:cNvSpPr/>
      </xdr:nvSpPr>
      <xdr:spPr>
        <a:xfrm>
          <a:off x="10426700" y="97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159320</xdr:rowOff>
    </xdr:from>
    <xdr:ext cx="534377" cy="259045"/>
    <xdr:sp macro="" textlink="">
      <xdr:nvSpPr>
        <xdr:cNvPr id="372" name="農林水産業費該当値テキスト"/>
        <xdr:cNvSpPr txBox="1"/>
      </xdr:nvSpPr>
      <xdr:spPr>
        <a:xfrm>
          <a:off x="10528300" y="97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162128</xdr:rowOff>
    </xdr:from>
    <xdr:to>
      <xdr:col>50</xdr:col>
      <xdr:colOff>165100</xdr:colOff>
      <xdr:row>57</xdr:row>
      <xdr:rowOff>92278</xdr:rowOff>
    </xdr:to>
    <xdr:sp macro="" textlink="">
      <xdr:nvSpPr>
        <xdr:cNvPr id="373" name="楕円 372"/>
        <xdr:cNvSpPr/>
      </xdr:nvSpPr>
      <xdr:spPr>
        <a:xfrm>
          <a:off x="9588500" y="976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83405</xdr:rowOff>
    </xdr:from>
    <xdr:ext cx="534377" cy="259045"/>
    <xdr:sp macro="" textlink="">
      <xdr:nvSpPr>
        <xdr:cNvPr id="374" name="テキスト ボックス 373"/>
        <xdr:cNvSpPr txBox="1"/>
      </xdr:nvSpPr>
      <xdr:spPr>
        <a:xfrm>
          <a:off x="9372111" y="985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156566</xdr:rowOff>
    </xdr:from>
    <xdr:to>
      <xdr:col>46</xdr:col>
      <xdr:colOff>38100</xdr:colOff>
      <xdr:row>57</xdr:row>
      <xdr:rowOff>86716</xdr:rowOff>
    </xdr:to>
    <xdr:sp macro="" textlink="">
      <xdr:nvSpPr>
        <xdr:cNvPr id="375" name="楕円 374"/>
        <xdr:cNvSpPr/>
      </xdr:nvSpPr>
      <xdr:spPr>
        <a:xfrm>
          <a:off x="8699500" y="97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77843</xdr:rowOff>
    </xdr:from>
    <xdr:ext cx="534377" cy="259045"/>
    <xdr:sp macro="" textlink="">
      <xdr:nvSpPr>
        <xdr:cNvPr id="376" name="テキスト ボックス 375"/>
        <xdr:cNvSpPr txBox="1"/>
      </xdr:nvSpPr>
      <xdr:spPr>
        <a:xfrm>
          <a:off x="8483111" y="98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109912</xdr:rowOff>
    </xdr:from>
    <xdr:to>
      <xdr:col>41</xdr:col>
      <xdr:colOff>101600</xdr:colOff>
      <xdr:row>57</xdr:row>
      <xdr:rowOff>40062</xdr:rowOff>
    </xdr:to>
    <xdr:sp macro="" textlink="">
      <xdr:nvSpPr>
        <xdr:cNvPr id="377" name="楕円 376"/>
        <xdr:cNvSpPr/>
      </xdr:nvSpPr>
      <xdr:spPr>
        <a:xfrm>
          <a:off x="7810500" y="97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56589</xdr:rowOff>
    </xdr:from>
    <xdr:ext cx="534377" cy="259045"/>
    <xdr:sp macro="" textlink="">
      <xdr:nvSpPr>
        <xdr:cNvPr id="378" name="テキスト ボックス 377"/>
        <xdr:cNvSpPr txBox="1"/>
      </xdr:nvSpPr>
      <xdr:spPr>
        <a:xfrm>
          <a:off x="7594111" y="94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122752</xdr:rowOff>
    </xdr:from>
    <xdr:to>
      <xdr:col>36</xdr:col>
      <xdr:colOff>165100</xdr:colOff>
      <xdr:row>57</xdr:row>
      <xdr:rowOff>52902</xdr:rowOff>
    </xdr:to>
    <xdr:sp macro="" textlink="">
      <xdr:nvSpPr>
        <xdr:cNvPr id="379" name="楕円 378"/>
        <xdr:cNvSpPr/>
      </xdr:nvSpPr>
      <xdr:spPr>
        <a:xfrm>
          <a:off x="6921500" y="972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69429</xdr:rowOff>
    </xdr:from>
    <xdr:ext cx="534377" cy="259045"/>
    <xdr:sp macro="" textlink="">
      <xdr:nvSpPr>
        <xdr:cNvPr id="380" name="テキスト ボックス 379"/>
        <xdr:cNvSpPr txBox="1"/>
      </xdr:nvSpPr>
      <xdr:spPr>
        <a:xfrm>
          <a:off x="6705111" y="949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45935</xdr:rowOff>
    </xdr:from>
    <xdr:to>
      <xdr:col>55</xdr:col>
      <xdr:colOff>0</xdr:colOff>
      <xdr:row>78</xdr:row>
      <xdr:rowOff>156998</xdr:rowOff>
    </xdr:to>
    <xdr:cxnSp macro="">
      <xdr:nvCxnSpPr>
        <xdr:cNvPr id="409" name="直線コネクタ 408"/>
        <xdr:cNvCxnSpPr/>
      </xdr:nvCxnSpPr>
      <xdr:spPr>
        <a:xfrm flipV="1">
          <a:off x="9639300" y="13419035"/>
          <a:ext cx="838200" cy="1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155874</xdr:rowOff>
    </xdr:from>
    <xdr:to>
      <xdr:col>50</xdr:col>
      <xdr:colOff>114300</xdr:colOff>
      <xdr:row>78</xdr:row>
      <xdr:rowOff>156998</xdr:rowOff>
    </xdr:to>
    <xdr:cxnSp macro="">
      <xdr:nvCxnSpPr>
        <xdr:cNvPr id="412" name="直線コネクタ 411"/>
        <xdr:cNvCxnSpPr/>
      </xdr:nvCxnSpPr>
      <xdr:spPr>
        <a:xfrm>
          <a:off x="8750300" y="13528974"/>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155035</xdr:rowOff>
    </xdr:from>
    <xdr:to>
      <xdr:col>45</xdr:col>
      <xdr:colOff>177800</xdr:colOff>
      <xdr:row>78</xdr:row>
      <xdr:rowOff>155874</xdr:rowOff>
    </xdr:to>
    <xdr:cxnSp macro="">
      <xdr:nvCxnSpPr>
        <xdr:cNvPr id="415" name="直線コネクタ 414"/>
        <xdr:cNvCxnSpPr/>
      </xdr:nvCxnSpPr>
      <xdr:spPr>
        <a:xfrm>
          <a:off x="7861300" y="1352813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155035</xdr:rowOff>
    </xdr:from>
    <xdr:to>
      <xdr:col>41</xdr:col>
      <xdr:colOff>50800</xdr:colOff>
      <xdr:row>78</xdr:row>
      <xdr:rowOff>156483</xdr:rowOff>
    </xdr:to>
    <xdr:cxnSp macro="">
      <xdr:nvCxnSpPr>
        <xdr:cNvPr id="418" name="直線コネクタ 417"/>
        <xdr:cNvCxnSpPr/>
      </xdr:nvCxnSpPr>
      <xdr:spPr>
        <a:xfrm flipV="1">
          <a:off x="6972300" y="1352813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166585</xdr:rowOff>
    </xdr:from>
    <xdr:to>
      <xdr:col>55</xdr:col>
      <xdr:colOff>50800</xdr:colOff>
      <xdr:row>78</xdr:row>
      <xdr:rowOff>96735</xdr:rowOff>
    </xdr:to>
    <xdr:sp macro="" textlink="">
      <xdr:nvSpPr>
        <xdr:cNvPr id="428" name="楕円 427"/>
        <xdr:cNvSpPr/>
      </xdr:nvSpPr>
      <xdr:spPr>
        <a:xfrm>
          <a:off x="10426700" y="133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81512</xdr:rowOff>
    </xdr:from>
    <xdr:ext cx="469744" cy="259045"/>
    <xdr:sp macro="" textlink="">
      <xdr:nvSpPr>
        <xdr:cNvPr id="429" name="商工費該当値テキスト"/>
        <xdr:cNvSpPr txBox="1"/>
      </xdr:nvSpPr>
      <xdr:spPr>
        <a:xfrm>
          <a:off x="10528300" y="132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106198</xdr:rowOff>
    </xdr:from>
    <xdr:to>
      <xdr:col>50</xdr:col>
      <xdr:colOff>165100</xdr:colOff>
      <xdr:row>79</xdr:row>
      <xdr:rowOff>36348</xdr:rowOff>
    </xdr:to>
    <xdr:sp macro="" textlink="">
      <xdr:nvSpPr>
        <xdr:cNvPr id="430" name="楕円 429"/>
        <xdr:cNvSpPr/>
      </xdr:nvSpPr>
      <xdr:spPr>
        <a:xfrm>
          <a:off x="9588500" y="134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27475</xdr:rowOff>
    </xdr:from>
    <xdr:ext cx="469744" cy="259045"/>
    <xdr:sp macro="" textlink="">
      <xdr:nvSpPr>
        <xdr:cNvPr id="431" name="テキスト ボックス 430"/>
        <xdr:cNvSpPr txBox="1"/>
      </xdr:nvSpPr>
      <xdr:spPr>
        <a:xfrm>
          <a:off x="9404428" y="135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105074</xdr:rowOff>
    </xdr:from>
    <xdr:to>
      <xdr:col>46</xdr:col>
      <xdr:colOff>38100</xdr:colOff>
      <xdr:row>79</xdr:row>
      <xdr:rowOff>35224</xdr:rowOff>
    </xdr:to>
    <xdr:sp macro="" textlink="">
      <xdr:nvSpPr>
        <xdr:cNvPr id="432" name="楕円 431"/>
        <xdr:cNvSpPr/>
      </xdr:nvSpPr>
      <xdr:spPr>
        <a:xfrm>
          <a:off x="8699500" y="134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26351</xdr:rowOff>
    </xdr:from>
    <xdr:ext cx="469744" cy="259045"/>
    <xdr:sp macro="" textlink="">
      <xdr:nvSpPr>
        <xdr:cNvPr id="433" name="テキスト ボックス 432"/>
        <xdr:cNvSpPr txBox="1"/>
      </xdr:nvSpPr>
      <xdr:spPr>
        <a:xfrm>
          <a:off x="8515428" y="1357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104235</xdr:rowOff>
    </xdr:from>
    <xdr:to>
      <xdr:col>41</xdr:col>
      <xdr:colOff>101600</xdr:colOff>
      <xdr:row>79</xdr:row>
      <xdr:rowOff>34385</xdr:rowOff>
    </xdr:to>
    <xdr:sp macro="" textlink="">
      <xdr:nvSpPr>
        <xdr:cNvPr id="434" name="楕円 433"/>
        <xdr:cNvSpPr/>
      </xdr:nvSpPr>
      <xdr:spPr>
        <a:xfrm>
          <a:off x="7810500" y="134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25512</xdr:rowOff>
    </xdr:from>
    <xdr:ext cx="469744" cy="259045"/>
    <xdr:sp macro="" textlink="">
      <xdr:nvSpPr>
        <xdr:cNvPr id="435" name="テキスト ボックス 434"/>
        <xdr:cNvSpPr txBox="1"/>
      </xdr:nvSpPr>
      <xdr:spPr>
        <a:xfrm>
          <a:off x="7626428" y="1357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105683</xdr:rowOff>
    </xdr:from>
    <xdr:to>
      <xdr:col>36</xdr:col>
      <xdr:colOff>165100</xdr:colOff>
      <xdr:row>79</xdr:row>
      <xdr:rowOff>35833</xdr:rowOff>
    </xdr:to>
    <xdr:sp macro="" textlink="">
      <xdr:nvSpPr>
        <xdr:cNvPr id="436" name="楕円 435"/>
        <xdr:cNvSpPr/>
      </xdr:nvSpPr>
      <xdr:spPr>
        <a:xfrm>
          <a:off x="6921500" y="134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26960</xdr:rowOff>
    </xdr:from>
    <xdr:ext cx="469744" cy="259045"/>
    <xdr:sp macro="" textlink="">
      <xdr:nvSpPr>
        <xdr:cNvPr id="437" name="テキスト ボックス 436"/>
        <xdr:cNvSpPr txBox="1"/>
      </xdr:nvSpPr>
      <xdr:spPr>
        <a:xfrm>
          <a:off x="6737428" y="1357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97137</xdr:rowOff>
    </xdr:from>
    <xdr:to>
      <xdr:col>55</xdr:col>
      <xdr:colOff>0</xdr:colOff>
      <xdr:row>99</xdr:row>
      <xdr:rowOff>14808</xdr:rowOff>
    </xdr:to>
    <xdr:cxnSp macro="">
      <xdr:nvCxnSpPr>
        <xdr:cNvPr id="469" name="直線コネクタ 468"/>
        <xdr:cNvCxnSpPr/>
      </xdr:nvCxnSpPr>
      <xdr:spPr>
        <a:xfrm>
          <a:off x="9639300" y="16899237"/>
          <a:ext cx="838200" cy="8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47606</xdr:rowOff>
    </xdr:from>
    <xdr:to>
      <xdr:col>50</xdr:col>
      <xdr:colOff>114300</xdr:colOff>
      <xdr:row>98</xdr:row>
      <xdr:rowOff>97137</xdr:rowOff>
    </xdr:to>
    <xdr:cxnSp macro="">
      <xdr:nvCxnSpPr>
        <xdr:cNvPr id="472" name="直線コネクタ 471"/>
        <xdr:cNvCxnSpPr/>
      </xdr:nvCxnSpPr>
      <xdr:spPr>
        <a:xfrm>
          <a:off x="8750300" y="16849706"/>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47606</xdr:rowOff>
    </xdr:from>
    <xdr:to>
      <xdr:col>45</xdr:col>
      <xdr:colOff>177800</xdr:colOff>
      <xdr:row>98</xdr:row>
      <xdr:rowOff>61660</xdr:rowOff>
    </xdr:to>
    <xdr:cxnSp macro="">
      <xdr:nvCxnSpPr>
        <xdr:cNvPr id="475" name="直線コネクタ 474"/>
        <xdr:cNvCxnSpPr/>
      </xdr:nvCxnSpPr>
      <xdr:spPr>
        <a:xfrm flipV="1">
          <a:off x="7861300" y="16849706"/>
          <a:ext cx="889000" cy="1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103722</xdr:rowOff>
    </xdr:from>
    <xdr:to>
      <xdr:col>41</xdr:col>
      <xdr:colOff>50800</xdr:colOff>
      <xdr:row>98</xdr:row>
      <xdr:rowOff>61660</xdr:rowOff>
    </xdr:to>
    <xdr:cxnSp macro="">
      <xdr:nvCxnSpPr>
        <xdr:cNvPr id="478" name="直線コネクタ 477"/>
        <xdr:cNvCxnSpPr/>
      </xdr:nvCxnSpPr>
      <xdr:spPr>
        <a:xfrm>
          <a:off x="6972300" y="16734372"/>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135458</xdr:rowOff>
    </xdr:from>
    <xdr:to>
      <xdr:col>55</xdr:col>
      <xdr:colOff>50800</xdr:colOff>
      <xdr:row>99</xdr:row>
      <xdr:rowOff>65608</xdr:rowOff>
    </xdr:to>
    <xdr:sp macro="" textlink="">
      <xdr:nvSpPr>
        <xdr:cNvPr id="488" name="楕円 487"/>
        <xdr:cNvSpPr/>
      </xdr:nvSpPr>
      <xdr:spPr>
        <a:xfrm>
          <a:off x="10426700" y="169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113885</xdr:rowOff>
    </xdr:from>
    <xdr:ext cx="534377" cy="259045"/>
    <xdr:sp macro="" textlink="">
      <xdr:nvSpPr>
        <xdr:cNvPr id="489" name="土木費該当値テキスト"/>
        <xdr:cNvSpPr txBox="1"/>
      </xdr:nvSpPr>
      <xdr:spPr>
        <a:xfrm>
          <a:off x="10528300" y="169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46337</xdr:rowOff>
    </xdr:from>
    <xdr:to>
      <xdr:col>50</xdr:col>
      <xdr:colOff>165100</xdr:colOff>
      <xdr:row>98</xdr:row>
      <xdr:rowOff>147937</xdr:rowOff>
    </xdr:to>
    <xdr:sp macro="" textlink="">
      <xdr:nvSpPr>
        <xdr:cNvPr id="490" name="楕円 489"/>
        <xdr:cNvSpPr/>
      </xdr:nvSpPr>
      <xdr:spPr>
        <a:xfrm>
          <a:off x="9588500" y="168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139064</xdr:rowOff>
    </xdr:from>
    <xdr:ext cx="534377" cy="259045"/>
    <xdr:sp macro="" textlink="">
      <xdr:nvSpPr>
        <xdr:cNvPr id="491" name="テキスト ボックス 490"/>
        <xdr:cNvSpPr txBox="1"/>
      </xdr:nvSpPr>
      <xdr:spPr>
        <a:xfrm>
          <a:off x="9372111" y="169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168256</xdr:rowOff>
    </xdr:from>
    <xdr:to>
      <xdr:col>46</xdr:col>
      <xdr:colOff>38100</xdr:colOff>
      <xdr:row>98</xdr:row>
      <xdr:rowOff>98406</xdr:rowOff>
    </xdr:to>
    <xdr:sp macro="" textlink="">
      <xdr:nvSpPr>
        <xdr:cNvPr id="492" name="楕円 491"/>
        <xdr:cNvSpPr/>
      </xdr:nvSpPr>
      <xdr:spPr>
        <a:xfrm>
          <a:off x="8699500" y="167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89533</xdr:rowOff>
    </xdr:from>
    <xdr:ext cx="534377" cy="259045"/>
    <xdr:sp macro="" textlink="">
      <xdr:nvSpPr>
        <xdr:cNvPr id="493" name="テキスト ボックス 492"/>
        <xdr:cNvSpPr txBox="1"/>
      </xdr:nvSpPr>
      <xdr:spPr>
        <a:xfrm>
          <a:off x="8483111" y="168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10860</xdr:rowOff>
    </xdr:from>
    <xdr:to>
      <xdr:col>41</xdr:col>
      <xdr:colOff>101600</xdr:colOff>
      <xdr:row>98</xdr:row>
      <xdr:rowOff>112460</xdr:rowOff>
    </xdr:to>
    <xdr:sp macro="" textlink="">
      <xdr:nvSpPr>
        <xdr:cNvPr id="494" name="楕円 493"/>
        <xdr:cNvSpPr/>
      </xdr:nvSpPr>
      <xdr:spPr>
        <a:xfrm>
          <a:off x="7810500" y="168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103587</xdr:rowOff>
    </xdr:from>
    <xdr:ext cx="534377" cy="259045"/>
    <xdr:sp macro="" textlink="">
      <xdr:nvSpPr>
        <xdr:cNvPr id="495" name="テキスト ボックス 494"/>
        <xdr:cNvSpPr txBox="1"/>
      </xdr:nvSpPr>
      <xdr:spPr>
        <a:xfrm>
          <a:off x="7594111" y="169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52922</xdr:rowOff>
    </xdr:from>
    <xdr:to>
      <xdr:col>36</xdr:col>
      <xdr:colOff>165100</xdr:colOff>
      <xdr:row>97</xdr:row>
      <xdr:rowOff>154522</xdr:rowOff>
    </xdr:to>
    <xdr:sp macro="" textlink="">
      <xdr:nvSpPr>
        <xdr:cNvPr id="496" name="楕円 495"/>
        <xdr:cNvSpPr/>
      </xdr:nvSpPr>
      <xdr:spPr>
        <a:xfrm>
          <a:off x="6921500" y="166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171049</xdr:rowOff>
    </xdr:from>
    <xdr:ext cx="534377" cy="259045"/>
    <xdr:sp macro="" textlink="">
      <xdr:nvSpPr>
        <xdr:cNvPr id="497" name="テキスト ボックス 496"/>
        <xdr:cNvSpPr txBox="1"/>
      </xdr:nvSpPr>
      <xdr:spPr>
        <a:xfrm>
          <a:off x="6705111" y="164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57480</xdr:rowOff>
    </xdr:from>
    <xdr:to>
      <xdr:col>85</xdr:col>
      <xdr:colOff>127000</xdr:colOff>
      <xdr:row>36</xdr:row>
      <xdr:rowOff>64719</xdr:rowOff>
    </xdr:to>
    <xdr:cxnSp macro="">
      <xdr:nvCxnSpPr>
        <xdr:cNvPr id="527" name="直線コネクタ 526"/>
        <xdr:cNvCxnSpPr/>
      </xdr:nvCxnSpPr>
      <xdr:spPr>
        <a:xfrm flipV="1">
          <a:off x="15481300" y="622968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64719</xdr:rowOff>
    </xdr:from>
    <xdr:to>
      <xdr:col>81</xdr:col>
      <xdr:colOff>50800</xdr:colOff>
      <xdr:row>37</xdr:row>
      <xdr:rowOff>51537</xdr:rowOff>
    </xdr:to>
    <xdr:cxnSp macro="">
      <xdr:nvCxnSpPr>
        <xdr:cNvPr id="530" name="直線コネクタ 529"/>
        <xdr:cNvCxnSpPr/>
      </xdr:nvCxnSpPr>
      <xdr:spPr>
        <a:xfrm flipV="1">
          <a:off x="14592300" y="6236919"/>
          <a:ext cx="889000" cy="15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51537</xdr:rowOff>
    </xdr:from>
    <xdr:to>
      <xdr:col>76</xdr:col>
      <xdr:colOff>114300</xdr:colOff>
      <xdr:row>37</xdr:row>
      <xdr:rowOff>163817</xdr:rowOff>
    </xdr:to>
    <xdr:cxnSp macro="">
      <xdr:nvCxnSpPr>
        <xdr:cNvPr id="533" name="直線コネクタ 532"/>
        <xdr:cNvCxnSpPr/>
      </xdr:nvCxnSpPr>
      <xdr:spPr>
        <a:xfrm flipV="1">
          <a:off x="13703300" y="6395187"/>
          <a:ext cx="889000" cy="1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163817</xdr:rowOff>
    </xdr:from>
    <xdr:to>
      <xdr:col>71</xdr:col>
      <xdr:colOff>177800</xdr:colOff>
      <xdr:row>38</xdr:row>
      <xdr:rowOff>9284</xdr:rowOff>
    </xdr:to>
    <xdr:cxnSp macro="">
      <xdr:nvCxnSpPr>
        <xdr:cNvPr id="536" name="直線コネクタ 535"/>
        <xdr:cNvCxnSpPr/>
      </xdr:nvCxnSpPr>
      <xdr:spPr>
        <a:xfrm flipV="1">
          <a:off x="12814300" y="6507467"/>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6680</xdr:rowOff>
    </xdr:from>
    <xdr:to>
      <xdr:col>85</xdr:col>
      <xdr:colOff>177800</xdr:colOff>
      <xdr:row>36</xdr:row>
      <xdr:rowOff>108280</xdr:rowOff>
    </xdr:to>
    <xdr:sp macro="" textlink="">
      <xdr:nvSpPr>
        <xdr:cNvPr id="546" name="楕円 545"/>
        <xdr:cNvSpPr/>
      </xdr:nvSpPr>
      <xdr:spPr>
        <a:xfrm>
          <a:off x="16268700" y="61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29557</xdr:rowOff>
    </xdr:from>
    <xdr:ext cx="534377" cy="259045"/>
    <xdr:sp macro="" textlink="">
      <xdr:nvSpPr>
        <xdr:cNvPr id="547" name="消防費該当値テキスト"/>
        <xdr:cNvSpPr txBox="1"/>
      </xdr:nvSpPr>
      <xdr:spPr>
        <a:xfrm>
          <a:off x="16370300" y="60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13919</xdr:rowOff>
    </xdr:from>
    <xdr:to>
      <xdr:col>81</xdr:col>
      <xdr:colOff>101600</xdr:colOff>
      <xdr:row>36</xdr:row>
      <xdr:rowOff>115519</xdr:rowOff>
    </xdr:to>
    <xdr:sp macro="" textlink="">
      <xdr:nvSpPr>
        <xdr:cNvPr id="548" name="楕円 547"/>
        <xdr:cNvSpPr/>
      </xdr:nvSpPr>
      <xdr:spPr>
        <a:xfrm>
          <a:off x="15430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132046</xdr:rowOff>
    </xdr:from>
    <xdr:ext cx="534377" cy="259045"/>
    <xdr:sp macro="" textlink="">
      <xdr:nvSpPr>
        <xdr:cNvPr id="549" name="テキスト ボックス 548"/>
        <xdr:cNvSpPr txBox="1"/>
      </xdr:nvSpPr>
      <xdr:spPr>
        <a:xfrm>
          <a:off x="15214111" y="59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737</xdr:rowOff>
    </xdr:from>
    <xdr:to>
      <xdr:col>76</xdr:col>
      <xdr:colOff>165100</xdr:colOff>
      <xdr:row>37</xdr:row>
      <xdr:rowOff>102337</xdr:rowOff>
    </xdr:to>
    <xdr:sp macro="" textlink="">
      <xdr:nvSpPr>
        <xdr:cNvPr id="550" name="楕円 549"/>
        <xdr:cNvSpPr/>
      </xdr:nvSpPr>
      <xdr:spPr>
        <a:xfrm>
          <a:off x="14541500" y="63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93464</xdr:rowOff>
    </xdr:from>
    <xdr:ext cx="534377" cy="259045"/>
    <xdr:sp macro="" textlink="">
      <xdr:nvSpPr>
        <xdr:cNvPr id="551" name="テキスト ボックス 550"/>
        <xdr:cNvSpPr txBox="1"/>
      </xdr:nvSpPr>
      <xdr:spPr>
        <a:xfrm>
          <a:off x="14325111" y="643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113017</xdr:rowOff>
    </xdr:from>
    <xdr:to>
      <xdr:col>72</xdr:col>
      <xdr:colOff>38100</xdr:colOff>
      <xdr:row>38</xdr:row>
      <xdr:rowOff>43167</xdr:rowOff>
    </xdr:to>
    <xdr:sp macro="" textlink="">
      <xdr:nvSpPr>
        <xdr:cNvPr id="552" name="楕円 551"/>
        <xdr:cNvSpPr/>
      </xdr:nvSpPr>
      <xdr:spPr>
        <a:xfrm>
          <a:off x="13652500" y="64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34294</xdr:rowOff>
    </xdr:from>
    <xdr:ext cx="534377" cy="259045"/>
    <xdr:sp macro="" textlink="">
      <xdr:nvSpPr>
        <xdr:cNvPr id="553" name="テキスト ボックス 552"/>
        <xdr:cNvSpPr txBox="1"/>
      </xdr:nvSpPr>
      <xdr:spPr>
        <a:xfrm>
          <a:off x="13436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129934</xdr:rowOff>
    </xdr:from>
    <xdr:to>
      <xdr:col>67</xdr:col>
      <xdr:colOff>101600</xdr:colOff>
      <xdr:row>38</xdr:row>
      <xdr:rowOff>60083</xdr:rowOff>
    </xdr:to>
    <xdr:sp macro="" textlink="">
      <xdr:nvSpPr>
        <xdr:cNvPr id="554" name="楕円 553"/>
        <xdr:cNvSpPr/>
      </xdr:nvSpPr>
      <xdr:spPr>
        <a:xfrm>
          <a:off x="12763500" y="6473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51211</xdr:rowOff>
    </xdr:from>
    <xdr:ext cx="534377" cy="259045"/>
    <xdr:sp macro="" textlink="">
      <xdr:nvSpPr>
        <xdr:cNvPr id="555" name="テキスト ボックス 554"/>
        <xdr:cNvSpPr txBox="1"/>
      </xdr:nvSpPr>
      <xdr:spPr>
        <a:xfrm>
          <a:off x="12547111" y="65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157226</xdr:rowOff>
    </xdr:from>
    <xdr:to>
      <xdr:col>85</xdr:col>
      <xdr:colOff>127000</xdr:colOff>
      <xdr:row>58</xdr:row>
      <xdr:rowOff>28437</xdr:rowOff>
    </xdr:to>
    <xdr:cxnSp macro="">
      <xdr:nvCxnSpPr>
        <xdr:cNvPr id="587" name="直線コネクタ 586"/>
        <xdr:cNvCxnSpPr/>
      </xdr:nvCxnSpPr>
      <xdr:spPr>
        <a:xfrm>
          <a:off x="15481300" y="9929876"/>
          <a:ext cx="838200" cy="4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157226</xdr:rowOff>
    </xdr:from>
    <xdr:to>
      <xdr:col>81</xdr:col>
      <xdr:colOff>50800</xdr:colOff>
      <xdr:row>58</xdr:row>
      <xdr:rowOff>27577</xdr:rowOff>
    </xdr:to>
    <xdr:cxnSp macro="">
      <xdr:nvCxnSpPr>
        <xdr:cNvPr id="590" name="直線コネクタ 589"/>
        <xdr:cNvCxnSpPr/>
      </xdr:nvCxnSpPr>
      <xdr:spPr>
        <a:xfrm flipV="1">
          <a:off x="14592300" y="9929876"/>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29852</xdr:rowOff>
    </xdr:from>
    <xdr:to>
      <xdr:col>76</xdr:col>
      <xdr:colOff>114300</xdr:colOff>
      <xdr:row>58</xdr:row>
      <xdr:rowOff>27577</xdr:rowOff>
    </xdr:to>
    <xdr:cxnSp macro="">
      <xdr:nvCxnSpPr>
        <xdr:cNvPr id="593" name="直線コネクタ 592"/>
        <xdr:cNvCxnSpPr/>
      </xdr:nvCxnSpPr>
      <xdr:spPr>
        <a:xfrm>
          <a:off x="13703300" y="9631052"/>
          <a:ext cx="889000" cy="3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29852</xdr:rowOff>
    </xdr:from>
    <xdr:to>
      <xdr:col>71</xdr:col>
      <xdr:colOff>177800</xdr:colOff>
      <xdr:row>57</xdr:row>
      <xdr:rowOff>63489</xdr:rowOff>
    </xdr:to>
    <xdr:cxnSp macro="">
      <xdr:nvCxnSpPr>
        <xdr:cNvPr id="596" name="直線コネクタ 595"/>
        <xdr:cNvCxnSpPr/>
      </xdr:nvCxnSpPr>
      <xdr:spPr>
        <a:xfrm flipV="1">
          <a:off x="12814300" y="9631052"/>
          <a:ext cx="889000" cy="20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149087</xdr:rowOff>
    </xdr:from>
    <xdr:to>
      <xdr:col>85</xdr:col>
      <xdr:colOff>177800</xdr:colOff>
      <xdr:row>58</xdr:row>
      <xdr:rowOff>79237</xdr:rowOff>
    </xdr:to>
    <xdr:sp macro="" textlink="">
      <xdr:nvSpPr>
        <xdr:cNvPr id="606" name="楕円 605"/>
        <xdr:cNvSpPr/>
      </xdr:nvSpPr>
      <xdr:spPr>
        <a:xfrm>
          <a:off x="16268700" y="99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127514</xdr:rowOff>
    </xdr:from>
    <xdr:ext cx="534377" cy="259045"/>
    <xdr:sp macro="" textlink="">
      <xdr:nvSpPr>
        <xdr:cNvPr id="607" name="教育費該当値テキスト"/>
        <xdr:cNvSpPr txBox="1"/>
      </xdr:nvSpPr>
      <xdr:spPr>
        <a:xfrm>
          <a:off x="16370300" y="990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106426</xdr:rowOff>
    </xdr:from>
    <xdr:to>
      <xdr:col>81</xdr:col>
      <xdr:colOff>101600</xdr:colOff>
      <xdr:row>58</xdr:row>
      <xdr:rowOff>36576</xdr:rowOff>
    </xdr:to>
    <xdr:sp macro="" textlink="">
      <xdr:nvSpPr>
        <xdr:cNvPr id="608" name="楕円 607"/>
        <xdr:cNvSpPr/>
      </xdr:nvSpPr>
      <xdr:spPr>
        <a:xfrm>
          <a:off x="15430500" y="98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27703</xdr:rowOff>
    </xdr:from>
    <xdr:ext cx="534377" cy="259045"/>
    <xdr:sp macro="" textlink="">
      <xdr:nvSpPr>
        <xdr:cNvPr id="609" name="テキスト ボックス 608"/>
        <xdr:cNvSpPr txBox="1"/>
      </xdr:nvSpPr>
      <xdr:spPr>
        <a:xfrm>
          <a:off x="15214111" y="99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148227</xdr:rowOff>
    </xdr:from>
    <xdr:to>
      <xdr:col>76</xdr:col>
      <xdr:colOff>165100</xdr:colOff>
      <xdr:row>58</xdr:row>
      <xdr:rowOff>78377</xdr:rowOff>
    </xdr:to>
    <xdr:sp macro="" textlink="">
      <xdr:nvSpPr>
        <xdr:cNvPr id="610" name="楕円 609"/>
        <xdr:cNvSpPr/>
      </xdr:nvSpPr>
      <xdr:spPr>
        <a:xfrm>
          <a:off x="14541500" y="992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69504</xdr:rowOff>
    </xdr:from>
    <xdr:ext cx="534377" cy="259045"/>
    <xdr:sp macro="" textlink="">
      <xdr:nvSpPr>
        <xdr:cNvPr id="611" name="テキスト ボックス 610"/>
        <xdr:cNvSpPr txBox="1"/>
      </xdr:nvSpPr>
      <xdr:spPr>
        <a:xfrm>
          <a:off x="14325111" y="100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150502</xdr:rowOff>
    </xdr:from>
    <xdr:to>
      <xdr:col>72</xdr:col>
      <xdr:colOff>38100</xdr:colOff>
      <xdr:row>56</xdr:row>
      <xdr:rowOff>80652</xdr:rowOff>
    </xdr:to>
    <xdr:sp macro="" textlink="">
      <xdr:nvSpPr>
        <xdr:cNvPr id="612" name="楕円 611"/>
        <xdr:cNvSpPr/>
      </xdr:nvSpPr>
      <xdr:spPr>
        <a:xfrm>
          <a:off x="13652500" y="95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97179</xdr:rowOff>
    </xdr:from>
    <xdr:ext cx="534377" cy="259045"/>
    <xdr:sp macro="" textlink="">
      <xdr:nvSpPr>
        <xdr:cNvPr id="613" name="テキスト ボックス 612"/>
        <xdr:cNvSpPr txBox="1"/>
      </xdr:nvSpPr>
      <xdr:spPr>
        <a:xfrm>
          <a:off x="13436111" y="93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12689</xdr:rowOff>
    </xdr:from>
    <xdr:to>
      <xdr:col>67</xdr:col>
      <xdr:colOff>101600</xdr:colOff>
      <xdr:row>57</xdr:row>
      <xdr:rowOff>114289</xdr:rowOff>
    </xdr:to>
    <xdr:sp macro="" textlink="">
      <xdr:nvSpPr>
        <xdr:cNvPr id="614" name="楕円 613"/>
        <xdr:cNvSpPr/>
      </xdr:nvSpPr>
      <xdr:spPr>
        <a:xfrm>
          <a:off x="12763500" y="9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130816</xdr:rowOff>
    </xdr:from>
    <xdr:ext cx="534377" cy="259045"/>
    <xdr:sp macro="" textlink="">
      <xdr:nvSpPr>
        <xdr:cNvPr id="615" name="テキスト ボックス 614"/>
        <xdr:cNvSpPr txBox="1"/>
      </xdr:nvSpPr>
      <xdr:spPr>
        <a:xfrm>
          <a:off x="12547111" y="956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41439</xdr:rowOff>
    </xdr:from>
    <xdr:to>
      <xdr:col>85</xdr:col>
      <xdr:colOff>127000</xdr:colOff>
      <xdr:row>79</xdr:row>
      <xdr:rowOff>44450</xdr:rowOff>
    </xdr:to>
    <xdr:cxnSp macro="">
      <xdr:nvCxnSpPr>
        <xdr:cNvPr id="644" name="直線コネクタ 643"/>
        <xdr:cNvCxnSpPr/>
      </xdr:nvCxnSpPr>
      <xdr:spPr>
        <a:xfrm>
          <a:off x="15481300" y="13585989"/>
          <a:ext cx="8382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41439</xdr:rowOff>
    </xdr:from>
    <xdr:to>
      <xdr:col>81</xdr:col>
      <xdr:colOff>50800</xdr:colOff>
      <xdr:row>79</xdr:row>
      <xdr:rowOff>43193</xdr:rowOff>
    </xdr:to>
    <xdr:cxnSp macro="">
      <xdr:nvCxnSpPr>
        <xdr:cNvPr id="647" name="直線コネクタ 646"/>
        <xdr:cNvCxnSpPr/>
      </xdr:nvCxnSpPr>
      <xdr:spPr>
        <a:xfrm flipV="1">
          <a:off x="14592300" y="13585989"/>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43193</xdr:rowOff>
    </xdr:from>
    <xdr:to>
      <xdr:col>76</xdr:col>
      <xdr:colOff>114300</xdr:colOff>
      <xdr:row>79</xdr:row>
      <xdr:rowOff>44450</xdr:rowOff>
    </xdr:to>
    <xdr:cxnSp macro="">
      <xdr:nvCxnSpPr>
        <xdr:cNvPr id="650" name="直線コネクタ 649"/>
        <xdr:cNvCxnSpPr/>
      </xdr:nvCxnSpPr>
      <xdr:spPr>
        <a:xfrm flipV="1">
          <a:off x="13703300" y="1358774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140881</xdr:rowOff>
    </xdr:from>
    <xdr:to>
      <xdr:col>71</xdr:col>
      <xdr:colOff>177800</xdr:colOff>
      <xdr:row>79</xdr:row>
      <xdr:rowOff>44450</xdr:rowOff>
    </xdr:to>
    <xdr:cxnSp macro="">
      <xdr:nvCxnSpPr>
        <xdr:cNvPr id="653" name="直線コネクタ 652"/>
        <xdr:cNvCxnSpPr/>
      </xdr:nvCxnSpPr>
      <xdr:spPr>
        <a:xfrm>
          <a:off x="12814300" y="13513981"/>
          <a:ext cx="889000" cy="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162089</xdr:rowOff>
    </xdr:from>
    <xdr:to>
      <xdr:col>81</xdr:col>
      <xdr:colOff>101600</xdr:colOff>
      <xdr:row>79</xdr:row>
      <xdr:rowOff>92239</xdr:rowOff>
    </xdr:to>
    <xdr:sp macro="" textlink="">
      <xdr:nvSpPr>
        <xdr:cNvPr id="665" name="楕円 664"/>
        <xdr:cNvSpPr/>
      </xdr:nvSpPr>
      <xdr:spPr>
        <a:xfrm>
          <a:off x="15430500" y="135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83366</xdr:rowOff>
    </xdr:from>
    <xdr:ext cx="378565" cy="259045"/>
    <xdr:sp macro="" textlink="">
      <xdr:nvSpPr>
        <xdr:cNvPr id="666" name="テキスト ボックス 665"/>
        <xdr:cNvSpPr txBox="1"/>
      </xdr:nvSpPr>
      <xdr:spPr>
        <a:xfrm>
          <a:off x="15292017" y="1362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163843</xdr:rowOff>
    </xdr:from>
    <xdr:to>
      <xdr:col>76</xdr:col>
      <xdr:colOff>165100</xdr:colOff>
      <xdr:row>79</xdr:row>
      <xdr:rowOff>93993</xdr:rowOff>
    </xdr:to>
    <xdr:sp macro="" textlink="">
      <xdr:nvSpPr>
        <xdr:cNvPr id="667" name="楕円 666"/>
        <xdr:cNvSpPr/>
      </xdr:nvSpPr>
      <xdr:spPr>
        <a:xfrm>
          <a:off x="14541500" y="135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85120</xdr:rowOff>
    </xdr:from>
    <xdr:ext cx="313932" cy="259045"/>
    <xdr:sp macro="" textlink="">
      <xdr:nvSpPr>
        <xdr:cNvPr id="668" name="テキスト ボックス 667"/>
        <xdr:cNvSpPr txBox="1"/>
      </xdr:nvSpPr>
      <xdr:spPr>
        <a:xfrm>
          <a:off x="14435333" y="13629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0" name="テキスト ボックス 66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90081</xdr:rowOff>
    </xdr:from>
    <xdr:to>
      <xdr:col>67</xdr:col>
      <xdr:colOff>101600</xdr:colOff>
      <xdr:row>79</xdr:row>
      <xdr:rowOff>20231</xdr:rowOff>
    </xdr:to>
    <xdr:sp macro="" textlink="">
      <xdr:nvSpPr>
        <xdr:cNvPr id="671" name="楕円 670"/>
        <xdr:cNvSpPr/>
      </xdr:nvSpPr>
      <xdr:spPr>
        <a:xfrm>
          <a:off x="127635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36758</xdr:rowOff>
    </xdr:from>
    <xdr:ext cx="469744" cy="259045"/>
    <xdr:sp macro="" textlink="">
      <xdr:nvSpPr>
        <xdr:cNvPr id="672" name="テキスト ボックス 671"/>
        <xdr:cNvSpPr txBox="1"/>
      </xdr:nvSpPr>
      <xdr:spPr>
        <a:xfrm>
          <a:off x="12579428" y="132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74076</xdr:rowOff>
    </xdr:from>
    <xdr:to>
      <xdr:col>85</xdr:col>
      <xdr:colOff>127000</xdr:colOff>
      <xdr:row>97</xdr:row>
      <xdr:rowOff>79335</xdr:rowOff>
    </xdr:to>
    <xdr:cxnSp macro="">
      <xdr:nvCxnSpPr>
        <xdr:cNvPr id="701" name="直線コネクタ 700"/>
        <xdr:cNvCxnSpPr/>
      </xdr:nvCxnSpPr>
      <xdr:spPr>
        <a:xfrm flipV="1">
          <a:off x="15481300" y="16704726"/>
          <a:ext cx="8382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79335</xdr:rowOff>
    </xdr:from>
    <xdr:to>
      <xdr:col>81</xdr:col>
      <xdr:colOff>50800</xdr:colOff>
      <xdr:row>97</xdr:row>
      <xdr:rowOff>90802</xdr:rowOff>
    </xdr:to>
    <xdr:cxnSp macro="">
      <xdr:nvCxnSpPr>
        <xdr:cNvPr id="704" name="直線コネクタ 703"/>
        <xdr:cNvCxnSpPr/>
      </xdr:nvCxnSpPr>
      <xdr:spPr>
        <a:xfrm flipV="1">
          <a:off x="14592300" y="16709985"/>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90802</xdr:rowOff>
    </xdr:from>
    <xdr:to>
      <xdr:col>76</xdr:col>
      <xdr:colOff>114300</xdr:colOff>
      <xdr:row>97</xdr:row>
      <xdr:rowOff>101806</xdr:rowOff>
    </xdr:to>
    <xdr:cxnSp macro="">
      <xdr:nvCxnSpPr>
        <xdr:cNvPr id="707" name="直線コネクタ 706"/>
        <xdr:cNvCxnSpPr/>
      </xdr:nvCxnSpPr>
      <xdr:spPr>
        <a:xfrm flipV="1">
          <a:off x="13703300" y="16721452"/>
          <a:ext cx="8890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101806</xdr:rowOff>
    </xdr:from>
    <xdr:to>
      <xdr:col>71</xdr:col>
      <xdr:colOff>177800</xdr:colOff>
      <xdr:row>97</xdr:row>
      <xdr:rowOff>108558</xdr:rowOff>
    </xdr:to>
    <xdr:cxnSp macro="">
      <xdr:nvCxnSpPr>
        <xdr:cNvPr id="710" name="直線コネクタ 709"/>
        <xdr:cNvCxnSpPr/>
      </xdr:nvCxnSpPr>
      <xdr:spPr>
        <a:xfrm flipV="1">
          <a:off x="12814300" y="16732456"/>
          <a:ext cx="889000" cy="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23276</xdr:rowOff>
    </xdr:from>
    <xdr:to>
      <xdr:col>85</xdr:col>
      <xdr:colOff>177800</xdr:colOff>
      <xdr:row>97</xdr:row>
      <xdr:rowOff>124876</xdr:rowOff>
    </xdr:to>
    <xdr:sp macro="" textlink="">
      <xdr:nvSpPr>
        <xdr:cNvPr id="720" name="楕円 719"/>
        <xdr:cNvSpPr/>
      </xdr:nvSpPr>
      <xdr:spPr>
        <a:xfrm>
          <a:off x="16268700" y="166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1703</xdr:rowOff>
    </xdr:from>
    <xdr:ext cx="534377" cy="259045"/>
    <xdr:sp macro="" textlink="">
      <xdr:nvSpPr>
        <xdr:cNvPr id="721" name="公債費該当値テキスト"/>
        <xdr:cNvSpPr txBox="1"/>
      </xdr:nvSpPr>
      <xdr:spPr>
        <a:xfrm>
          <a:off x="16370300" y="166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28535</xdr:rowOff>
    </xdr:from>
    <xdr:to>
      <xdr:col>81</xdr:col>
      <xdr:colOff>101600</xdr:colOff>
      <xdr:row>97</xdr:row>
      <xdr:rowOff>130135</xdr:rowOff>
    </xdr:to>
    <xdr:sp macro="" textlink="">
      <xdr:nvSpPr>
        <xdr:cNvPr id="722" name="楕円 721"/>
        <xdr:cNvSpPr/>
      </xdr:nvSpPr>
      <xdr:spPr>
        <a:xfrm>
          <a:off x="15430500" y="166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121262</xdr:rowOff>
    </xdr:from>
    <xdr:ext cx="534377" cy="259045"/>
    <xdr:sp macro="" textlink="">
      <xdr:nvSpPr>
        <xdr:cNvPr id="723" name="テキスト ボックス 722"/>
        <xdr:cNvSpPr txBox="1"/>
      </xdr:nvSpPr>
      <xdr:spPr>
        <a:xfrm>
          <a:off x="15214111" y="1675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40002</xdr:rowOff>
    </xdr:from>
    <xdr:to>
      <xdr:col>76</xdr:col>
      <xdr:colOff>165100</xdr:colOff>
      <xdr:row>97</xdr:row>
      <xdr:rowOff>141602</xdr:rowOff>
    </xdr:to>
    <xdr:sp macro="" textlink="">
      <xdr:nvSpPr>
        <xdr:cNvPr id="724" name="楕円 723"/>
        <xdr:cNvSpPr/>
      </xdr:nvSpPr>
      <xdr:spPr>
        <a:xfrm>
          <a:off x="14541500" y="166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132729</xdr:rowOff>
    </xdr:from>
    <xdr:ext cx="534377" cy="259045"/>
    <xdr:sp macro="" textlink="">
      <xdr:nvSpPr>
        <xdr:cNvPr id="725" name="テキスト ボックス 724"/>
        <xdr:cNvSpPr txBox="1"/>
      </xdr:nvSpPr>
      <xdr:spPr>
        <a:xfrm>
          <a:off x="14325111" y="167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51006</xdr:rowOff>
    </xdr:from>
    <xdr:to>
      <xdr:col>72</xdr:col>
      <xdr:colOff>38100</xdr:colOff>
      <xdr:row>97</xdr:row>
      <xdr:rowOff>152606</xdr:rowOff>
    </xdr:to>
    <xdr:sp macro="" textlink="">
      <xdr:nvSpPr>
        <xdr:cNvPr id="726" name="楕円 725"/>
        <xdr:cNvSpPr/>
      </xdr:nvSpPr>
      <xdr:spPr>
        <a:xfrm>
          <a:off x="13652500" y="166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143733</xdr:rowOff>
    </xdr:from>
    <xdr:ext cx="534377" cy="259045"/>
    <xdr:sp macro="" textlink="">
      <xdr:nvSpPr>
        <xdr:cNvPr id="727" name="テキスト ボックス 726"/>
        <xdr:cNvSpPr txBox="1"/>
      </xdr:nvSpPr>
      <xdr:spPr>
        <a:xfrm>
          <a:off x="13436111" y="167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57758</xdr:rowOff>
    </xdr:from>
    <xdr:to>
      <xdr:col>67</xdr:col>
      <xdr:colOff>101600</xdr:colOff>
      <xdr:row>97</xdr:row>
      <xdr:rowOff>159358</xdr:rowOff>
    </xdr:to>
    <xdr:sp macro="" textlink="">
      <xdr:nvSpPr>
        <xdr:cNvPr id="728" name="楕円 727"/>
        <xdr:cNvSpPr/>
      </xdr:nvSpPr>
      <xdr:spPr>
        <a:xfrm>
          <a:off x="12763500" y="1668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150485</xdr:rowOff>
    </xdr:from>
    <xdr:ext cx="534377" cy="259045"/>
    <xdr:sp macro="" textlink="">
      <xdr:nvSpPr>
        <xdr:cNvPr id="729" name="テキスト ボックス 728"/>
        <xdr:cNvSpPr txBox="1"/>
      </xdr:nvSpPr>
      <xdr:spPr>
        <a:xfrm>
          <a:off x="12547111" y="1678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では、住民一人当たりのコストは類似団体平均を下回っているが、特別定額給付金の影響に加え、庁舎建設事業において、建設予定地にある付属庁舎の取り壊しや民家の移転補償費などにより昨年度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民生費では、依然として介護保険給付繰出金、民間保育所運営委託費や生活保護費の増加傾向が続いているが、住民一人当たりのコストでは類似団体平均、全国平均、県平均いずれも下回っている。</a:t>
          </a:r>
        </a:p>
        <a:p>
          <a:r>
            <a:rPr kumimoji="1" lang="ja-JP" altLang="en-US" sz="1300">
              <a:latin typeface="ＭＳ Ｐゴシック" panose="020B0600070205080204" pitchFamily="50" charset="-128"/>
              <a:ea typeface="ＭＳ Ｐゴシック" panose="020B0600070205080204" pitchFamily="50" charset="-128"/>
            </a:rPr>
            <a:t>商工費では、住民一人当たりのコストは類似団体平均を大きく下回っているが、プレミアム付商品券の発行やコロナ禍で苦境にある中小事業者への支援を行うなど経済対策を実施したため昨年度と比べて大きく増加した。</a:t>
          </a:r>
        </a:p>
        <a:p>
          <a:r>
            <a:rPr kumimoji="1" lang="ja-JP" altLang="en-US" sz="1300">
              <a:latin typeface="ＭＳ Ｐゴシック" panose="020B0600070205080204" pitchFamily="50" charset="-128"/>
              <a:ea typeface="ＭＳ Ｐゴシック" panose="020B0600070205080204" pitchFamily="50" charset="-128"/>
            </a:rPr>
            <a:t>土木費では、市開発公社が造成した鯨工業団地へのアクセス道路に係る県負担金が減少したことや、道路整備事業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南原平川戸線</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の完了により、昨年度に比べ</a:t>
          </a:r>
          <a:r>
            <a:rPr kumimoji="1" lang="en-US" altLang="ja-JP" sz="1300">
              <a:latin typeface="ＭＳ Ｐゴシック" panose="020B0600070205080204" pitchFamily="50" charset="-128"/>
              <a:ea typeface="ＭＳ Ｐゴシック" panose="020B0600070205080204" pitchFamily="50" charset="-128"/>
            </a:rPr>
            <a:t>8,187</a:t>
          </a:r>
          <a:r>
            <a:rPr kumimoji="1" lang="ja-JP" altLang="en-US" sz="1300">
              <a:latin typeface="ＭＳ Ｐゴシック" panose="020B0600070205080204" pitchFamily="50" charset="-128"/>
              <a:ea typeface="ＭＳ Ｐゴシック" panose="020B0600070205080204" pitchFamily="50" charset="-128"/>
            </a:rPr>
            <a:t>円減少し、類似団体平均を大きく下回った。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消防費では、防災行政無線のデジタル化事業の影響から、住民一人当たりのコストは令和元年度より類似団体平均を上回った推移を見せている。令和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年度に屋内受信機の整備を行い事業終了となるため、この傾向はあと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年継続するものと思われる。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教育費では、「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スクール構想」に伴う小中学校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台タブレット端末の導入や高速大容量の通信ネットワーク整備を行ったが、下妻中学校改築事業（グラウンド、部室棟、駐輪場整備）の完了により住民一人当たりのコストは類似団体平均を下回った。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年度は、新型コロナウイルス感染症による歳入不足に対応するため、財政調整基金を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億円取り崩すこととなり残高が減少した。また、実質単年度収支についても、単年度収支はプラスとなったものの、財政調整基金を取り崩した影響が大きく、</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年連続のマイナスとなった。今後も、財政調整金残高比率は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、実質収支額は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前後を目安とし、災害等の不確定要素による財政リスクに備えていく。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茨城県下妻市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連結実質比率を算出するための実質収支額は、各会計とも資金不足は生じておらず、令和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年度の連結実質収支は</a:t>
          </a:r>
          <a:r>
            <a:rPr kumimoji="1" lang="en-US" altLang="ja-JP" sz="1400">
              <a:latin typeface="ＭＳ ゴシック" pitchFamily="49" charset="-128"/>
              <a:ea typeface="ＭＳ ゴシック" pitchFamily="49" charset="-128"/>
            </a:rPr>
            <a:t>17.18</a:t>
          </a:r>
          <a:r>
            <a:rPr kumimoji="1" lang="ja-JP" altLang="en-US" sz="1400">
              <a:latin typeface="ＭＳ ゴシック" pitchFamily="49" charset="-128"/>
              <a:ea typeface="ＭＳ ゴシック" pitchFamily="49" charset="-128"/>
            </a:rPr>
            <a:t>となり、昨年度と比べて</a:t>
          </a:r>
          <a:r>
            <a:rPr kumimoji="1" lang="en-US" altLang="ja-JP" sz="1400">
              <a:latin typeface="ＭＳ ゴシック" pitchFamily="49" charset="-128"/>
              <a:ea typeface="ＭＳ ゴシック" pitchFamily="49" charset="-128"/>
            </a:rPr>
            <a:t>3.25</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一般会計においては、コロナ禍による税収不足を賄うために財政調整基金を</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億円取り崩したため、昨年並みの黒字比率を維持することができた。</a:t>
          </a:r>
        </a:p>
        <a:p>
          <a:r>
            <a:rPr kumimoji="1" lang="ja-JP" altLang="en-US" sz="1400">
              <a:latin typeface="ＭＳ ゴシック" pitchFamily="49" charset="-128"/>
              <a:ea typeface="ＭＳ ゴシック" pitchFamily="49" charset="-128"/>
            </a:rPr>
            <a:t>　介護保険特別会計においては、基金積立の額が減少</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したことや、国庫支出金等の歳入に伸びが見られたため</a:t>
          </a:r>
          <a:r>
            <a:rPr kumimoji="1" lang="en-US" altLang="ja-JP" sz="1400">
              <a:latin typeface="ＭＳ ゴシック" pitchFamily="49" charset="-128"/>
              <a:ea typeface="ＭＳ ゴシック" pitchFamily="49" charset="-128"/>
            </a:rPr>
            <a:t>0.74%</a:t>
          </a:r>
          <a:r>
            <a:rPr kumimoji="1" lang="ja-JP" altLang="en-US" sz="1400">
              <a:latin typeface="ＭＳ ゴシック" pitchFamily="49" charset="-128"/>
              <a:ea typeface="ＭＳ ゴシック" pitchFamily="49" charset="-128"/>
            </a:rPr>
            <a:t>上昇した。</a:t>
          </a:r>
        </a:p>
        <a:p>
          <a:r>
            <a:rPr kumimoji="1" lang="ja-JP" altLang="en-US" sz="1400">
              <a:latin typeface="ＭＳ ゴシック" pitchFamily="49" charset="-128"/>
              <a:ea typeface="ＭＳ ゴシック" pitchFamily="49" charset="-128"/>
            </a:rPr>
            <a:t>　国民健康保険特別会計（事業勘定）においては、保険給付費の減に対して事業納付金が大きく減額となったため実質収支が大きく改善し</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上昇した。</a:t>
          </a:r>
        </a:p>
        <a:p>
          <a:r>
            <a:rPr kumimoji="1" lang="ja-JP" altLang="en-US" sz="1400">
              <a:latin typeface="ＭＳ ゴシック" pitchFamily="49" charset="-128"/>
              <a:ea typeface="ＭＳ ゴシック" pitchFamily="49" charset="-128"/>
            </a:rPr>
            <a:t>　その他の会計においても、引き続き赤字額が発生しないよう、独立採算制の原則に基づき、使用料や受益者負担の見直しなどを図り、適正な財政運営、企業経営に努めていく。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22987949</v>
      </c>
      <c r="BO4" s="433"/>
      <c r="BP4" s="433"/>
      <c r="BQ4" s="433"/>
      <c r="BR4" s="433"/>
      <c r="BS4" s="433"/>
      <c r="BT4" s="433"/>
      <c r="BU4" s="434"/>
      <c r="BV4" s="432">
        <v>18619045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8.5</v>
      </c>
      <c r="CU4" s="439"/>
      <c r="CV4" s="439"/>
      <c r="CW4" s="439"/>
      <c r="CX4" s="439"/>
      <c r="CY4" s="439"/>
      <c r="CZ4" s="439"/>
      <c r="DA4" s="440"/>
      <c r="DB4" s="438">
        <v>8.6999999999999993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21909830</v>
      </c>
      <c r="BO5" s="470"/>
      <c r="BP5" s="470"/>
      <c r="BQ5" s="470"/>
      <c r="BR5" s="470"/>
      <c r="BS5" s="470"/>
      <c r="BT5" s="470"/>
      <c r="BU5" s="471"/>
      <c r="BV5" s="469">
        <v>17645904</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92</v>
      </c>
      <c r="CU5" s="467"/>
      <c r="CV5" s="467"/>
      <c r="CW5" s="467"/>
      <c r="CX5" s="467"/>
      <c r="CY5" s="467"/>
      <c r="CZ5" s="467"/>
      <c r="DA5" s="468"/>
      <c r="DB5" s="466">
        <v>93.1</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1078119</v>
      </c>
      <c r="BO6" s="470"/>
      <c r="BP6" s="470"/>
      <c r="BQ6" s="470"/>
      <c r="BR6" s="470"/>
      <c r="BS6" s="470"/>
      <c r="BT6" s="470"/>
      <c r="BU6" s="471"/>
      <c r="BV6" s="469">
        <v>973141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v>
      </c>
      <c r="CU6" s="507"/>
      <c r="CV6" s="507"/>
      <c r="CW6" s="507"/>
      <c r="CX6" s="507"/>
      <c r="CY6" s="507"/>
      <c r="CZ6" s="507"/>
      <c r="DA6" s="508"/>
      <c r="DB6" s="506">
        <v>97.9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176531</v>
      </c>
      <c r="BO7" s="470"/>
      <c r="BP7" s="470"/>
      <c r="BQ7" s="470"/>
      <c r="BR7" s="470"/>
      <c r="BS7" s="470"/>
      <c r="BT7" s="470"/>
      <c r="BU7" s="471"/>
      <c r="BV7" s="469">
        <v>77375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10660592</v>
      </c>
      <c r="CU7" s="470"/>
      <c r="CV7" s="470"/>
      <c r="CW7" s="470"/>
      <c r="CX7" s="470"/>
      <c r="CY7" s="470"/>
      <c r="CZ7" s="470"/>
      <c r="DA7" s="471"/>
      <c r="DB7" s="469">
        <v>10321773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101</v>
      </c>
      <c r="AV8" s="502"/>
      <c r="AW8" s="502"/>
      <c r="AX8" s="502"/>
      <c r="AY8" s="503" t="s">
        <v>109</v>
      </c>
      <c r="AZ8" s="504"/>
      <c r="BA8" s="504"/>
      <c r="BB8" s="504"/>
      <c r="BC8" s="504"/>
      <c r="BD8" s="504"/>
      <c r="BE8" s="504"/>
      <c r="BF8" s="504"/>
      <c r="BG8" s="504"/>
      <c r="BH8" s="504"/>
      <c r="BI8" s="504"/>
      <c r="BJ8" s="504"/>
      <c r="BK8" s="504"/>
      <c r="BL8" s="504"/>
      <c r="BM8" s="505"/>
      <c r="BN8" s="469">
        <v>901588</v>
      </c>
      <c r="BO8" s="470"/>
      <c r="BP8" s="470"/>
      <c r="BQ8" s="470"/>
      <c r="BR8" s="470"/>
      <c r="BS8" s="470"/>
      <c r="BT8" s="470"/>
      <c r="BU8" s="471"/>
      <c r="BV8" s="469">
        <v>895766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0.69</v>
      </c>
      <c r="CU8" s="510"/>
      <c r="CV8" s="510"/>
      <c r="CW8" s="510"/>
      <c r="CX8" s="510"/>
      <c r="CY8" s="510"/>
      <c r="CZ8" s="510"/>
      <c r="DA8" s="511"/>
      <c r="DB8" s="509">
        <v>0.69</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42521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101</v>
      </c>
      <c r="AV9" s="502"/>
      <c r="AW9" s="502"/>
      <c r="AX9" s="502"/>
      <c r="AY9" s="503" t="s">
        <v>115</v>
      </c>
      <c r="AZ9" s="504"/>
      <c r="BA9" s="504"/>
      <c r="BB9" s="504"/>
      <c r="BC9" s="504"/>
      <c r="BD9" s="504"/>
      <c r="BE9" s="504"/>
      <c r="BF9" s="504"/>
      <c r="BG9" s="504"/>
      <c r="BH9" s="504"/>
      <c r="BI9" s="504"/>
      <c r="BJ9" s="504"/>
      <c r="BK9" s="504"/>
      <c r="BL9" s="504"/>
      <c r="BM9" s="505"/>
      <c r="BN9" s="469">
        <v>5822</v>
      </c>
      <c r="BO9" s="470"/>
      <c r="BP9" s="470"/>
      <c r="BQ9" s="470"/>
      <c r="BR9" s="470"/>
      <c r="BS9" s="470"/>
      <c r="BT9" s="470"/>
      <c r="BU9" s="471"/>
      <c r="BV9" s="469">
        <v>-182910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13.3</v>
      </c>
      <c r="CU9" s="467"/>
      <c r="CV9" s="467"/>
      <c r="CW9" s="467"/>
      <c r="CX9" s="467"/>
      <c r="CY9" s="467"/>
      <c r="CZ9" s="467"/>
      <c r="DA9" s="468"/>
      <c r="DB9" s="466">
        <v>13.6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43293</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35449</v>
      </c>
      <c r="BO10" s="470"/>
      <c r="BP10" s="470"/>
      <c r="BQ10" s="470"/>
      <c r="BR10" s="470"/>
      <c r="BS10" s="470"/>
      <c r="BT10" s="470"/>
      <c r="BU10" s="471"/>
      <c r="BV10" s="469">
        <v>588</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101</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43095</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93</v>
      </c>
      <c r="AV12" s="502"/>
      <c r="AW12" s="502"/>
      <c r="AX12" s="502"/>
      <c r="AY12" s="503" t="s">
        <v>134</v>
      </c>
      <c r="AZ12" s="504"/>
      <c r="BA12" s="504"/>
      <c r="BB12" s="504"/>
      <c r="BC12" s="504"/>
      <c r="BD12" s="504"/>
      <c r="BE12" s="504"/>
      <c r="BF12" s="504"/>
      <c r="BG12" s="504"/>
      <c r="BH12" s="504"/>
      <c r="BI12" s="504"/>
      <c r="BJ12" s="504"/>
      <c r="BK12" s="504"/>
      <c r="BL12" s="504"/>
      <c r="BM12" s="505"/>
      <c r="BN12" s="469">
        <v>200000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40928</v>
      </c>
      <c r="S13" s="554"/>
      <c r="T13" s="554"/>
      <c r="U13" s="554"/>
      <c r="V13" s="555"/>
      <c r="W13" s="485" t="s">
        <v>138</v>
      </c>
      <c r="X13" s="486"/>
      <c r="Y13" s="486"/>
      <c r="Z13" s="486"/>
      <c r="AA13" s="486"/>
      <c r="AB13" s="476"/>
      <c r="AC13" s="520">
        <v>1337</v>
      </c>
      <c r="AD13" s="521"/>
      <c r="AE13" s="521"/>
      <c r="AF13" s="521"/>
      <c r="AG13" s="563"/>
      <c r="AH13" s="520">
        <v>1446</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-158729</v>
      </c>
      <c r="BO13" s="470"/>
      <c r="BP13" s="470"/>
      <c r="BQ13" s="470"/>
      <c r="BR13" s="470"/>
      <c r="BS13" s="470"/>
      <c r="BT13" s="470"/>
      <c r="BU13" s="471"/>
      <c r="BV13" s="469">
        <v>-182322</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7.7</v>
      </c>
      <c r="CU13" s="467"/>
      <c r="CV13" s="467"/>
      <c r="CW13" s="467"/>
      <c r="CX13" s="467"/>
      <c r="CY13" s="467"/>
      <c r="CZ13" s="467"/>
      <c r="DA13" s="468"/>
      <c r="DB13" s="466">
        <v>7.8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43395</v>
      </c>
      <c r="S14" s="554"/>
      <c r="T14" s="554"/>
      <c r="U14" s="554"/>
      <c r="V14" s="555"/>
      <c r="W14" s="459"/>
      <c r="X14" s="460"/>
      <c r="Y14" s="460"/>
      <c r="Z14" s="460"/>
      <c r="AA14" s="460"/>
      <c r="AB14" s="449"/>
      <c r="AC14" s="556">
        <v>6.2</v>
      </c>
      <c r="AD14" s="557"/>
      <c r="AE14" s="557"/>
      <c r="AF14" s="557"/>
      <c r="AG14" s="558"/>
      <c r="AH14" s="556">
        <v>6.6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66.400000000000006</v>
      </c>
      <c r="CU14" s="568"/>
      <c r="CV14" s="568"/>
      <c r="CW14" s="568"/>
      <c r="CX14" s="568"/>
      <c r="CY14" s="568"/>
      <c r="CZ14" s="568"/>
      <c r="DA14" s="569"/>
      <c r="DB14" s="567">
        <v>78.7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41294</v>
      </c>
      <c r="S15" s="554"/>
      <c r="T15" s="554"/>
      <c r="U15" s="554"/>
      <c r="V15" s="555"/>
      <c r="W15" s="485" t="s">
        <v>146</v>
      </c>
      <c r="X15" s="486"/>
      <c r="Y15" s="486"/>
      <c r="Z15" s="486"/>
      <c r="AA15" s="486"/>
      <c r="AB15" s="476"/>
      <c r="AC15" s="520">
        <v>8013</v>
      </c>
      <c r="AD15" s="521"/>
      <c r="AE15" s="521"/>
      <c r="AF15" s="521"/>
      <c r="AG15" s="563"/>
      <c r="AH15" s="520">
        <v>8103</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5840191</v>
      </c>
      <c r="BO15" s="433"/>
      <c r="BP15" s="433"/>
      <c r="BQ15" s="433"/>
      <c r="BR15" s="433"/>
      <c r="BS15" s="433"/>
      <c r="BT15" s="433"/>
      <c r="BU15" s="434"/>
      <c r="BV15" s="432">
        <v>5659686</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37.5</v>
      </c>
      <c r="AD16" s="557"/>
      <c r="AE16" s="557"/>
      <c r="AF16" s="557"/>
      <c r="AG16" s="558"/>
      <c r="AH16" s="556">
        <v>37</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8500647</v>
      </c>
      <c r="BO16" s="470"/>
      <c r="BP16" s="470"/>
      <c r="BQ16" s="470"/>
      <c r="BR16" s="470"/>
      <c r="BS16" s="470"/>
      <c r="BT16" s="470"/>
      <c r="BU16" s="471"/>
      <c r="BV16" s="469">
        <v>8123440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12045</v>
      </c>
      <c r="AD17" s="521"/>
      <c r="AE17" s="521"/>
      <c r="AF17" s="521"/>
      <c r="AG17" s="563"/>
      <c r="AH17" s="520">
        <v>12379</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7371768</v>
      </c>
      <c r="BO17" s="470"/>
      <c r="BP17" s="470"/>
      <c r="BQ17" s="470"/>
      <c r="BR17" s="470"/>
      <c r="BS17" s="470"/>
      <c r="BT17" s="470"/>
      <c r="BU17" s="471"/>
      <c r="BV17" s="469">
        <v>7208876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80.88</v>
      </c>
      <c r="M18" s="585"/>
      <c r="N18" s="585"/>
      <c r="O18" s="585"/>
      <c r="P18" s="585"/>
      <c r="Q18" s="585"/>
      <c r="R18" s="586"/>
      <c r="S18" s="586"/>
      <c r="T18" s="586"/>
      <c r="U18" s="586"/>
      <c r="V18" s="587"/>
      <c r="W18" s="487"/>
      <c r="X18" s="488"/>
      <c r="Y18" s="488"/>
      <c r="Z18" s="488"/>
      <c r="AA18" s="488"/>
      <c r="AB18" s="479"/>
      <c r="AC18" s="588">
        <v>56.3</v>
      </c>
      <c r="AD18" s="589"/>
      <c r="AE18" s="589"/>
      <c r="AF18" s="589"/>
      <c r="AG18" s="590"/>
      <c r="AH18" s="588">
        <v>56.5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9738488</v>
      </c>
      <c r="BO18" s="470"/>
      <c r="BP18" s="470"/>
      <c r="BQ18" s="470"/>
      <c r="BR18" s="470"/>
      <c r="BS18" s="470"/>
      <c r="BT18" s="470"/>
      <c r="BU18" s="471"/>
      <c r="BV18" s="469">
        <v>9636601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526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12803866</v>
      </c>
      <c r="BO19" s="470"/>
      <c r="BP19" s="470"/>
      <c r="BQ19" s="470"/>
      <c r="BR19" s="470"/>
      <c r="BS19" s="470"/>
      <c r="BT19" s="470"/>
      <c r="BU19" s="471"/>
      <c r="BV19" s="469">
        <v>12380401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16407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21780276</v>
      </c>
      <c r="BO23" s="470"/>
      <c r="BP23" s="470"/>
      <c r="BQ23" s="470"/>
      <c r="BR23" s="470"/>
      <c r="BS23" s="470"/>
      <c r="BT23" s="470"/>
      <c r="BU23" s="471"/>
      <c r="BV23" s="469">
        <v>21950304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7470</v>
      </c>
      <c r="R24" s="521"/>
      <c r="S24" s="521"/>
      <c r="T24" s="521"/>
      <c r="U24" s="521"/>
      <c r="V24" s="563"/>
      <c r="W24" s="622"/>
      <c r="X24" s="610"/>
      <c r="Y24" s="611"/>
      <c r="Z24" s="519" t="s">
        <v>170</v>
      </c>
      <c r="AA24" s="499"/>
      <c r="AB24" s="499"/>
      <c r="AC24" s="499"/>
      <c r="AD24" s="499"/>
      <c r="AE24" s="499"/>
      <c r="AF24" s="499"/>
      <c r="AG24" s="500"/>
      <c r="AH24" s="520">
        <v>277</v>
      </c>
      <c r="AI24" s="521"/>
      <c r="AJ24" s="521"/>
      <c r="AK24" s="521"/>
      <c r="AL24" s="563"/>
      <c r="AM24" s="520">
        <v>869780</v>
      </c>
      <c r="AN24" s="521"/>
      <c r="AO24" s="521"/>
      <c r="AP24" s="521"/>
      <c r="AQ24" s="521"/>
      <c r="AR24" s="563"/>
      <c r="AS24" s="520">
        <v>3140</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16497147</v>
      </c>
      <c r="BO24" s="470"/>
      <c r="BP24" s="470"/>
      <c r="BQ24" s="470"/>
      <c r="BR24" s="470"/>
      <c r="BS24" s="470"/>
      <c r="BT24" s="470"/>
      <c r="BU24" s="471"/>
      <c r="BV24" s="469">
        <v>16644973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6030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127</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431117</v>
      </c>
      <c r="BO25" s="433"/>
      <c r="BP25" s="433"/>
      <c r="BQ25" s="433"/>
      <c r="BR25" s="433"/>
      <c r="BS25" s="433"/>
      <c r="BT25" s="433"/>
      <c r="BU25" s="434"/>
      <c r="BV25" s="432">
        <v>523823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5670</v>
      </c>
      <c r="R26" s="521"/>
      <c r="S26" s="521"/>
      <c r="T26" s="521"/>
      <c r="U26" s="521"/>
      <c r="V26" s="563"/>
      <c r="W26" s="622"/>
      <c r="X26" s="610"/>
      <c r="Y26" s="611"/>
      <c r="Z26" s="519" t="s">
        <v>177</v>
      </c>
      <c r="AA26" s="632"/>
      <c r="AB26" s="632"/>
      <c r="AC26" s="632"/>
      <c r="AD26" s="632"/>
      <c r="AE26" s="632"/>
      <c r="AF26" s="632"/>
      <c r="AG26" s="633"/>
      <c r="AH26" s="520" t="s">
        <v>127</v>
      </c>
      <c r="AI26" s="521"/>
      <c r="AJ26" s="521"/>
      <c r="AK26" s="521"/>
      <c r="AL26" s="563"/>
      <c r="AM26" s="520" t="s">
        <v>174</v>
      </c>
      <c r="AN26" s="521"/>
      <c r="AO26" s="521"/>
      <c r="AP26" s="521"/>
      <c r="AQ26" s="521"/>
      <c r="AR26" s="563"/>
      <c r="AS26" s="520" t="s">
        <v>127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174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4300</v>
      </c>
      <c r="R27" s="521"/>
      <c r="S27" s="521"/>
      <c r="T27" s="521"/>
      <c r="U27" s="521"/>
      <c r="V27" s="563"/>
      <c r="W27" s="622"/>
      <c r="X27" s="610"/>
      <c r="Y27" s="611"/>
      <c r="Z27" s="519" t="s">
        <v>180</v>
      </c>
      <c r="AA27" s="499"/>
      <c r="AB27" s="499"/>
      <c r="AC27" s="499"/>
      <c r="AD27" s="499"/>
      <c r="AE27" s="499"/>
      <c r="AF27" s="499"/>
      <c r="AG27" s="500"/>
      <c r="AH27" s="520">
        <v>8</v>
      </c>
      <c r="AI27" s="521"/>
      <c r="AJ27" s="521"/>
      <c r="AK27" s="521"/>
      <c r="AL27" s="563"/>
      <c r="AM27" s="520">
        <v>24400</v>
      </c>
      <c r="AN27" s="521"/>
      <c r="AO27" s="521"/>
      <c r="AP27" s="521"/>
      <c r="AQ27" s="521"/>
      <c r="AR27" s="563"/>
      <c r="AS27" s="520">
        <v>3050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100000</v>
      </c>
      <c r="BO27" s="646"/>
      <c r="BP27" s="646"/>
      <c r="BQ27" s="646"/>
      <c r="BR27" s="646"/>
      <c r="BS27" s="646"/>
      <c r="BT27" s="646"/>
      <c r="BU27" s="647"/>
      <c r="BV27" s="645">
        <v>100000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3900</v>
      </c>
      <c r="R28" s="521"/>
      <c r="S28" s="521"/>
      <c r="T28" s="521"/>
      <c r="U28" s="521"/>
      <c r="V28" s="563"/>
      <c r="W28" s="622"/>
      <c r="X28" s="610"/>
      <c r="Y28" s="611"/>
      <c r="Z28" s="519" t="s">
        <v>183</v>
      </c>
      <c r="AA28" s="499"/>
      <c r="AB28" s="499"/>
      <c r="AC28" s="499"/>
      <c r="AD28" s="499"/>
      <c r="AE28" s="499"/>
      <c r="AF28" s="499"/>
      <c r="AG28" s="500"/>
      <c r="AH28" s="520" t="s">
        <v>128</v>
      </c>
      <c r="AI28" s="521"/>
      <c r="AJ28" s="521"/>
      <c r="AK28" s="521"/>
      <c r="AL28" s="563"/>
      <c r="AM28" s="520" t="s">
        <v>174</v>
      </c>
      <c r="AN28" s="521"/>
      <c r="AO28" s="521"/>
      <c r="AP28" s="521"/>
      <c r="AQ28" s="521"/>
      <c r="AR28" s="563"/>
      <c r="AS28" s="520" t="s">
        <v>174</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1360107</v>
      </c>
      <c r="BO28" s="433"/>
      <c r="BP28" s="433"/>
      <c r="BQ28" s="433"/>
      <c r="BR28" s="433"/>
      <c r="BS28" s="433"/>
      <c r="BT28" s="433"/>
      <c r="BU28" s="434"/>
      <c r="BV28" s="432">
        <v>1524658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18</v>
      </c>
      <c r="M29" s="521"/>
      <c r="N29" s="521"/>
      <c r="O29" s="521"/>
      <c r="P29" s="563"/>
      <c r="Q29" s="520">
        <v>3700</v>
      </c>
      <c r="R29" s="521"/>
      <c r="S29" s="521"/>
      <c r="T29" s="521"/>
      <c r="U29" s="521"/>
      <c r="V29" s="563"/>
      <c r="W29" s="623"/>
      <c r="X29" s="624"/>
      <c r="Y29" s="625"/>
      <c r="Z29" s="519" t="s">
        <v>186</v>
      </c>
      <c r="AA29" s="499"/>
      <c r="AB29" s="499"/>
      <c r="AC29" s="499"/>
      <c r="AD29" s="499"/>
      <c r="AE29" s="499"/>
      <c r="AF29" s="499"/>
      <c r="AG29" s="500"/>
      <c r="AH29" s="520">
        <v>285</v>
      </c>
      <c r="AI29" s="521"/>
      <c r="AJ29" s="521"/>
      <c r="AK29" s="521"/>
      <c r="AL29" s="563"/>
      <c r="AM29" s="520">
        <v>894180</v>
      </c>
      <c r="AN29" s="521"/>
      <c r="AO29" s="521"/>
      <c r="AP29" s="521"/>
      <c r="AQ29" s="521"/>
      <c r="AR29" s="563"/>
      <c r="AS29" s="520">
        <v>3137</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586147</v>
      </c>
      <c r="BO29" s="470"/>
      <c r="BP29" s="470"/>
      <c r="BQ29" s="470"/>
      <c r="BR29" s="470"/>
      <c r="BS29" s="470"/>
      <c r="BT29" s="470"/>
      <c r="BU29" s="471"/>
      <c r="BV29" s="469">
        <v>386049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95.9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2426333</v>
      </c>
      <c r="BO30" s="646"/>
      <c r="BP30" s="646"/>
      <c r="BQ30" s="646"/>
      <c r="BR30" s="646"/>
      <c r="BS30" s="646"/>
      <c r="BT30" s="646"/>
      <c r="BU30" s="647"/>
      <c r="BV30" s="645">
        <v>2374047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茨城県市町村総合事務組合　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下妻市開発公社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茨城県市町村総合事務組合　県民交通災害共済事業特別会計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ふれあい下妻</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茨城県租税債権管理機構　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茨城県後期高齢者医療広域連合　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茨城県後期高齢者医療広域連合　後期高齢医療特別会計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茨城西南地方広域市町村圏事務組合　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茨城西南地方広域市町村圏事務組合　利根老人ホーム事業特別会計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下妻地方広域事務組合　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下妻地方広域事務組合　フィットネスパーク・きぬ</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下妻地方広域事務組合　城山公苑</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LQ5gUqoVSnSa2Qw7EO+jnXztZRi29oq6HBBjOfUo1pZYJ5r2d9ew5LzghUNpkxYbvGJo9Y5RayyCKNgPqYG7sQ==" saltValue="mY2hrDD/+MkDFre/XHwQ6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6" t="s">
        <v>566</v>
      </c>
      <c r="D34" s="1246"/>
      <c r="E34" s="1247"/>
      <c r="F34" s="32">
        <v>8.11</v>
      </c>
      <c r="G34" s="33">
        <v>10.39</v>
      </c>
      <c r="H34" s="33">
        <v>10.49</v>
      </c>
      <c r="I34" s="33">
        <v>8.67</v>
      </c>
      <c r="J34" s="34">
        <v>8.4499999999999993</v>
      </c>
      <c r="K34" s="22"/>
      <c r="L34" s="22"/>
      <c r="M34" s="22"/>
      <c r="N34" s="22"/>
      <c r="O34" s="22"/>
      <c r="P34" s="22"/>
    </row>
    <row r="35" spans="1:16" ht="39" customHeight="1" x14ac:dyDescent="0.15">
      <c r="A35" s="22"/>
      <c r="B35" s="35"/>
      <c r="C35" s="1240" t="s">
        <v>567</v>
      </c>
      <c r="D35" s="1241"/>
      <c r="E35" s="1242"/>
      <c r="F35" s="36">
        <v>3.65</v>
      </c>
      <c r="G35" s="37">
        <v>3.61</v>
      </c>
      <c r="H35" s="37">
        <v>3.68</v>
      </c>
      <c r="I35" s="37">
        <v>3.91</v>
      </c>
      <c r="J35" s="38">
        <v>4.51</v>
      </c>
      <c r="K35" s="22"/>
      <c r="L35" s="22"/>
      <c r="M35" s="22"/>
      <c r="N35" s="22"/>
      <c r="O35" s="22"/>
      <c r="P35" s="22"/>
    </row>
    <row r="36" spans="1:16" ht="39" customHeight="1" x14ac:dyDescent="0.15">
      <c r="A36" s="22"/>
      <c r="B36" s="35"/>
      <c r="C36" s="1240" t="s">
        <v>568</v>
      </c>
      <c r="D36" s="1241"/>
      <c r="E36" s="1242"/>
      <c r="F36" s="36">
        <v>5.17</v>
      </c>
      <c r="G36" s="37">
        <v>6.07</v>
      </c>
      <c r="H36" s="37">
        <v>0.8</v>
      </c>
      <c r="I36" s="37">
        <v>0.47</v>
      </c>
      <c r="J36" s="38">
        <v>1.59</v>
      </c>
      <c r="K36" s="22"/>
      <c r="L36" s="22"/>
      <c r="M36" s="22"/>
      <c r="N36" s="22"/>
      <c r="O36" s="22"/>
      <c r="P36" s="22"/>
    </row>
    <row r="37" spans="1:16" ht="39" customHeight="1" x14ac:dyDescent="0.15">
      <c r="A37" s="22"/>
      <c r="B37" s="35"/>
      <c r="C37" s="1240" t="s">
        <v>569</v>
      </c>
      <c r="D37" s="1241"/>
      <c r="E37" s="1242"/>
      <c r="F37" s="36">
        <v>1.4</v>
      </c>
      <c r="G37" s="37">
        <v>0.73</v>
      </c>
      <c r="H37" s="37">
        <v>0.52</v>
      </c>
      <c r="I37" s="37">
        <v>0.65</v>
      </c>
      <c r="J37" s="38">
        <v>1.39</v>
      </c>
      <c r="K37" s="22"/>
      <c r="L37" s="22"/>
      <c r="M37" s="22"/>
      <c r="N37" s="22"/>
      <c r="O37" s="22"/>
      <c r="P37" s="22"/>
    </row>
    <row r="38" spans="1:16" ht="39" customHeight="1" x14ac:dyDescent="0.15">
      <c r="A38" s="22"/>
      <c r="B38" s="35"/>
      <c r="C38" s="1240" t="s">
        <v>570</v>
      </c>
      <c r="D38" s="1241"/>
      <c r="E38" s="1242"/>
      <c r="F38" s="36" t="s">
        <v>516</v>
      </c>
      <c r="G38" s="37" t="s">
        <v>516</v>
      </c>
      <c r="H38" s="37" t="s">
        <v>516</v>
      </c>
      <c r="I38" s="37" t="s">
        <v>516</v>
      </c>
      <c r="J38" s="38">
        <v>1.17</v>
      </c>
      <c r="K38" s="22"/>
      <c r="L38" s="22"/>
      <c r="M38" s="22"/>
      <c r="N38" s="22"/>
      <c r="O38" s="22"/>
      <c r="P38" s="22"/>
    </row>
    <row r="39" spans="1:16" ht="39" customHeight="1" x14ac:dyDescent="0.15">
      <c r="A39" s="22"/>
      <c r="B39" s="35"/>
      <c r="C39" s="1240" t="s">
        <v>571</v>
      </c>
      <c r="D39" s="1241"/>
      <c r="E39" s="1242"/>
      <c r="F39" s="36">
        <v>0.05</v>
      </c>
      <c r="G39" s="37">
        <v>0.05</v>
      </c>
      <c r="H39" s="37">
        <v>0.05</v>
      </c>
      <c r="I39" s="37">
        <v>0.03</v>
      </c>
      <c r="J39" s="38">
        <v>0.02</v>
      </c>
      <c r="K39" s="22"/>
      <c r="L39" s="22"/>
      <c r="M39" s="22"/>
      <c r="N39" s="22"/>
      <c r="O39" s="22"/>
      <c r="P39" s="22"/>
    </row>
    <row r="40" spans="1:16" ht="39" customHeight="1" x14ac:dyDescent="0.15">
      <c r="A40" s="22"/>
      <c r="B40" s="35"/>
      <c r="C40" s="1240" t="s">
        <v>572</v>
      </c>
      <c r="D40" s="1241"/>
      <c r="E40" s="1242"/>
      <c r="F40" s="36">
        <v>0.04</v>
      </c>
      <c r="G40" s="37">
        <v>0.04</v>
      </c>
      <c r="H40" s="37">
        <v>0.04</v>
      </c>
      <c r="I40" s="37">
        <v>0.03</v>
      </c>
      <c r="J40" s="38">
        <v>0.02</v>
      </c>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573</v>
      </c>
      <c r="D42" s="1241"/>
      <c r="E42" s="1242"/>
      <c r="F42" s="36" t="s">
        <v>516</v>
      </c>
      <c r="G42" s="37" t="s">
        <v>516</v>
      </c>
      <c r="H42" s="37" t="s">
        <v>516</v>
      </c>
      <c r="I42" s="37" t="s">
        <v>516</v>
      </c>
      <c r="J42" s="38" t="s">
        <v>516</v>
      </c>
      <c r="K42" s="22"/>
      <c r="L42" s="22"/>
      <c r="M42" s="22"/>
      <c r="N42" s="22"/>
      <c r="O42" s="22"/>
      <c r="P42" s="22"/>
    </row>
    <row r="43" spans="1:16" ht="39" customHeight="1" thickBot="1" x14ac:dyDescent="0.2">
      <c r="A43" s="22"/>
      <c r="B43" s="40"/>
      <c r="C43" s="1243" t="s">
        <v>574</v>
      </c>
      <c r="D43" s="1244"/>
      <c r="E43" s="1245"/>
      <c r="F43" s="41">
        <v>0.39</v>
      </c>
      <c r="G43" s="42">
        <v>0.27</v>
      </c>
      <c r="H43" s="42">
        <v>0.3</v>
      </c>
      <c r="I43" s="42">
        <v>0.12</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q2kc/Db/ZVwlJr2N94Lq0T//K+lGJoBEH9eO1r76Uc/3Ag7DgCN6esGAPBpgJsjgNfy4p2Xr/IB/3T5mZyigw==" saltValue="0KYWnB0It+CGoYjdZN84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48" t="s">
        <v>10</v>
      </c>
      <c r="C45" s="1249"/>
      <c r="D45" s="58"/>
      <c r="E45" s="1254" t="s">
        <v>11</v>
      </c>
      <c r="F45" s="1254"/>
      <c r="G45" s="1254"/>
      <c r="H45" s="1254"/>
      <c r="I45" s="1254"/>
      <c r="J45" s="1255"/>
      <c r="K45" s="59">
        <v>1627</v>
      </c>
      <c r="L45" s="60">
        <v>1661</v>
      </c>
      <c r="M45" s="60">
        <v>1704</v>
      </c>
      <c r="N45" s="60">
        <v>1754</v>
      </c>
      <c r="O45" s="61">
        <v>1772</v>
      </c>
      <c r="P45" s="48"/>
      <c r="Q45" s="48"/>
      <c r="R45" s="48"/>
      <c r="S45" s="48"/>
      <c r="T45" s="48"/>
      <c r="U45" s="48"/>
    </row>
    <row r="46" spans="1:21" ht="30.75" customHeight="1" x14ac:dyDescent="0.15">
      <c r="A46" s="48"/>
      <c r="B46" s="1250"/>
      <c r="C46" s="1251"/>
      <c r="D46" s="62"/>
      <c r="E46" s="1256" t="s">
        <v>12</v>
      </c>
      <c r="F46" s="1256"/>
      <c r="G46" s="1256"/>
      <c r="H46" s="1256"/>
      <c r="I46" s="1256"/>
      <c r="J46" s="1257"/>
      <c r="K46" s="63" t="s">
        <v>516</v>
      </c>
      <c r="L46" s="64" t="s">
        <v>516</v>
      </c>
      <c r="M46" s="64" t="s">
        <v>516</v>
      </c>
      <c r="N46" s="64" t="s">
        <v>516</v>
      </c>
      <c r="O46" s="65" t="s">
        <v>516</v>
      </c>
      <c r="P46" s="48"/>
      <c r="Q46" s="48"/>
      <c r="R46" s="48"/>
      <c r="S46" s="48"/>
      <c r="T46" s="48"/>
      <c r="U46" s="48"/>
    </row>
    <row r="47" spans="1:21" ht="30.75" customHeight="1" x14ac:dyDescent="0.15">
      <c r="A47" s="48"/>
      <c r="B47" s="1250"/>
      <c r="C47" s="1251"/>
      <c r="D47" s="62"/>
      <c r="E47" s="1256" t="s">
        <v>13</v>
      </c>
      <c r="F47" s="1256"/>
      <c r="G47" s="1256"/>
      <c r="H47" s="1256"/>
      <c r="I47" s="1256"/>
      <c r="J47" s="1257"/>
      <c r="K47" s="63" t="s">
        <v>516</v>
      </c>
      <c r="L47" s="64" t="s">
        <v>516</v>
      </c>
      <c r="M47" s="64" t="s">
        <v>516</v>
      </c>
      <c r="N47" s="64" t="s">
        <v>516</v>
      </c>
      <c r="O47" s="65" t="s">
        <v>516</v>
      </c>
      <c r="P47" s="48"/>
      <c r="Q47" s="48"/>
      <c r="R47" s="48"/>
      <c r="S47" s="48"/>
      <c r="T47" s="48"/>
      <c r="U47" s="48"/>
    </row>
    <row r="48" spans="1:21" ht="30.75" customHeight="1" x14ac:dyDescent="0.15">
      <c r="A48" s="48"/>
      <c r="B48" s="1250"/>
      <c r="C48" s="1251"/>
      <c r="D48" s="62"/>
      <c r="E48" s="1256" t="s">
        <v>14</v>
      </c>
      <c r="F48" s="1256"/>
      <c r="G48" s="1256"/>
      <c r="H48" s="1256"/>
      <c r="I48" s="1256"/>
      <c r="J48" s="1257"/>
      <c r="K48" s="63">
        <v>347</v>
      </c>
      <c r="L48" s="64">
        <v>373</v>
      </c>
      <c r="M48" s="64">
        <v>379</v>
      </c>
      <c r="N48" s="64">
        <v>381</v>
      </c>
      <c r="O48" s="65">
        <v>346</v>
      </c>
      <c r="P48" s="48"/>
      <c r="Q48" s="48"/>
      <c r="R48" s="48"/>
      <c r="S48" s="48"/>
      <c r="T48" s="48"/>
      <c r="U48" s="48"/>
    </row>
    <row r="49" spans="1:21" ht="30.75" customHeight="1" x14ac:dyDescent="0.15">
      <c r="A49" s="48"/>
      <c r="B49" s="1250"/>
      <c r="C49" s="1251"/>
      <c r="D49" s="62"/>
      <c r="E49" s="1256" t="s">
        <v>15</v>
      </c>
      <c r="F49" s="1256"/>
      <c r="G49" s="1256"/>
      <c r="H49" s="1256"/>
      <c r="I49" s="1256"/>
      <c r="J49" s="1257"/>
      <c r="K49" s="63">
        <v>38</v>
      </c>
      <c r="L49" s="64">
        <v>35</v>
      </c>
      <c r="M49" s="64">
        <v>39</v>
      </c>
      <c r="N49" s="64">
        <v>35</v>
      </c>
      <c r="O49" s="65">
        <v>35</v>
      </c>
      <c r="P49" s="48"/>
      <c r="Q49" s="48"/>
      <c r="R49" s="48"/>
      <c r="S49" s="48"/>
      <c r="T49" s="48"/>
      <c r="U49" s="48"/>
    </row>
    <row r="50" spans="1:21" ht="30.75" customHeight="1" x14ac:dyDescent="0.15">
      <c r="A50" s="48"/>
      <c r="B50" s="1250"/>
      <c r="C50" s="1251"/>
      <c r="D50" s="62"/>
      <c r="E50" s="1256" t="s">
        <v>16</v>
      </c>
      <c r="F50" s="1256"/>
      <c r="G50" s="1256"/>
      <c r="H50" s="1256"/>
      <c r="I50" s="1256"/>
      <c r="J50" s="1257"/>
      <c r="K50" s="63">
        <v>28</v>
      </c>
      <c r="L50" s="64">
        <v>23</v>
      </c>
      <c r="M50" s="64">
        <v>31</v>
      </c>
      <c r="N50" s="64">
        <v>31</v>
      </c>
      <c r="O50" s="65">
        <v>34</v>
      </c>
      <c r="P50" s="48"/>
      <c r="Q50" s="48"/>
      <c r="R50" s="48"/>
      <c r="S50" s="48"/>
      <c r="T50" s="48"/>
      <c r="U50" s="48"/>
    </row>
    <row r="51" spans="1:21" ht="30.75" customHeight="1" x14ac:dyDescent="0.15">
      <c r="A51" s="48"/>
      <c r="B51" s="1252"/>
      <c r="C51" s="1253"/>
      <c r="D51" s="66"/>
      <c r="E51" s="1256" t="s">
        <v>17</v>
      </c>
      <c r="F51" s="1256"/>
      <c r="G51" s="1256"/>
      <c r="H51" s="1256"/>
      <c r="I51" s="1256"/>
      <c r="J51" s="1257"/>
      <c r="K51" s="63" t="s">
        <v>516</v>
      </c>
      <c r="L51" s="64" t="s">
        <v>516</v>
      </c>
      <c r="M51" s="64" t="s">
        <v>516</v>
      </c>
      <c r="N51" s="64" t="s">
        <v>516</v>
      </c>
      <c r="O51" s="65" t="s">
        <v>516</v>
      </c>
      <c r="P51" s="48"/>
      <c r="Q51" s="48"/>
      <c r="R51" s="48"/>
      <c r="S51" s="48"/>
      <c r="T51" s="48"/>
      <c r="U51" s="48"/>
    </row>
    <row r="52" spans="1:21" ht="30.75" customHeight="1" x14ac:dyDescent="0.15">
      <c r="A52" s="48"/>
      <c r="B52" s="1258" t="s">
        <v>18</v>
      </c>
      <c r="C52" s="1259"/>
      <c r="D52" s="66"/>
      <c r="E52" s="1256" t="s">
        <v>19</v>
      </c>
      <c r="F52" s="1256"/>
      <c r="G52" s="1256"/>
      <c r="H52" s="1256"/>
      <c r="I52" s="1256"/>
      <c r="J52" s="1257"/>
      <c r="K52" s="63">
        <v>1330</v>
      </c>
      <c r="L52" s="64">
        <v>1419</v>
      </c>
      <c r="M52" s="64">
        <v>1446</v>
      </c>
      <c r="N52" s="64">
        <v>1485</v>
      </c>
      <c r="O52" s="65">
        <v>1517</v>
      </c>
      <c r="P52" s="48"/>
      <c r="Q52" s="48"/>
      <c r="R52" s="48"/>
      <c r="S52" s="48"/>
      <c r="T52" s="48"/>
      <c r="U52" s="48"/>
    </row>
    <row r="53" spans="1:21" ht="30.75" customHeight="1" thickBot="1" x14ac:dyDescent="0.2">
      <c r="A53" s="48"/>
      <c r="B53" s="1260" t="s">
        <v>20</v>
      </c>
      <c r="C53" s="1261"/>
      <c r="D53" s="67"/>
      <c r="E53" s="1262" t="s">
        <v>21</v>
      </c>
      <c r="F53" s="1262"/>
      <c r="G53" s="1262"/>
      <c r="H53" s="1262"/>
      <c r="I53" s="1262"/>
      <c r="J53" s="1263"/>
      <c r="K53" s="68">
        <v>710</v>
      </c>
      <c r="L53" s="69">
        <v>673</v>
      </c>
      <c r="M53" s="69">
        <v>707</v>
      </c>
      <c r="N53" s="69">
        <v>716</v>
      </c>
      <c r="O53" s="70">
        <v>670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4" t="s">
        <v>24</v>
      </c>
      <c r="C57" s="1265"/>
      <c r="D57" s="1268" t="s">
        <v>25</v>
      </c>
      <c r="E57" s="1269"/>
      <c r="F57" s="1269"/>
      <c r="G57" s="1269"/>
      <c r="H57" s="1269"/>
      <c r="I57" s="1269"/>
      <c r="J57" s="1270"/>
      <c r="K57" s="83" t="s">
        <v>516</v>
      </c>
      <c r="L57" s="84" t="s">
        <v>516</v>
      </c>
      <c r="M57" s="84" t="s">
        <v>516</v>
      </c>
      <c r="N57" s="84" t="s">
        <v>516</v>
      </c>
      <c r="O57" s="85" t="s">
        <v>516</v>
      </c>
    </row>
    <row r="58" spans="1:21" ht="31.5" customHeight="1" thickBot="1" x14ac:dyDescent="0.2">
      <c r="B58" s="1266"/>
      <c r="C58" s="1267"/>
      <c r="D58" s="1271" t="s">
        <v>26</v>
      </c>
      <c r="E58" s="1272"/>
      <c r="F58" s="1272"/>
      <c r="G58" s="1272"/>
      <c r="H58" s="1272"/>
      <c r="I58" s="1272"/>
      <c r="J58" s="1273"/>
      <c r="K58" s="86" t="s">
        <v>516</v>
      </c>
      <c r="L58" s="87" t="s">
        <v>516</v>
      </c>
      <c r="M58" s="87" t="s">
        <v>516</v>
      </c>
      <c r="N58" s="87" t="s">
        <v>516</v>
      </c>
      <c r="O58" s="88" t="s">
        <v>516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RRJQMbElg2Mtm3UXJLah5qTI7IYUJOid/abMO9Rr0ccBMP8yTncV7xJYDZnyKjrJBAKCyJZe9fb+4aN/eAAnA==" saltValue="hKyDs+Yw07q7WJ0fnOku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74" t="s">
        <v>29</v>
      </c>
      <c r="C41" s="1275"/>
      <c r="D41" s="102"/>
      <c r="E41" s="1280" t="s">
        <v>30</v>
      </c>
      <c r="F41" s="1280"/>
      <c r="G41" s="1280"/>
      <c r="H41" s="1281"/>
      <c r="I41" s="103">
        <v>20414</v>
      </c>
      <c r="J41" s="104">
        <v>21762</v>
      </c>
      <c r="K41" s="104">
        <v>21781</v>
      </c>
      <c r="L41" s="104">
        <v>21950</v>
      </c>
      <c r="M41" s="105">
        <v>21780</v>
      </c>
    </row>
    <row r="42" spans="2:13" ht="27.75" customHeight="1" x14ac:dyDescent="0.15">
      <c r="B42" s="1276"/>
      <c r="C42" s="1277"/>
      <c r="D42" s="106"/>
      <c r="E42" s="1282" t="s">
        <v>31</v>
      </c>
      <c r="F42" s="1282"/>
      <c r="G42" s="1282"/>
      <c r="H42" s="1283"/>
      <c r="I42" s="107">
        <v>263</v>
      </c>
      <c r="J42" s="108">
        <v>241</v>
      </c>
      <c r="K42" s="108">
        <v>271</v>
      </c>
      <c r="L42" s="108">
        <v>254</v>
      </c>
      <c r="M42" s="109">
        <v>217</v>
      </c>
    </row>
    <row r="43" spans="2:13" ht="27.75" customHeight="1" x14ac:dyDescent="0.15">
      <c r="B43" s="1276"/>
      <c r="C43" s="1277"/>
      <c r="D43" s="106"/>
      <c r="E43" s="1282" t="s">
        <v>32</v>
      </c>
      <c r="F43" s="1282"/>
      <c r="G43" s="1282"/>
      <c r="H43" s="1283"/>
      <c r="I43" s="107">
        <v>5912</v>
      </c>
      <c r="J43" s="108">
        <v>5758</v>
      </c>
      <c r="K43" s="108">
        <v>5562</v>
      </c>
      <c r="L43" s="108">
        <v>5756</v>
      </c>
      <c r="M43" s="109">
        <v>4934</v>
      </c>
    </row>
    <row r="44" spans="2:13" ht="27.75" customHeight="1" x14ac:dyDescent="0.15">
      <c r="B44" s="1276"/>
      <c r="C44" s="1277"/>
      <c r="D44" s="106"/>
      <c r="E44" s="1282" t="s">
        <v>33</v>
      </c>
      <c r="F44" s="1282"/>
      <c r="G44" s="1282"/>
      <c r="H44" s="1283"/>
      <c r="I44" s="107">
        <v>170</v>
      </c>
      <c r="J44" s="108">
        <v>154</v>
      </c>
      <c r="K44" s="108">
        <v>134</v>
      </c>
      <c r="L44" s="108">
        <v>117</v>
      </c>
      <c r="M44" s="109">
        <v>108</v>
      </c>
    </row>
    <row r="45" spans="2:13" ht="27.75" customHeight="1" x14ac:dyDescent="0.15">
      <c r="B45" s="1276"/>
      <c r="C45" s="1277"/>
      <c r="D45" s="106"/>
      <c r="E45" s="1282" t="s">
        <v>34</v>
      </c>
      <c r="F45" s="1282"/>
      <c r="G45" s="1282"/>
      <c r="H45" s="1283"/>
      <c r="I45" s="107">
        <v>2732</v>
      </c>
      <c r="J45" s="108">
        <v>2730</v>
      </c>
      <c r="K45" s="108">
        <v>2664</v>
      </c>
      <c r="L45" s="108">
        <v>2646</v>
      </c>
      <c r="M45" s="109">
        <v>2680</v>
      </c>
    </row>
    <row r="46" spans="2:13" ht="27.75" customHeight="1" x14ac:dyDescent="0.15">
      <c r="B46" s="1276"/>
      <c r="C46" s="1277"/>
      <c r="D46" s="110"/>
      <c r="E46" s="1282" t="s">
        <v>35</v>
      </c>
      <c r="F46" s="1282"/>
      <c r="G46" s="1282"/>
      <c r="H46" s="1283"/>
      <c r="I46" s="107" t="s">
        <v>516</v>
      </c>
      <c r="J46" s="108">
        <v>100</v>
      </c>
      <c r="K46" s="108">
        <v>106</v>
      </c>
      <c r="L46" s="108">
        <v>100</v>
      </c>
      <c r="M46" s="109" t="s">
        <v>516</v>
      </c>
    </row>
    <row r="47" spans="2:13" ht="27.75" customHeight="1" x14ac:dyDescent="0.15">
      <c r="B47" s="1276"/>
      <c r="C47" s="1277"/>
      <c r="D47" s="111"/>
      <c r="E47" s="1284" t="s">
        <v>36</v>
      </c>
      <c r="F47" s="1285"/>
      <c r="G47" s="1285"/>
      <c r="H47" s="1286"/>
      <c r="I47" s="107" t="s">
        <v>516</v>
      </c>
      <c r="J47" s="108" t="s">
        <v>516</v>
      </c>
      <c r="K47" s="108" t="s">
        <v>516</v>
      </c>
      <c r="L47" s="108" t="s">
        <v>516</v>
      </c>
      <c r="M47" s="109" t="s">
        <v>516</v>
      </c>
    </row>
    <row r="48" spans="2:13" ht="27.75" customHeight="1" x14ac:dyDescent="0.15">
      <c r="B48" s="1276"/>
      <c r="C48" s="1277"/>
      <c r="D48" s="106"/>
      <c r="E48" s="1282" t="s">
        <v>37</v>
      </c>
      <c r="F48" s="1282"/>
      <c r="G48" s="1282"/>
      <c r="H48" s="1283"/>
      <c r="I48" s="107" t="s">
        <v>516</v>
      </c>
      <c r="J48" s="108" t="s">
        <v>516</v>
      </c>
      <c r="K48" s="108" t="s">
        <v>516</v>
      </c>
      <c r="L48" s="108" t="s">
        <v>516</v>
      </c>
      <c r="M48" s="109" t="s">
        <v>516</v>
      </c>
    </row>
    <row r="49" spans="2:13" ht="27.75" customHeight="1" x14ac:dyDescent="0.15">
      <c r="B49" s="1278"/>
      <c r="C49" s="1279"/>
      <c r="D49" s="106"/>
      <c r="E49" s="1282" t="s">
        <v>38</v>
      </c>
      <c r="F49" s="1282"/>
      <c r="G49" s="1282"/>
      <c r="H49" s="1283"/>
      <c r="I49" s="107" t="s">
        <v>516</v>
      </c>
      <c r="J49" s="108" t="s">
        <v>516</v>
      </c>
      <c r="K49" s="108" t="s">
        <v>516</v>
      </c>
      <c r="L49" s="108" t="s">
        <v>516</v>
      </c>
      <c r="M49" s="109" t="s">
        <v>516</v>
      </c>
    </row>
    <row r="50" spans="2:13" ht="27.75" customHeight="1" x14ac:dyDescent="0.15">
      <c r="B50" s="1287" t="s">
        <v>39</v>
      </c>
      <c r="C50" s="1288"/>
      <c r="D50" s="112"/>
      <c r="E50" s="1282" t="s">
        <v>40</v>
      </c>
      <c r="F50" s="1282"/>
      <c r="G50" s="1282"/>
      <c r="H50" s="1283"/>
      <c r="I50" s="107">
        <v>3374</v>
      </c>
      <c r="J50" s="108">
        <v>3610</v>
      </c>
      <c r="K50" s="108">
        <v>4215</v>
      </c>
      <c r="L50" s="108">
        <v>4365</v>
      </c>
      <c r="M50" s="109">
        <v>4484</v>
      </c>
    </row>
    <row r="51" spans="2:13" ht="27.75" customHeight="1" x14ac:dyDescent="0.15">
      <c r="B51" s="1276"/>
      <c r="C51" s="1277"/>
      <c r="D51" s="106"/>
      <c r="E51" s="1282" t="s">
        <v>41</v>
      </c>
      <c r="F51" s="1282"/>
      <c r="G51" s="1282"/>
      <c r="H51" s="1283"/>
      <c r="I51" s="107">
        <v>1119</v>
      </c>
      <c r="J51" s="108">
        <v>1069</v>
      </c>
      <c r="K51" s="108">
        <v>1083</v>
      </c>
      <c r="L51" s="108">
        <v>1064</v>
      </c>
      <c r="M51" s="109">
        <v>1007</v>
      </c>
    </row>
    <row r="52" spans="2:13" ht="27.75" customHeight="1" x14ac:dyDescent="0.15">
      <c r="B52" s="1278"/>
      <c r="C52" s="1279"/>
      <c r="D52" s="106"/>
      <c r="E52" s="1282" t="s">
        <v>42</v>
      </c>
      <c r="F52" s="1282"/>
      <c r="G52" s="1282"/>
      <c r="H52" s="1283"/>
      <c r="I52" s="107">
        <v>18589</v>
      </c>
      <c r="J52" s="108">
        <v>18575</v>
      </c>
      <c r="K52" s="108">
        <v>18354</v>
      </c>
      <c r="L52" s="108">
        <v>18379</v>
      </c>
      <c r="M52" s="109">
        <v>18105</v>
      </c>
    </row>
    <row r="53" spans="2:13" ht="27.75" customHeight="1" thickBot="1" x14ac:dyDescent="0.2">
      <c r="B53" s="1289" t="s">
        <v>43</v>
      </c>
      <c r="C53" s="1290"/>
      <c r="D53" s="113"/>
      <c r="E53" s="1291" t="s">
        <v>44</v>
      </c>
      <c r="F53" s="1291"/>
      <c r="G53" s="1291"/>
      <c r="H53" s="1292"/>
      <c r="I53" s="114">
        <v>6411</v>
      </c>
      <c r="J53" s="115">
        <v>7491</v>
      </c>
      <c r="K53" s="115">
        <v>6867</v>
      </c>
      <c r="L53" s="115">
        <v>7016</v>
      </c>
      <c r="M53" s="116">
        <v>6123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d2wJGoSOmCrbym5OkTcM7JnEMPhAuVVprpzuPkegU6ABwOUVPPrUXueD1gkUbDG4R5kiKIPOzD2tPHcg054dg==" saltValue="2kFDEQgMptCO+chz7AZF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1" t="s">
        <v>47</v>
      </c>
      <c r="D55" s="1301"/>
      <c r="E55" s="1302"/>
      <c r="F55" s="128">
        <v>1524</v>
      </c>
      <c r="G55" s="128">
        <v>1525</v>
      </c>
      <c r="H55" s="129">
        <v>1360</v>
      </c>
    </row>
    <row r="56" spans="2:8" ht="52.5" customHeight="1" x14ac:dyDescent="0.15">
      <c r="B56" s="130"/>
      <c r="C56" s="1303" t="s">
        <v>48</v>
      </c>
      <c r="D56" s="1303"/>
      <c r="E56" s="1304"/>
      <c r="F56" s="131">
        <v>266</v>
      </c>
      <c r="G56" s="131">
        <v>386</v>
      </c>
      <c r="H56" s="132">
        <v>586</v>
      </c>
    </row>
    <row r="57" spans="2:8" ht="53.25" customHeight="1" x14ac:dyDescent="0.15">
      <c r="B57" s="130"/>
      <c r="C57" s="1305" t="s">
        <v>49</v>
      </c>
      <c r="D57" s="1305"/>
      <c r="E57" s="1306"/>
      <c r="F57" s="133">
        <v>2499</v>
      </c>
      <c r="G57" s="133">
        <v>2374</v>
      </c>
      <c r="H57" s="134">
        <v>2426</v>
      </c>
    </row>
    <row r="58" spans="2:8" ht="45.75" customHeight="1" x14ac:dyDescent="0.15">
      <c r="B58" s="135"/>
      <c r="C58" s="1293" t="s">
        <v>581</v>
      </c>
      <c r="D58" s="1294"/>
      <c r="E58" s="1295"/>
      <c r="F58" s="136">
        <v>1052</v>
      </c>
      <c r="G58" s="136">
        <v>1052</v>
      </c>
      <c r="H58" s="137">
        <v>1001</v>
      </c>
    </row>
    <row r="59" spans="2:8" ht="45.75" customHeight="1" x14ac:dyDescent="0.15">
      <c r="B59" s="135"/>
      <c r="C59" s="1293" t="s">
        <v>582</v>
      </c>
      <c r="D59" s="1294"/>
      <c r="E59" s="1295"/>
      <c r="F59" s="136">
        <v>893</v>
      </c>
      <c r="G59" s="136">
        <v>798</v>
      </c>
      <c r="H59" s="137">
        <v>749</v>
      </c>
    </row>
    <row r="60" spans="2:8" ht="45.75" customHeight="1" x14ac:dyDescent="0.15">
      <c r="B60" s="135"/>
      <c r="C60" s="1307" t="s">
        <v>583</v>
      </c>
      <c r="D60" s="1308"/>
      <c r="E60" s="1308"/>
      <c r="F60" s="136">
        <v>27</v>
      </c>
      <c r="G60" s="136">
        <v>69</v>
      </c>
      <c r="H60" s="137">
        <v>216</v>
      </c>
    </row>
    <row r="61" spans="2:8" ht="45.75" customHeight="1" x14ac:dyDescent="0.15">
      <c r="B61" s="135"/>
      <c r="C61" s="1293" t="s">
        <v>585</v>
      </c>
      <c r="D61" s="1294"/>
      <c r="E61" s="1295"/>
      <c r="F61" s="136">
        <v>128</v>
      </c>
      <c r="G61" s="136">
        <v>128</v>
      </c>
      <c r="H61" s="137">
        <v>128</v>
      </c>
    </row>
    <row r="62" spans="2:8" ht="45.75" customHeight="1" thickBot="1" x14ac:dyDescent="0.2">
      <c r="B62" s="138"/>
      <c r="C62" s="1296" t="s">
        <v>584</v>
      </c>
      <c r="D62" s="1297"/>
      <c r="E62" s="1298"/>
      <c r="F62" s="139">
        <v>185</v>
      </c>
      <c r="G62" s="139">
        <v>98</v>
      </c>
      <c r="H62" s="140">
        <v>98</v>
      </c>
    </row>
    <row r="63" spans="2:8" ht="52.5" customHeight="1" thickBot="1" x14ac:dyDescent="0.2">
      <c r="B63" s="141"/>
      <c r="C63" s="1299" t="s">
        <v>50</v>
      </c>
      <c r="D63" s="1299"/>
      <c r="E63" s="1300"/>
      <c r="F63" s="142">
        <v>4289</v>
      </c>
      <c r="G63" s="142">
        <v>4285</v>
      </c>
      <c r="H63" s="143">
        <v>4373</v>
      </c>
    </row>
    <row r="64" spans="2:8" ht="15" customHeight="1" x14ac:dyDescent="0.15"/>
  </sheetData>
  <sheetProtection algorithmName="SHA-512" hashValue="RGt7RBtijWx3LgI9sG9NJ5fiL331py9DfLbqDD9gpshVU6prMMDc3GnFr4nNd7XJZ0P7iIHipPvbWBSbon92VQ==" saltValue="/rsdF0UXHhO8I2bWggKc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09" t="s">
        <v>610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18"/>
      <c r="H50" s="1318"/>
      <c r="I50" s="1318"/>
      <c r="J50" s="1318"/>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558</v>
      </c>
      <c r="BQ50" s="1322"/>
      <c r="BR50" s="1322"/>
      <c r="BS50" s="1322"/>
      <c r="BT50" s="1322"/>
      <c r="BU50" s="1322"/>
      <c r="BV50" s="1322"/>
      <c r="BW50" s="1322"/>
      <c r="BX50" s="1322" t="s">
        <v>559</v>
      </c>
      <c r="BY50" s="1322"/>
      <c r="BZ50" s="1322"/>
      <c r="CA50" s="1322"/>
      <c r="CB50" s="1322"/>
      <c r="CC50" s="1322"/>
      <c r="CD50" s="1322"/>
      <c r="CE50" s="1322"/>
      <c r="CF50" s="1322" t="s">
        <v>560</v>
      </c>
      <c r="CG50" s="1322"/>
      <c r="CH50" s="1322"/>
      <c r="CI50" s="1322"/>
      <c r="CJ50" s="1322"/>
      <c r="CK50" s="1322"/>
      <c r="CL50" s="1322"/>
      <c r="CM50" s="1322"/>
      <c r="CN50" s="1322" t="s">
        <v>561</v>
      </c>
      <c r="CO50" s="1322"/>
      <c r="CP50" s="1322"/>
      <c r="CQ50" s="1322"/>
      <c r="CR50" s="1322"/>
      <c r="CS50" s="1322"/>
      <c r="CT50" s="1322"/>
      <c r="CU50" s="1322"/>
      <c r="CV50" s="1322" t="s">
        <v>562</v>
      </c>
      <c r="CW50" s="1322"/>
      <c r="CX50" s="1322"/>
      <c r="CY50" s="1322"/>
      <c r="CZ50" s="1322"/>
      <c r="DA50" s="1322"/>
      <c r="DB50" s="1322"/>
      <c r="DC50" s="1322"/>
    </row>
    <row r="51" spans="1:109" ht="13.5" customHeight="1" x14ac:dyDescent="0.15">
      <c r="B51" s="397"/>
      <c r="G51" s="1328"/>
      <c r="H51" s="1328"/>
      <c r="I51" s="1326"/>
      <c r="J51" s="1326"/>
      <c r="K51" s="1324"/>
      <c r="L51" s="1324"/>
      <c r="M51" s="1324"/>
      <c r="N51" s="1324"/>
      <c r="AM51" s="406"/>
      <c r="AN51" s="1325" t="s">
        <v>612</v>
      </c>
      <c r="AO51" s="1325"/>
      <c r="AP51" s="1325"/>
      <c r="AQ51" s="1325"/>
      <c r="AR51" s="1325"/>
      <c r="AS51" s="1325"/>
      <c r="AT51" s="1325"/>
      <c r="AU51" s="1325"/>
      <c r="AV51" s="1325"/>
      <c r="AW51" s="1325"/>
      <c r="AX51" s="1325"/>
      <c r="AY51" s="1325"/>
      <c r="AZ51" s="1325"/>
      <c r="BA51" s="1325"/>
      <c r="BB51" s="1325" t="s">
        <v>613</v>
      </c>
      <c r="BC51" s="1325"/>
      <c r="BD51" s="1325"/>
      <c r="BE51" s="1325"/>
      <c r="BF51" s="1325"/>
      <c r="BG51" s="1325"/>
      <c r="BH51" s="1325"/>
      <c r="BI51" s="1325"/>
      <c r="BJ51" s="1325"/>
      <c r="BK51" s="1325"/>
      <c r="BL51" s="1325"/>
      <c r="BM51" s="1325"/>
      <c r="BN51" s="1325"/>
      <c r="BO51" s="1325"/>
      <c r="BP51" s="1323">
        <v>71.7</v>
      </c>
      <c r="BQ51" s="1323"/>
      <c r="BR51" s="1323"/>
      <c r="BS51" s="1323"/>
      <c r="BT51" s="1323"/>
      <c r="BU51" s="1323"/>
      <c r="BV51" s="1323"/>
      <c r="BW51" s="1323"/>
      <c r="BX51" s="1323">
        <v>84.7</v>
      </c>
      <c r="BY51" s="1323"/>
      <c r="BZ51" s="1323"/>
      <c r="CA51" s="1323"/>
      <c r="CB51" s="1323"/>
      <c r="CC51" s="1323"/>
      <c r="CD51" s="1323"/>
      <c r="CE51" s="1323"/>
      <c r="CF51" s="1323">
        <v>77.400000000000006</v>
      </c>
      <c r="CG51" s="1323"/>
      <c r="CH51" s="1323"/>
      <c r="CI51" s="1323"/>
      <c r="CJ51" s="1323"/>
      <c r="CK51" s="1323"/>
      <c r="CL51" s="1323"/>
      <c r="CM51" s="1323"/>
      <c r="CN51" s="1323">
        <v>78.7</v>
      </c>
      <c r="CO51" s="1323"/>
      <c r="CP51" s="1323"/>
      <c r="CQ51" s="1323"/>
      <c r="CR51" s="1323"/>
      <c r="CS51" s="1323"/>
      <c r="CT51" s="1323"/>
      <c r="CU51" s="1323"/>
      <c r="CV51" s="1323">
        <v>66.400000000000006</v>
      </c>
      <c r="CW51" s="1323"/>
      <c r="CX51" s="1323"/>
      <c r="CY51" s="1323"/>
      <c r="CZ51" s="1323"/>
      <c r="DA51" s="1323"/>
      <c r="DB51" s="1323"/>
      <c r="DC51" s="1323"/>
    </row>
    <row r="52" spans="1:109" x14ac:dyDescent="0.15">
      <c r="B52" s="397"/>
      <c r="G52" s="1328"/>
      <c r="H52" s="1328"/>
      <c r="I52" s="1326"/>
      <c r="J52" s="1326"/>
      <c r="K52" s="1324"/>
      <c r="L52" s="1324"/>
      <c r="M52" s="1324"/>
      <c r="N52" s="1324"/>
      <c r="AM52" s="40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5"/>
      <c r="B53" s="397"/>
      <c r="G53" s="1328"/>
      <c r="H53" s="1328"/>
      <c r="I53" s="1318"/>
      <c r="J53" s="1318"/>
      <c r="K53" s="1324"/>
      <c r="L53" s="1324"/>
      <c r="M53" s="1324"/>
      <c r="N53" s="1324"/>
      <c r="AM53" s="406"/>
      <c r="AN53" s="1325"/>
      <c r="AO53" s="1325"/>
      <c r="AP53" s="1325"/>
      <c r="AQ53" s="1325"/>
      <c r="AR53" s="1325"/>
      <c r="AS53" s="1325"/>
      <c r="AT53" s="1325"/>
      <c r="AU53" s="1325"/>
      <c r="AV53" s="1325"/>
      <c r="AW53" s="1325"/>
      <c r="AX53" s="1325"/>
      <c r="AY53" s="1325"/>
      <c r="AZ53" s="1325"/>
      <c r="BA53" s="1325"/>
      <c r="BB53" s="1325" t="s">
        <v>614</v>
      </c>
      <c r="BC53" s="1325"/>
      <c r="BD53" s="1325"/>
      <c r="BE53" s="1325"/>
      <c r="BF53" s="1325"/>
      <c r="BG53" s="1325"/>
      <c r="BH53" s="1325"/>
      <c r="BI53" s="1325"/>
      <c r="BJ53" s="1325"/>
      <c r="BK53" s="1325"/>
      <c r="BL53" s="1325"/>
      <c r="BM53" s="1325"/>
      <c r="BN53" s="1325"/>
      <c r="BO53" s="1325"/>
      <c r="BP53" s="1323">
        <v>58</v>
      </c>
      <c r="BQ53" s="1323"/>
      <c r="BR53" s="1323"/>
      <c r="BS53" s="1323"/>
      <c r="BT53" s="1323"/>
      <c r="BU53" s="1323"/>
      <c r="BV53" s="1323"/>
      <c r="BW53" s="1323"/>
      <c r="BX53" s="1323">
        <v>56.3</v>
      </c>
      <c r="BY53" s="1323"/>
      <c r="BZ53" s="1323"/>
      <c r="CA53" s="1323"/>
      <c r="CB53" s="1323"/>
      <c r="CC53" s="1323"/>
      <c r="CD53" s="1323"/>
      <c r="CE53" s="1323"/>
      <c r="CF53" s="1323">
        <v>57.6</v>
      </c>
      <c r="CG53" s="1323"/>
      <c r="CH53" s="1323"/>
      <c r="CI53" s="1323"/>
      <c r="CJ53" s="1323"/>
      <c r="CK53" s="1323"/>
      <c r="CL53" s="1323"/>
      <c r="CM53" s="1323"/>
      <c r="CN53" s="1323">
        <v>58.7</v>
      </c>
      <c r="CO53" s="1323"/>
      <c r="CP53" s="1323"/>
      <c r="CQ53" s="1323"/>
      <c r="CR53" s="1323"/>
      <c r="CS53" s="1323"/>
      <c r="CT53" s="1323"/>
      <c r="CU53" s="1323"/>
      <c r="CV53" s="1323">
        <v>58.8</v>
      </c>
      <c r="CW53" s="1323"/>
      <c r="CX53" s="1323"/>
      <c r="CY53" s="1323"/>
      <c r="CZ53" s="1323"/>
      <c r="DA53" s="1323"/>
      <c r="DB53" s="1323"/>
      <c r="DC53" s="1323"/>
    </row>
    <row r="54" spans="1:109" x14ac:dyDescent="0.15">
      <c r="A54" s="405"/>
      <c r="B54" s="397"/>
      <c r="G54" s="1328"/>
      <c r="H54" s="1328"/>
      <c r="I54" s="1318"/>
      <c r="J54" s="1318"/>
      <c r="K54" s="1324"/>
      <c r="L54" s="1324"/>
      <c r="M54" s="1324"/>
      <c r="N54" s="1324"/>
      <c r="AM54" s="40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5"/>
      <c r="B55" s="397"/>
      <c r="G55" s="1318"/>
      <c r="H55" s="1318"/>
      <c r="I55" s="1318"/>
      <c r="J55" s="1318"/>
      <c r="K55" s="1324"/>
      <c r="L55" s="1324"/>
      <c r="M55" s="1324"/>
      <c r="N55" s="1324"/>
      <c r="AN55" s="1322" t="s">
        <v>615</v>
      </c>
      <c r="AO55" s="1322"/>
      <c r="AP55" s="1322"/>
      <c r="AQ55" s="1322"/>
      <c r="AR55" s="1322"/>
      <c r="AS55" s="1322"/>
      <c r="AT55" s="1322"/>
      <c r="AU55" s="1322"/>
      <c r="AV55" s="1322"/>
      <c r="AW55" s="1322"/>
      <c r="AX55" s="1322"/>
      <c r="AY55" s="1322"/>
      <c r="AZ55" s="1322"/>
      <c r="BA55" s="1322"/>
      <c r="BB55" s="1325" t="s">
        <v>613</v>
      </c>
      <c r="BC55" s="1325"/>
      <c r="BD55" s="1325"/>
      <c r="BE55" s="1325"/>
      <c r="BF55" s="1325"/>
      <c r="BG55" s="1325"/>
      <c r="BH55" s="1325"/>
      <c r="BI55" s="1325"/>
      <c r="BJ55" s="1325"/>
      <c r="BK55" s="1325"/>
      <c r="BL55" s="1325"/>
      <c r="BM55" s="1325"/>
      <c r="BN55" s="1325"/>
      <c r="BO55" s="1325"/>
      <c r="BP55" s="1323">
        <v>52.3</v>
      </c>
      <c r="BQ55" s="1323"/>
      <c r="BR55" s="1323"/>
      <c r="BS55" s="1323"/>
      <c r="BT55" s="1323"/>
      <c r="BU55" s="1323"/>
      <c r="BV55" s="1323"/>
      <c r="BW55" s="1323"/>
      <c r="BX55" s="1323">
        <v>55.4</v>
      </c>
      <c r="BY55" s="1323"/>
      <c r="BZ55" s="1323"/>
      <c r="CA55" s="1323"/>
      <c r="CB55" s="1323"/>
      <c r="CC55" s="1323"/>
      <c r="CD55" s="1323"/>
      <c r="CE55" s="1323"/>
      <c r="CF55" s="1323">
        <v>52.7</v>
      </c>
      <c r="CG55" s="1323"/>
      <c r="CH55" s="1323"/>
      <c r="CI55" s="1323"/>
      <c r="CJ55" s="1323"/>
      <c r="CK55" s="1323"/>
      <c r="CL55" s="1323"/>
      <c r="CM55" s="1323"/>
      <c r="CN55" s="1323">
        <v>49.7</v>
      </c>
      <c r="CO55" s="1323"/>
      <c r="CP55" s="1323"/>
      <c r="CQ55" s="1323"/>
      <c r="CR55" s="1323"/>
      <c r="CS55" s="1323"/>
      <c r="CT55" s="1323"/>
      <c r="CU55" s="1323"/>
      <c r="CV55" s="1323">
        <v>37.299999999999997</v>
      </c>
      <c r="CW55" s="1323"/>
      <c r="CX55" s="1323"/>
      <c r="CY55" s="1323"/>
      <c r="CZ55" s="1323"/>
      <c r="DA55" s="1323"/>
      <c r="DB55" s="1323"/>
      <c r="DC55" s="1323"/>
    </row>
    <row r="56" spans="1:109" x14ac:dyDescent="0.15">
      <c r="A56" s="405"/>
      <c r="B56" s="397"/>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5" customFormat="1" x14ac:dyDescent="0.15">
      <c r="B57" s="409"/>
      <c r="G57" s="1318"/>
      <c r="H57" s="1318"/>
      <c r="I57" s="1327"/>
      <c r="J57" s="1327"/>
      <c r="K57" s="1324"/>
      <c r="L57" s="1324"/>
      <c r="M57" s="1324"/>
      <c r="N57" s="1324"/>
      <c r="AM57" s="390"/>
      <c r="AN57" s="1322"/>
      <c r="AO57" s="1322"/>
      <c r="AP57" s="1322"/>
      <c r="AQ57" s="1322"/>
      <c r="AR57" s="1322"/>
      <c r="AS57" s="1322"/>
      <c r="AT57" s="1322"/>
      <c r="AU57" s="1322"/>
      <c r="AV57" s="1322"/>
      <c r="AW57" s="1322"/>
      <c r="AX57" s="1322"/>
      <c r="AY57" s="1322"/>
      <c r="AZ57" s="1322"/>
      <c r="BA57" s="1322"/>
      <c r="BB57" s="1325" t="s">
        <v>614</v>
      </c>
      <c r="BC57" s="1325"/>
      <c r="BD57" s="1325"/>
      <c r="BE57" s="1325"/>
      <c r="BF57" s="1325"/>
      <c r="BG57" s="1325"/>
      <c r="BH57" s="1325"/>
      <c r="BI57" s="1325"/>
      <c r="BJ57" s="1325"/>
      <c r="BK57" s="1325"/>
      <c r="BL57" s="1325"/>
      <c r="BM57" s="1325"/>
      <c r="BN57" s="1325"/>
      <c r="BO57" s="1325"/>
      <c r="BP57" s="1323">
        <v>57.1</v>
      </c>
      <c r="BQ57" s="1323"/>
      <c r="BR57" s="1323"/>
      <c r="BS57" s="1323"/>
      <c r="BT57" s="1323"/>
      <c r="BU57" s="1323"/>
      <c r="BV57" s="1323"/>
      <c r="BW57" s="1323"/>
      <c r="BX57" s="1323">
        <v>58.7</v>
      </c>
      <c r="BY57" s="1323"/>
      <c r="BZ57" s="1323"/>
      <c r="CA57" s="1323"/>
      <c r="CB57" s="1323"/>
      <c r="CC57" s="1323"/>
      <c r="CD57" s="1323"/>
      <c r="CE57" s="1323"/>
      <c r="CF57" s="1323">
        <v>59.9</v>
      </c>
      <c r="CG57" s="1323"/>
      <c r="CH57" s="1323"/>
      <c r="CI57" s="1323"/>
      <c r="CJ57" s="1323"/>
      <c r="CK57" s="1323"/>
      <c r="CL57" s="1323"/>
      <c r="CM57" s="1323"/>
      <c r="CN57" s="1323">
        <v>60.1</v>
      </c>
      <c r="CO57" s="1323"/>
      <c r="CP57" s="1323"/>
      <c r="CQ57" s="1323"/>
      <c r="CR57" s="1323"/>
      <c r="CS57" s="1323"/>
      <c r="CT57" s="1323"/>
      <c r="CU57" s="1323"/>
      <c r="CV57" s="1323">
        <v>61.8</v>
      </c>
      <c r="CW57" s="1323"/>
      <c r="CX57" s="1323"/>
      <c r="CY57" s="1323"/>
      <c r="CZ57" s="1323"/>
      <c r="DA57" s="1323"/>
      <c r="DB57" s="1323"/>
      <c r="DC57" s="1323"/>
      <c r="DD57" s="410"/>
      <c r="DE57" s="409"/>
    </row>
    <row r="58" spans="1:109" s="405" customFormat="1" x14ac:dyDescent="0.15">
      <c r="A58" s="390"/>
      <c r="B58" s="409"/>
      <c r="G58" s="1318"/>
      <c r="H58" s="1318"/>
      <c r="I58" s="1327"/>
      <c r="J58" s="1327"/>
      <c r="K58" s="1324"/>
      <c r="L58" s="1324"/>
      <c r="M58" s="1324"/>
      <c r="N58" s="1324"/>
      <c r="AM58" s="390"/>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609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09" t="s">
        <v>617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18"/>
      <c r="H72" s="1318"/>
      <c r="I72" s="1318"/>
      <c r="J72" s="1318"/>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558</v>
      </c>
      <c r="BQ72" s="1322"/>
      <c r="BR72" s="1322"/>
      <c r="BS72" s="1322"/>
      <c r="BT72" s="1322"/>
      <c r="BU72" s="1322"/>
      <c r="BV72" s="1322"/>
      <c r="BW72" s="1322"/>
      <c r="BX72" s="1322" t="s">
        <v>559</v>
      </c>
      <c r="BY72" s="1322"/>
      <c r="BZ72" s="1322"/>
      <c r="CA72" s="1322"/>
      <c r="CB72" s="1322"/>
      <c r="CC72" s="1322"/>
      <c r="CD72" s="1322"/>
      <c r="CE72" s="1322"/>
      <c r="CF72" s="1322" t="s">
        <v>560</v>
      </c>
      <c r="CG72" s="1322"/>
      <c r="CH72" s="1322"/>
      <c r="CI72" s="1322"/>
      <c r="CJ72" s="1322"/>
      <c r="CK72" s="1322"/>
      <c r="CL72" s="1322"/>
      <c r="CM72" s="1322"/>
      <c r="CN72" s="1322" t="s">
        <v>561</v>
      </c>
      <c r="CO72" s="1322"/>
      <c r="CP72" s="1322"/>
      <c r="CQ72" s="1322"/>
      <c r="CR72" s="1322"/>
      <c r="CS72" s="1322"/>
      <c r="CT72" s="1322"/>
      <c r="CU72" s="1322"/>
      <c r="CV72" s="1322" t="s">
        <v>562</v>
      </c>
      <c r="CW72" s="1322"/>
      <c r="CX72" s="1322"/>
      <c r="CY72" s="1322"/>
      <c r="CZ72" s="1322"/>
      <c r="DA72" s="1322"/>
      <c r="DB72" s="1322"/>
      <c r="DC72" s="1322"/>
    </row>
    <row r="73" spans="2:107" x14ac:dyDescent="0.15">
      <c r="B73" s="397"/>
      <c r="G73" s="1328"/>
      <c r="H73" s="1328"/>
      <c r="I73" s="1328"/>
      <c r="J73" s="1328"/>
      <c r="K73" s="1329"/>
      <c r="L73" s="1329"/>
      <c r="M73" s="1329"/>
      <c r="N73" s="1329"/>
      <c r="AM73" s="406"/>
      <c r="AN73" s="1325" t="s">
        <v>612</v>
      </c>
      <c r="AO73" s="1325"/>
      <c r="AP73" s="1325"/>
      <c r="AQ73" s="1325"/>
      <c r="AR73" s="1325"/>
      <c r="AS73" s="1325"/>
      <c r="AT73" s="1325"/>
      <c r="AU73" s="1325"/>
      <c r="AV73" s="1325"/>
      <c r="AW73" s="1325"/>
      <c r="AX73" s="1325"/>
      <c r="AY73" s="1325"/>
      <c r="AZ73" s="1325"/>
      <c r="BA73" s="1325"/>
      <c r="BB73" s="1325" t="s">
        <v>613</v>
      </c>
      <c r="BC73" s="1325"/>
      <c r="BD73" s="1325"/>
      <c r="BE73" s="1325"/>
      <c r="BF73" s="1325"/>
      <c r="BG73" s="1325"/>
      <c r="BH73" s="1325"/>
      <c r="BI73" s="1325"/>
      <c r="BJ73" s="1325"/>
      <c r="BK73" s="1325"/>
      <c r="BL73" s="1325"/>
      <c r="BM73" s="1325"/>
      <c r="BN73" s="1325"/>
      <c r="BO73" s="1325"/>
      <c r="BP73" s="1323">
        <v>71.7</v>
      </c>
      <c r="BQ73" s="1323"/>
      <c r="BR73" s="1323"/>
      <c r="BS73" s="1323"/>
      <c r="BT73" s="1323"/>
      <c r="BU73" s="1323"/>
      <c r="BV73" s="1323"/>
      <c r="BW73" s="1323"/>
      <c r="BX73" s="1323">
        <v>84.7</v>
      </c>
      <c r="BY73" s="1323"/>
      <c r="BZ73" s="1323"/>
      <c r="CA73" s="1323"/>
      <c r="CB73" s="1323"/>
      <c r="CC73" s="1323"/>
      <c r="CD73" s="1323"/>
      <c r="CE73" s="1323"/>
      <c r="CF73" s="1323">
        <v>77.400000000000006</v>
      </c>
      <c r="CG73" s="1323"/>
      <c r="CH73" s="1323"/>
      <c r="CI73" s="1323"/>
      <c r="CJ73" s="1323"/>
      <c r="CK73" s="1323"/>
      <c r="CL73" s="1323"/>
      <c r="CM73" s="1323"/>
      <c r="CN73" s="1323">
        <v>78.7</v>
      </c>
      <c r="CO73" s="1323"/>
      <c r="CP73" s="1323"/>
      <c r="CQ73" s="1323"/>
      <c r="CR73" s="1323"/>
      <c r="CS73" s="1323"/>
      <c r="CT73" s="1323"/>
      <c r="CU73" s="1323"/>
      <c r="CV73" s="1323">
        <v>66.400000000000006</v>
      </c>
      <c r="CW73" s="1323"/>
      <c r="CX73" s="1323"/>
      <c r="CY73" s="1323"/>
      <c r="CZ73" s="1323"/>
      <c r="DA73" s="1323"/>
      <c r="DB73" s="1323"/>
      <c r="DC73" s="1323"/>
    </row>
    <row r="74" spans="2:107" x14ac:dyDescent="0.15">
      <c r="B74" s="397"/>
      <c r="G74" s="1328"/>
      <c r="H74" s="1328"/>
      <c r="I74" s="1328"/>
      <c r="J74" s="1328"/>
      <c r="K74" s="1329"/>
      <c r="L74" s="1329"/>
      <c r="M74" s="1329"/>
      <c r="N74" s="1329"/>
      <c r="AM74" s="40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7"/>
      <c r="G75" s="1328"/>
      <c r="H75" s="1328"/>
      <c r="I75" s="1318"/>
      <c r="J75" s="1318"/>
      <c r="K75" s="1324"/>
      <c r="L75" s="1324"/>
      <c r="M75" s="1324"/>
      <c r="N75" s="1324"/>
      <c r="AM75" s="406"/>
      <c r="AN75" s="1325"/>
      <c r="AO75" s="1325"/>
      <c r="AP75" s="1325"/>
      <c r="AQ75" s="1325"/>
      <c r="AR75" s="1325"/>
      <c r="AS75" s="1325"/>
      <c r="AT75" s="1325"/>
      <c r="AU75" s="1325"/>
      <c r="AV75" s="1325"/>
      <c r="AW75" s="1325"/>
      <c r="AX75" s="1325"/>
      <c r="AY75" s="1325"/>
      <c r="AZ75" s="1325"/>
      <c r="BA75" s="1325"/>
      <c r="BB75" s="1325" t="s">
        <v>618</v>
      </c>
      <c r="BC75" s="1325"/>
      <c r="BD75" s="1325"/>
      <c r="BE75" s="1325"/>
      <c r="BF75" s="1325"/>
      <c r="BG75" s="1325"/>
      <c r="BH75" s="1325"/>
      <c r="BI75" s="1325"/>
      <c r="BJ75" s="1325"/>
      <c r="BK75" s="1325"/>
      <c r="BL75" s="1325"/>
      <c r="BM75" s="1325"/>
      <c r="BN75" s="1325"/>
      <c r="BO75" s="1325"/>
      <c r="BP75" s="1323">
        <v>8.3000000000000007</v>
      </c>
      <c r="BQ75" s="1323"/>
      <c r="BR75" s="1323"/>
      <c r="BS75" s="1323"/>
      <c r="BT75" s="1323"/>
      <c r="BU75" s="1323"/>
      <c r="BV75" s="1323"/>
      <c r="BW75" s="1323"/>
      <c r="BX75" s="1323">
        <v>7.7</v>
      </c>
      <c r="BY75" s="1323"/>
      <c r="BZ75" s="1323"/>
      <c r="CA75" s="1323"/>
      <c r="CB75" s="1323"/>
      <c r="CC75" s="1323"/>
      <c r="CD75" s="1323"/>
      <c r="CE75" s="1323"/>
      <c r="CF75" s="1323">
        <v>7.8</v>
      </c>
      <c r="CG75" s="1323"/>
      <c r="CH75" s="1323"/>
      <c r="CI75" s="1323"/>
      <c r="CJ75" s="1323"/>
      <c r="CK75" s="1323"/>
      <c r="CL75" s="1323"/>
      <c r="CM75" s="1323"/>
      <c r="CN75" s="1323">
        <v>7.8</v>
      </c>
      <c r="CO75" s="1323"/>
      <c r="CP75" s="1323"/>
      <c r="CQ75" s="1323"/>
      <c r="CR75" s="1323"/>
      <c r="CS75" s="1323"/>
      <c r="CT75" s="1323"/>
      <c r="CU75" s="1323"/>
      <c r="CV75" s="1323">
        <v>7.7</v>
      </c>
      <c r="CW75" s="1323"/>
      <c r="CX75" s="1323"/>
      <c r="CY75" s="1323"/>
      <c r="CZ75" s="1323"/>
      <c r="DA75" s="1323"/>
      <c r="DB75" s="1323"/>
      <c r="DC75" s="1323"/>
    </row>
    <row r="76" spans="2:107" x14ac:dyDescent="0.15">
      <c r="B76" s="397"/>
      <c r="G76" s="1328"/>
      <c r="H76" s="1328"/>
      <c r="I76" s="1318"/>
      <c r="J76" s="1318"/>
      <c r="K76" s="1324"/>
      <c r="L76" s="1324"/>
      <c r="M76" s="1324"/>
      <c r="N76" s="1324"/>
      <c r="AM76" s="40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7"/>
      <c r="G77" s="1318"/>
      <c r="H77" s="1318"/>
      <c r="I77" s="1318"/>
      <c r="J77" s="1318"/>
      <c r="K77" s="1329"/>
      <c r="L77" s="1329"/>
      <c r="M77" s="1329"/>
      <c r="N77" s="1329"/>
      <c r="AN77" s="1322" t="s">
        <v>615</v>
      </c>
      <c r="AO77" s="1322"/>
      <c r="AP77" s="1322"/>
      <c r="AQ77" s="1322"/>
      <c r="AR77" s="1322"/>
      <c r="AS77" s="1322"/>
      <c r="AT77" s="1322"/>
      <c r="AU77" s="1322"/>
      <c r="AV77" s="1322"/>
      <c r="AW77" s="1322"/>
      <c r="AX77" s="1322"/>
      <c r="AY77" s="1322"/>
      <c r="AZ77" s="1322"/>
      <c r="BA77" s="1322"/>
      <c r="BB77" s="1325" t="s">
        <v>613</v>
      </c>
      <c r="BC77" s="1325"/>
      <c r="BD77" s="1325"/>
      <c r="BE77" s="1325"/>
      <c r="BF77" s="1325"/>
      <c r="BG77" s="1325"/>
      <c r="BH77" s="1325"/>
      <c r="BI77" s="1325"/>
      <c r="BJ77" s="1325"/>
      <c r="BK77" s="1325"/>
      <c r="BL77" s="1325"/>
      <c r="BM77" s="1325"/>
      <c r="BN77" s="1325"/>
      <c r="BO77" s="1325"/>
      <c r="BP77" s="1323">
        <v>52.3</v>
      </c>
      <c r="BQ77" s="1323"/>
      <c r="BR77" s="1323"/>
      <c r="BS77" s="1323"/>
      <c r="BT77" s="1323"/>
      <c r="BU77" s="1323"/>
      <c r="BV77" s="1323"/>
      <c r="BW77" s="1323"/>
      <c r="BX77" s="1323">
        <v>55.4</v>
      </c>
      <c r="BY77" s="1323"/>
      <c r="BZ77" s="1323"/>
      <c r="CA77" s="1323"/>
      <c r="CB77" s="1323"/>
      <c r="CC77" s="1323"/>
      <c r="CD77" s="1323"/>
      <c r="CE77" s="1323"/>
      <c r="CF77" s="1323">
        <v>52.7</v>
      </c>
      <c r="CG77" s="1323"/>
      <c r="CH77" s="1323"/>
      <c r="CI77" s="1323"/>
      <c r="CJ77" s="1323"/>
      <c r="CK77" s="1323"/>
      <c r="CL77" s="1323"/>
      <c r="CM77" s="1323"/>
      <c r="CN77" s="1323">
        <v>49.7</v>
      </c>
      <c r="CO77" s="1323"/>
      <c r="CP77" s="1323"/>
      <c r="CQ77" s="1323"/>
      <c r="CR77" s="1323"/>
      <c r="CS77" s="1323"/>
      <c r="CT77" s="1323"/>
      <c r="CU77" s="1323"/>
      <c r="CV77" s="1323">
        <v>37.299999999999997</v>
      </c>
      <c r="CW77" s="1323"/>
      <c r="CX77" s="1323"/>
      <c r="CY77" s="1323"/>
      <c r="CZ77" s="1323"/>
      <c r="DA77" s="1323"/>
      <c r="DB77" s="1323"/>
      <c r="DC77" s="1323"/>
    </row>
    <row r="78" spans="2:107" x14ac:dyDescent="0.15">
      <c r="B78" s="39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7"/>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618</v>
      </c>
      <c r="BC79" s="1325"/>
      <c r="BD79" s="1325"/>
      <c r="BE79" s="1325"/>
      <c r="BF79" s="1325"/>
      <c r="BG79" s="1325"/>
      <c r="BH79" s="1325"/>
      <c r="BI79" s="1325"/>
      <c r="BJ79" s="1325"/>
      <c r="BK79" s="1325"/>
      <c r="BL79" s="1325"/>
      <c r="BM79" s="1325"/>
      <c r="BN79" s="1325"/>
      <c r="BO79" s="1325"/>
      <c r="BP79" s="1323">
        <v>10</v>
      </c>
      <c r="BQ79" s="1323"/>
      <c r="BR79" s="1323"/>
      <c r="BS79" s="1323"/>
      <c r="BT79" s="1323"/>
      <c r="BU79" s="1323"/>
      <c r="BV79" s="1323"/>
      <c r="BW79" s="1323"/>
      <c r="BX79" s="1323">
        <v>9.6999999999999993</v>
      </c>
      <c r="BY79" s="1323"/>
      <c r="BZ79" s="1323"/>
      <c r="CA79" s="1323"/>
      <c r="CB79" s="1323"/>
      <c r="CC79" s="1323"/>
      <c r="CD79" s="1323"/>
      <c r="CE79" s="1323"/>
      <c r="CF79" s="1323">
        <v>9.5</v>
      </c>
      <c r="CG79" s="1323"/>
      <c r="CH79" s="1323"/>
      <c r="CI79" s="1323"/>
      <c r="CJ79" s="1323"/>
      <c r="CK79" s="1323"/>
      <c r="CL79" s="1323"/>
      <c r="CM79" s="1323"/>
      <c r="CN79" s="1323">
        <v>9.1999999999999993</v>
      </c>
      <c r="CO79" s="1323"/>
      <c r="CP79" s="1323"/>
      <c r="CQ79" s="1323"/>
      <c r="CR79" s="1323"/>
      <c r="CS79" s="1323"/>
      <c r="CT79" s="1323"/>
      <c r="CU79" s="1323"/>
      <c r="CV79" s="1323">
        <v>8.6</v>
      </c>
      <c r="CW79" s="1323"/>
      <c r="CX79" s="1323"/>
      <c r="CY79" s="1323"/>
      <c r="CZ79" s="1323"/>
      <c r="DA79" s="1323"/>
      <c r="DB79" s="1323"/>
      <c r="DC79" s="1323"/>
    </row>
    <row r="80" spans="2:107" x14ac:dyDescent="0.15">
      <c r="B80" s="397"/>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6aMOZcUwxVGpLjR/iVzxFRWn9bfJ2qItW4Ew7OxYfaUCW3INtE44ORbdFUVDwEClUtlN+HgA9ewfulnn0DjkQ==" saltValue="xZBz3IxPLU6ETqPQPSre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RlpZdiHLkmaANXmpUSdl6DpInErCNm+S06nNccYmiSBAg3c8aXWHQVckbTTsInEJy0pbpl+e81mdYb54+wg1pg==" saltValue="ScDvHj/sJy9o1dAolPKUz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TPNJlQpqWfLcT/lwB9PrlOr4NNnS3gimsEP1D+paBK3qZFwVHmoR/MAtYTX8i+/Rmmp3WGU/OdRHKPM3yIPyjg==" saltValue="+tandLVfU796a8X2xBVUi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74702</v>
      </c>
      <c r="E3" s="162"/>
      <c r="F3" s="163">
        <v>65876</v>
      </c>
      <c r="G3" s="164"/>
      <c r="H3" s="165"/>
    </row>
    <row r="4" spans="1:8" x14ac:dyDescent="0.15">
      <c r="A4" s="166"/>
      <c r="B4" s="167"/>
      <c r="C4" s="168"/>
      <c r="D4" s="169">
        <v>32116</v>
      </c>
      <c r="E4" s="170"/>
      <c r="F4" s="171">
        <v>36484</v>
      </c>
      <c r="G4" s="172"/>
      <c r="H4" s="173"/>
    </row>
    <row r="5" spans="1:8" x14ac:dyDescent="0.15">
      <c r="A5" s="154" t="s">
        <v>550</v>
      </c>
      <c r="B5" s="159"/>
      <c r="C5" s="160"/>
      <c r="D5" s="161">
        <v>84693</v>
      </c>
      <c r="E5" s="162"/>
      <c r="F5" s="163">
        <v>68468</v>
      </c>
      <c r="G5" s="164"/>
      <c r="H5" s="165"/>
    </row>
    <row r="6" spans="1:8" x14ac:dyDescent="0.15">
      <c r="A6" s="166"/>
      <c r="B6" s="167"/>
      <c r="C6" s="168"/>
      <c r="D6" s="169">
        <v>36353</v>
      </c>
      <c r="E6" s="170"/>
      <c r="F6" s="171">
        <v>34140</v>
      </c>
      <c r="G6" s="172"/>
      <c r="H6" s="173"/>
    </row>
    <row r="7" spans="1:8" x14ac:dyDescent="0.15">
      <c r="A7" s="154" t="s">
        <v>551</v>
      </c>
      <c r="B7" s="159"/>
      <c r="C7" s="160"/>
      <c r="D7" s="161">
        <v>49584</v>
      </c>
      <c r="E7" s="162"/>
      <c r="F7" s="163">
        <v>69729</v>
      </c>
      <c r="G7" s="164"/>
      <c r="H7" s="165"/>
    </row>
    <row r="8" spans="1:8" x14ac:dyDescent="0.15">
      <c r="A8" s="166"/>
      <c r="B8" s="167"/>
      <c r="C8" s="168"/>
      <c r="D8" s="169">
        <v>30775</v>
      </c>
      <c r="E8" s="170"/>
      <c r="F8" s="171">
        <v>38908</v>
      </c>
      <c r="G8" s="172"/>
      <c r="H8" s="173"/>
    </row>
    <row r="9" spans="1:8" x14ac:dyDescent="0.15">
      <c r="A9" s="154" t="s">
        <v>552</v>
      </c>
      <c r="B9" s="159"/>
      <c r="C9" s="160"/>
      <c r="D9" s="161">
        <v>57328</v>
      </c>
      <c r="E9" s="162"/>
      <c r="F9" s="163">
        <v>74581</v>
      </c>
      <c r="G9" s="164"/>
      <c r="H9" s="165"/>
    </row>
    <row r="10" spans="1:8" x14ac:dyDescent="0.15">
      <c r="A10" s="166"/>
      <c r="B10" s="167"/>
      <c r="C10" s="168"/>
      <c r="D10" s="169">
        <v>36685</v>
      </c>
      <c r="E10" s="170"/>
      <c r="F10" s="171">
        <v>41563</v>
      </c>
      <c r="G10" s="172"/>
      <c r="H10" s="173"/>
    </row>
    <row r="11" spans="1:8" x14ac:dyDescent="0.15">
      <c r="A11" s="154" t="s">
        <v>553</v>
      </c>
      <c r="B11" s="159"/>
      <c r="C11" s="160"/>
      <c r="D11" s="161">
        <v>41177</v>
      </c>
      <c r="E11" s="162"/>
      <c r="F11" s="163">
        <v>76347</v>
      </c>
      <c r="G11" s="164"/>
      <c r="H11" s="165"/>
    </row>
    <row r="12" spans="1:8" x14ac:dyDescent="0.15">
      <c r="A12" s="166"/>
      <c r="B12" s="167"/>
      <c r="C12" s="174"/>
      <c r="D12" s="169">
        <v>28672</v>
      </c>
      <c r="E12" s="170"/>
      <c r="F12" s="171">
        <v>41762</v>
      </c>
      <c r="G12" s="172"/>
      <c r="H12" s="173"/>
    </row>
    <row r="13" spans="1:8" x14ac:dyDescent="0.15">
      <c r="A13" s="154"/>
      <c r="B13" s="159"/>
      <c r="C13" s="175"/>
      <c r="D13" s="176">
        <v>61497</v>
      </c>
      <c r="E13" s="177"/>
      <c r="F13" s="178">
        <v>71000</v>
      </c>
      <c r="G13" s="179"/>
      <c r="H13" s="165"/>
    </row>
    <row r="14" spans="1:8" x14ac:dyDescent="0.15">
      <c r="A14" s="166"/>
      <c r="B14" s="167"/>
      <c r="C14" s="168"/>
      <c r="D14" s="169">
        <v>32920</v>
      </c>
      <c r="E14" s="170"/>
      <c r="F14" s="171">
        <v>38571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8.31</v>
      </c>
      <c r="C19" s="180">
        <f>ROUND(VALUE(SUBSTITUTE(実質収支比率等に係る経年分析!G$48,"▲","-")),2)</f>
        <v>10.43</v>
      </c>
      <c r="D19" s="180">
        <f>ROUND(VALUE(SUBSTITUTE(実質収支比率等に係る経年分析!H$48,"▲","-")),2)</f>
        <v>10.53</v>
      </c>
      <c r="E19" s="180">
        <f>ROUND(VALUE(SUBSTITUTE(実質収支比率等に係る経年分析!I$48,"▲","-")),2)</f>
        <v>8.68</v>
      </c>
      <c r="F19" s="180">
        <f>ROUND(VALUE(SUBSTITUTE(実質収支比率等に係る経年分析!J$48,"▲","-")),2)</f>
        <v>8.4600000000000009</v>
      </c>
    </row>
    <row r="20" spans="1:11" x14ac:dyDescent="0.15">
      <c r="A20" s="180" t="s">
        <v>54</v>
      </c>
      <c r="B20" s="180">
        <f>ROUND(VALUE(SUBSTITUTE(実質収支比率等に係る経年分析!F$47,"▲","-")),2)</f>
        <v>14.91</v>
      </c>
      <c r="C20" s="180">
        <f>ROUND(VALUE(SUBSTITUTE(実質収支比率等に係る経年分析!G$47,"▲","-")),2)</f>
        <v>14.96</v>
      </c>
      <c r="D20" s="180">
        <f>ROUND(VALUE(SUBSTITUTE(実質収支比率等に係る経年分析!H$47,"▲","-")),2)</f>
        <v>14.88</v>
      </c>
      <c r="E20" s="180">
        <f>ROUND(VALUE(SUBSTITUTE(実質収支比率等に係る経年分析!I$47,"▲","-")),2)</f>
        <v>14.77</v>
      </c>
      <c r="F20" s="180">
        <f>ROUND(VALUE(SUBSTITUTE(実質収支比率等に係る経年分析!J$47,"▲","-")),2)</f>
        <v>12.76</v>
      </c>
    </row>
    <row r="21" spans="1:11" x14ac:dyDescent="0.15">
      <c r="A21" s="180" t="s">
        <v>55</v>
      </c>
      <c r="B21" s="180">
        <f>IF(ISNUMBER(VALUE(SUBSTITUTE(実質収支比率等に係る経年分析!F$49,"▲","-"))),ROUND(VALUE(SUBSTITUTE(実質収支比率等に係る経年分析!F$49,"▲","-")),2),NA())</f>
        <v>-3.57</v>
      </c>
      <c r="C21" s="180">
        <f>IF(ISNUMBER(VALUE(SUBSTITUTE(実質収支比率等に係る経年分析!G$49,"▲","-"))),ROUND(VALUE(SUBSTITUTE(実質収支比率等に係る経年分析!G$49,"▲","-")),2),NA())</f>
        <v>2.1</v>
      </c>
      <c r="D21" s="180">
        <f>IF(ISNUMBER(VALUE(SUBSTITUTE(実質収支比率等に係る経年分析!H$49,"▲","-"))),ROUND(VALUE(SUBSTITUTE(実質収支比率等に係る経年分析!H$49,"▲","-")),2),NA())</f>
        <v>0.17</v>
      </c>
      <c r="E21" s="180">
        <f>IF(ISNUMBER(VALUE(SUBSTITUTE(実質収支比率等に係る経年分析!I$49,"▲","-"))),ROUND(VALUE(SUBSTITUTE(実質収支比率等に係る経年分析!I$49,"▲","-")),2),NA())</f>
        <v>-1.77</v>
      </c>
      <c r="F21" s="180">
        <f>IF(ISNUMBER(VALUE(SUBSTITUTE(実質収支比率等に係る経年分析!J$49,"▲","-"))),ROUND(VALUE(SUBSTITUTE(実質収支比率等に係る経年分析!J$49,"▲","-")),2),NA())</f>
        <v>-1.49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1.39</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8.4499999999999993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1330</v>
      </c>
      <c r="E42" s="182"/>
      <c r="F42" s="182"/>
      <c r="G42" s="182">
        <f>'実質公債費比率（分子）の構造'!L$52</f>
        <v>1419</v>
      </c>
      <c r="H42" s="182"/>
      <c r="I42" s="182"/>
      <c r="J42" s="182">
        <f>'実質公債費比率（分子）の構造'!M$52</f>
        <v>1446</v>
      </c>
      <c r="K42" s="182"/>
      <c r="L42" s="182"/>
      <c r="M42" s="182">
        <f>'実質公債費比率（分子）の構造'!N$52</f>
        <v>1485</v>
      </c>
      <c r="N42" s="182"/>
      <c r="O42" s="182"/>
      <c r="P42" s="182">
        <f>'実質公債費比率（分子）の構造'!O$52</f>
        <v>1517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28</v>
      </c>
      <c r="C44" s="182"/>
      <c r="D44" s="182"/>
      <c r="E44" s="182">
        <f>'実質公債費比率（分子）の構造'!L$50</f>
        <v>23</v>
      </c>
      <c r="F44" s="182"/>
      <c r="G44" s="182"/>
      <c r="H44" s="182">
        <f>'実質公債費比率（分子）の構造'!M$50</f>
        <v>31</v>
      </c>
      <c r="I44" s="182"/>
      <c r="J44" s="182"/>
      <c r="K44" s="182">
        <f>'実質公債費比率（分子）の構造'!N$50</f>
        <v>31</v>
      </c>
      <c r="L44" s="182"/>
      <c r="M44" s="182"/>
      <c r="N44" s="182">
        <f>'実質公債費比率（分子）の構造'!O$50</f>
        <v>34</v>
      </c>
      <c r="O44" s="182"/>
      <c r="P44" s="182"/>
    </row>
    <row r="45" spans="1:16" x14ac:dyDescent="0.15">
      <c r="A45" s="182" t="s">
        <v>65</v>
      </c>
      <c r="B45" s="182">
        <f>'実質公債費比率（分子）の構造'!K$49</f>
        <v>38</v>
      </c>
      <c r="C45" s="182"/>
      <c r="D45" s="182"/>
      <c r="E45" s="182">
        <f>'実質公債費比率（分子）の構造'!L$49</f>
        <v>35</v>
      </c>
      <c r="F45" s="182"/>
      <c r="G45" s="182"/>
      <c r="H45" s="182">
        <f>'実質公債費比率（分子）の構造'!M$49</f>
        <v>39</v>
      </c>
      <c r="I45" s="182"/>
      <c r="J45" s="182"/>
      <c r="K45" s="182">
        <f>'実質公債費比率（分子）の構造'!N$49</f>
        <v>35</v>
      </c>
      <c r="L45" s="182"/>
      <c r="M45" s="182"/>
      <c r="N45" s="182">
        <f>'実質公債費比率（分子）の構造'!O$49</f>
        <v>35</v>
      </c>
      <c r="O45" s="182"/>
      <c r="P45" s="182"/>
    </row>
    <row r="46" spans="1:16" x14ac:dyDescent="0.15">
      <c r="A46" s="182" t="s">
        <v>66</v>
      </c>
      <c r="B46" s="182">
        <f>'実質公債費比率（分子）の構造'!K$48</f>
        <v>347</v>
      </c>
      <c r="C46" s="182"/>
      <c r="D46" s="182"/>
      <c r="E46" s="182">
        <f>'実質公債費比率（分子）の構造'!L$48</f>
        <v>373</v>
      </c>
      <c r="F46" s="182"/>
      <c r="G46" s="182"/>
      <c r="H46" s="182">
        <f>'実質公債費比率（分子）の構造'!M$48</f>
        <v>379</v>
      </c>
      <c r="I46" s="182"/>
      <c r="J46" s="182"/>
      <c r="K46" s="182">
        <f>'実質公債費比率（分子）の構造'!N$48</f>
        <v>381</v>
      </c>
      <c r="L46" s="182"/>
      <c r="M46" s="182"/>
      <c r="N46" s="182">
        <f>'実質公債費比率（分子）の構造'!O$48</f>
        <v>346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1627</v>
      </c>
      <c r="C49" s="182"/>
      <c r="D49" s="182"/>
      <c r="E49" s="182">
        <f>'実質公債費比率（分子）の構造'!L$45</f>
        <v>1661</v>
      </c>
      <c r="F49" s="182"/>
      <c r="G49" s="182"/>
      <c r="H49" s="182">
        <f>'実質公債費比率（分子）の構造'!M$45</f>
        <v>1704</v>
      </c>
      <c r="I49" s="182"/>
      <c r="J49" s="182"/>
      <c r="K49" s="182">
        <f>'実質公債費比率（分子）の構造'!N$45</f>
        <v>1754</v>
      </c>
      <c r="L49" s="182"/>
      <c r="M49" s="182"/>
      <c r="N49" s="182">
        <f>'実質公債費比率（分子）の構造'!O$45</f>
        <v>1772</v>
      </c>
      <c r="O49" s="182"/>
      <c r="P49" s="182"/>
    </row>
    <row r="50" spans="1:16" x14ac:dyDescent="0.15">
      <c r="A50" s="182" t="s">
        <v>70</v>
      </c>
      <c r="B50" s="182" t="e">
        <f>NA()</f>
        <v>#N/A</v>
      </c>
      <c r="C50" s="182">
        <f>IF(ISNUMBER('実質公債費比率（分子）の構造'!K$53),'実質公債費比率（分子）の構造'!K$53,NA())</f>
        <v>710</v>
      </c>
      <c r="D50" s="182" t="e">
        <f>NA()</f>
        <v>#N/A</v>
      </c>
      <c r="E50" s="182" t="e">
        <f>NA()</f>
        <v>#N/A</v>
      </c>
      <c r="F50" s="182">
        <f>IF(ISNUMBER('実質公債費比率（分子）の構造'!L$53),'実質公債費比率（分子）の構造'!L$53,NA())</f>
        <v>673</v>
      </c>
      <c r="G50" s="182" t="e">
        <f>NA()</f>
        <v>#N/A</v>
      </c>
      <c r="H50" s="182" t="e">
        <f>NA()</f>
        <v>#N/A</v>
      </c>
      <c r="I50" s="182">
        <f>IF(ISNUMBER('実質公債費比率（分子）の構造'!M$53),'実質公債費比率（分子）の構造'!M$53,NA())</f>
        <v>707</v>
      </c>
      <c r="J50" s="182" t="e">
        <f>NA()</f>
        <v>#N/A</v>
      </c>
      <c r="K50" s="182" t="e">
        <f>NA()</f>
        <v>#N/A</v>
      </c>
      <c r="L50" s="182">
        <f>IF(ISNUMBER('実質公債費比率（分子）の構造'!N$53),'実質公債費比率（分子）の構造'!N$53,NA())</f>
        <v>716</v>
      </c>
      <c r="M50" s="182" t="e">
        <f>NA()</f>
        <v>#N/A</v>
      </c>
      <c r="N50" s="182" t="e">
        <f>NA()</f>
        <v>#N/A</v>
      </c>
      <c r="O50" s="182">
        <f>IF(ISNUMBER('実質公債費比率（分子）の構造'!O$53),'実質公債費比率（分子）の構造'!O$53,NA())</f>
        <v>670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18589</v>
      </c>
      <c r="E56" s="181"/>
      <c r="F56" s="181"/>
      <c r="G56" s="181">
        <f>'将来負担比率（分子）の構造'!J$52</f>
        <v>18575</v>
      </c>
      <c r="H56" s="181"/>
      <c r="I56" s="181"/>
      <c r="J56" s="181">
        <f>'将来負担比率（分子）の構造'!K$52</f>
        <v>18354</v>
      </c>
      <c r="K56" s="181"/>
      <c r="L56" s="181"/>
      <c r="M56" s="181">
        <f>'将来負担比率（分子）の構造'!L$52</f>
        <v>18379</v>
      </c>
      <c r="N56" s="181"/>
      <c r="O56" s="181"/>
      <c r="P56" s="181">
        <f>'将来負担比率（分子）の構造'!M$52</f>
        <v>18105</v>
      </c>
    </row>
    <row r="57" spans="1:16" x14ac:dyDescent="0.15">
      <c r="A57" s="181" t="s">
        <v>41</v>
      </c>
      <c r="B57" s="181"/>
      <c r="C57" s="181"/>
      <c r="D57" s="181">
        <f>'将来負担比率（分子）の構造'!I$51</f>
        <v>1119</v>
      </c>
      <c r="E57" s="181"/>
      <c r="F57" s="181"/>
      <c r="G57" s="181">
        <f>'将来負担比率（分子）の構造'!J$51</f>
        <v>1069</v>
      </c>
      <c r="H57" s="181"/>
      <c r="I57" s="181"/>
      <c r="J57" s="181">
        <f>'将来負担比率（分子）の構造'!K$51</f>
        <v>1083</v>
      </c>
      <c r="K57" s="181"/>
      <c r="L57" s="181"/>
      <c r="M57" s="181">
        <f>'将来負担比率（分子）の構造'!L$51</f>
        <v>1064</v>
      </c>
      <c r="N57" s="181"/>
      <c r="O57" s="181"/>
      <c r="P57" s="181">
        <f>'将来負担比率（分子）の構造'!M$51</f>
        <v>1007</v>
      </c>
    </row>
    <row r="58" spans="1:16" x14ac:dyDescent="0.15">
      <c r="A58" s="181" t="s">
        <v>40</v>
      </c>
      <c r="B58" s="181"/>
      <c r="C58" s="181"/>
      <c r="D58" s="181">
        <f>'将来負担比率（分子）の構造'!I$50</f>
        <v>3374</v>
      </c>
      <c r="E58" s="181"/>
      <c r="F58" s="181"/>
      <c r="G58" s="181">
        <f>'将来負担比率（分子）の構造'!J$50</f>
        <v>3610</v>
      </c>
      <c r="H58" s="181"/>
      <c r="I58" s="181"/>
      <c r="J58" s="181">
        <f>'将来負担比率（分子）の構造'!K$50</f>
        <v>4215</v>
      </c>
      <c r="K58" s="181"/>
      <c r="L58" s="181"/>
      <c r="M58" s="181">
        <f>'将来負担比率（分子）の構造'!L$50</f>
        <v>4365</v>
      </c>
      <c r="N58" s="181"/>
      <c r="O58" s="181"/>
      <c r="P58" s="181">
        <f>'将来負担比率（分子）の構造'!M$50</f>
        <v>4484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f>'将来負担比率（分子）の構造'!J$46</f>
        <v>100</v>
      </c>
      <c r="F61" s="181"/>
      <c r="G61" s="181"/>
      <c r="H61" s="181">
        <f>'将来負担比率（分子）の構造'!K$46</f>
        <v>106</v>
      </c>
      <c r="I61" s="181"/>
      <c r="J61" s="181"/>
      <c r="K61" s="181">
        <f>'将来負担比率（分子）の構造'!L$46</f>
        <v>100</v>
      </c>
      <c r="L61" s="181"/>
      <c r="M61" s="181"/>
      <c r="N61" s="181" t="str">
        <f>'将来負担比率（分子）の構造'!M$46</f>
        <v>-</v>
      </c>
      <c r="O61" s="181"/>
      <c r="P61" s="181"/>
    </row>
    <row r="62" spans="1:16" x14ac:dyDescent="0.15">
      <c r="A62" s="181" t="s">
        <v>34</v>
      </c>
      <c r="B62" s="181">
        <f>'将来負担比率（分子）の構造'!I$45</f>
        <v>2732</v>
      </c>
      <c r="C62" s="181"/>
      <c r="D62" s="181"/>
      <c r="E62" s="181">
        <f>'将来負担比率（分子）の構造'!J$45</f>
        <v>2730</v>
      </c>
      <c r="F62" s="181"/>
      <c r="G62" s="181"/>
      <c r="H62" s="181">
        <f>'将来負担比率（分子）の構造'!K$45</f>
        <v>2664</v>
      </c>
      <c r="I62" s="181"/>
      <c r="J62" s="181"/>
      <c r="K62" s="181">
        <f>'将来負担比率（分子）の構造'!L$45</f>
        <v>2646</v>
      </c>
      <c r="L62" s="181"/>
      <c r="M62" s="181"/>
      <c r="N62" s="181">
        <f>'将来負担比率（分子）の構造'!M$45</f>
        <v>2680</v>
      </c>
      <c r="O62" s="181"/>
      <c r="P62" s="181"/>
    </row>
    <row r="63" spans="1:16" x14ac:dyDescent="0.15">
      <c r="A63" s="181" t="s">
        <v>33</v>
      </c>
      <c r="B63" s="181">
        <f>'将来負担比率（分子）の構造'!I$44</f>
        <v>170</v>
      </c>
      <c r="C63" s="181"/>
      <c r="D63" s="181"/>
      <c r="E63" s="181">
        <f>'将来負担比率（分子）の構造'!J$44</f>
        <v>154</v>
      </c>
      <c r="F63" s="181"/>
      <c r="G63" s="181"/>
      <c r="H63" s="181">
        <f>'将来負担比率（分子）の構造'!K$44</f>
        <v>134</v>
      </c>
      <c r="I63" s="181"/>
      <c r="J63" s="181"/>
      <c r="K63" s="181">
        <f>'将来負担比率（分子）の構造'!L$44</f>
        <v>117</v>
      </c>
      <c r="L63" s="181"/>
      <c r="M63" s="181"/>
      <c r="N63" s="181">
        <f>'将来負担比率（分子）の構造'!M$44</f>
        <v>108</v>
      </c>
      <c r="O63" s="181"/>
      <c r="P63" s="181"/>
    </row>
    <row r="64" spans="1:16" x14ac:dyDescent="0.15">
      <c r="A64" s="181" t="s">
        <v>32</v>
      </c>
      <c r="B64" s="181">
        <f>'将来負担比率（分子）の構造'!I$43</f>
        <v>5912</v>
      </c>
      <c r="C64" s="181"/>
      <c r="D64" s="181"/>
      <c r="E64" s="181">
        <f>'将来負担比率（分子）の構造'!J$43</f>
        <v>5758</v>
      </c>
      <c r="F64" s="181"/>
      <c r="G64" s="181"/>
      <c r="H64" s="181">
        <f>'将来負担比率（分子）の構造'!K$43</f>
        <v>5562</v>
      </c>
      <c r="I64" s="181"/>
      <c r="J64" s="181"/>
      <c r="K64" s="181">
        <f>'将来負担比率（分子）の構造'!L$43</f>
        <v>5756</v>
      </c>
      <c r="L64" s="181"/>
      <c r="M64" s="181"/>
      <c r="N64" s="181">
        <f>'将来負担比率（分子）の構造'!M$43</f>
        <v>4934</v>
      </c>
      <c r="O64" s="181"/>
      <c r="P64" s="181"/>
    </row>
    <row r="65" spans="1:16" x14ac:dyDescent="0.15">
      <c r="A65" s="181" t="s">
        <v>31</v>
      </c>
      <c r="B65" s="181">
        <f>'将来負担比率（分子）の構造'!I$42</f>
        <v>263</v>
      </c>
      <c r="C65" s="181"/>
      <c r="D65" s="181"/>
      <c r="E65" s="181">
        <f>'将来負担比率（分子）の構造'!J$42</f>
        <v>241</v>
      </c>
      <c r="F65" s="181"/>
      <c r="G65" s="181"/>
      <c r="H65" s="181">
        <f>'将来負担比率（分子）の構造'!K$42</f>
        <v>271</v>
      </c>
      <c r="I65" s="181"/>
      <c r="J65" s="181"/>
      <c r="K65" s="181">
        <f>'将来負担比率（分子）の構造'!L$42</f>
        <v>254</v>
      </c>
      <c r="L65" s="181"/>
      <c r="M65" s="181"/>
      <c r="N65" s="181">
        <f>'将来負担比率（分子）の構造'!M$42</f>
        <v>217</v>
      </c>
      <c r="O65" s="181"/>
      <c r="P65" s="181"/>
    </row>
    <row r="66" spans="1:16" x14ac:dyDescent="0.15">
      <c r="A66" s="181" t="s">
        <v>30</v>
      </c>
      <c r="B66" s="181">
        <f>'将来負担比率（分子）の構造'!I$41</f>
        <v>20414</v>
      </c>
      <c r="C66" s="181"/>
      <c r="D66" s="181"/>
      <c r="E66" s="181">
        <f>'将来負担比率（分子）の構造'!J$41</f>
        <v>21762</v>
      </c>
      <c r="F66" s="181"/>
      <c r="G66" s="181"/>
      <c r="H66" s="181">
        <f>'将来負担比率（分子）の構造'!K$41</f>
        <v>21781</v>
      </c>
      <c r="I66" s="181"/>
      <c r="J66" s="181"/>
      <c r="K66" s="181">
        <f>'将来負担比率（分子）の構造'!L$41</f>
        <v>21950</v>
      </c>
      <c r="L66" s="181"/>
      <c r="M66" s="181"/>
      <c r="N66" s="181">
        <f>'将来負担比率（分子）の構造'!M$41</f>
        <v>21780</v>
      </c>
      <c r="O66" s="181"/>
      <c r="P66" s="181"/>
    </row>
    <row r="67" spans="1:16" x14ac:dyDescent="0.15">
      <c r="A67" s="181" t="s">
        <v>74</v>
      </c>
      <c r="B67" s="181" t="e">
        <f>NA()</f>
        <v>#N/A</v>
      </c>
      <c r="C67" s="181">
        <f>IF(ISNUMBER('将来負担比率（分子）の構造'!I$53), IF('将来負担比率（分子）の構造'!I$53 &lt; 0, 0, '将来負担比率（分子）の構造'!I$53), NA())</f>
        <v>6411</v>
      </c>
      <c r="D67" s="181" t="e">
        <f>NA()</f>
        <v>#N/A</v>
      </c>
      <c r="E67" s="181" t="e">
        <f>NA()</f>
        <v>#N/A</v>
      </c>
      <c r="F67" s="181">
        <f>IF(ISNUMBER('将来負担比率（分子）の構造'!J$53), IF('将来負担比率（分子）の構造'!J$53 &lt; 0, 0, '将来負担比率（分子）の構造'!J$53), NA())</f>
        <v>7491</v>
      </c>
      <c r="G67" s="181" t="e">
        <f>NA()</f>
        <v>#N/A</v>
      </c>
      <c r="H67" s="181" t="e">
        <f>NA()</f>
        <v>#N/A</v>
      </c>
      <c r="I67" s="181">
        <f>IF(ISNUMBER('将来負担比率（分子）の構造'!K$53), IF('将来負担比率（分子）の構造'!K$53 &lt; 0, 0, '将来負担比率（分子）の構造'!K$53), NA())</f>
        <v>6867</v>
      </c>
      <c r="J67" s="181" t="e">
        <f>NA()</f>
        <v>#N/A</v>
      </c>
      <c r="K67" s="181" t="e">
        <f>NA()</f>
        <v>#N/A</v>
      </c>
      <c r="L67" s="181">
        <f>IF(ISNUMBER('将来負担比率（分子）の構造'!L$53), IF('将来負担比率（分子）の構造'!L$53 &lt; 0, 0, '将来負担比率（分子）の構造'!L$53), NA())</f>
        <v>7016</v>
      </c>
      <c r="M67" s="181" t="e">
        <f>NA()</f>
        <v>#N/A</v>
      </c>
      <c r="N67" s="181" t="e">
        <f>NA()</f>
        <v>#N/A</v>
      </c>
      <c r="O67" s="181">
        <f>IF(ISNUMBER('将来負担比率（分子）の構造'!M$53), IF('将来負担比率（分子）の構造'!M$53 &lt; 0, 0, '将来負担比率（分子）の構造'!M$53), NA())</f>
        <v>6123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1524</v>
      </c>
      <c r="C72" s="185">
        <f>基金残高に係る経年分析!G55</f>
        <v>1525</v>
      </c>
      <c r="D72" s="185">
        <f>基金残高に係る経年分析!H55</f>
        <v>1360</v>
      </c>
    </row>
    <row r="73" spans="1:16" x14ac:dyDescent="0.15">
      <c r="A73" s="184" t="s">
        <v>77</v>
      </c>
      <c r="B73" s="185">
        <f>基金残高に係る経年分析!F56</f>
        <v>266</v>
      </c>
      <c r="C73" s="185">
        <f>基金残高に係る経年分析!G56</f>
        <v>386</v>
      </c>
      <c r="D73" s="185">
        <f>基金残高に係る経年分析!H56</f>
        <v>586</v>
      </c>
    </row>
    <row r="74" spans="1:16" x14ac:dyDescent="0.15">
      <c r="A74" s="184" t="s">
        <v>78</v>
      </c>
      <c r="B74" s="185">
        <f>基金残高に係る経年分析!F57</f>
        <v>2499</v>
      </c>
      <c r="C74" s="185">
        <f>基金残高に係る経年分析!G57</f>
        <v>2374</v>
      </c>
      <c r="D74" s="185">
        <f>基金残高に係る経年分析!H57</f>
        <v>2426</v>
      </c>
    </row>
  </sheetData>
  <sheetProtection algorithmName="SHA-512" hashValue="VqqnXNJ/fwzqPvnSvpjLvCAyNLXwL6KhDcbIbe9jkxb3N2IeKp8lby8lcM9TdCaDKvye0HLmvknJf6LfDjXmSw==" saltValue="hmzwUCYueb5REH5UwpRWh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5890198</v>
      </c>
      <c r="S5" s="675"/>
      <c r="T5" s="675"/>
      <c r="U5" s="675"/>
      <c r="V5" s="675"/>
      <c r="W5" s="675"/>
      <c r="X5" s="675"/>
      <c r="Y5" s="676"/>
      <c r="Z5" s="677">
        <v>25.6</v>
      </c>
      <c r="AA5" s="677"/>
      <c r="AB5" s="677"/>
      <c r="AC5" s="677"/>
      <c r="AD5" s="678">
        <v>5890198</v>
      </c>
      <c r="AE5" s="678"/>
      <c r="AF5" s="678"/>
      <c r="AG5" s="678"/>
      <c r="AH5" s="678"/>
      <c r="AI5" s="678"/>
      <c r="AJ5" s="678"/>
      <c r="AK5" s="678"/>
      <c r="AL5" s="679">
        <v>58.7</v>
      </c>
      <c r="AM5" s="680"/>
      <c r="AN5" s="680"/>
      <c r="AO5" s="681"/>
      <c r="AP5" s="671" t="s">
        <v>225</v>
      </c>
      <c r="AQ5" s="672"/>
      <c r="AR5" s="672"/>
      <c r="AS5" s="672"/>
      <c r="AT5" s="672"/>
      <c r="AU5" s="672"/>
      <c r="AV5" s="672"/>
      <c r="AW5" s="672"/>
      <c r="AX5" s="672"/>
      <c r="AY5" s="672"/>
      <c r="AZ5" s="672"/>
      <c r="BA5" s="672"/>
      <c r="BB5" s="672"/>
      <c r="BC5" s="672"/>
      <c r="BD5" s="672"/>
      <c r="BE5" s="672"/>
      <c r="BF5" s="673"/>
      <c r="BG5" s="685">
        <v>5880607</v>
      </c>
      <c r="BH5" s="686"/>
      <c r="BI5" s="686"/>
      <c r="BJ5" s="686"/>
      <c r="BK5" s="686"/>
      <c r="BL5" s="686"/>
      <c r="BM5" s="686"/>
      <c r="BN5" s="687"/>
      <c r="BO5" s="688">
        <v>99.8</v>
      </c>
      <c r="BP5" s="688"/>
      <c r="BQ5" s="688"/>
      <c r="BR5" s="688"/>
      <c r="BS5" s="689">
        <v>61921</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246208</v>
      </c>
      <c r="S6" s="686"/>
      <c r="T6" s="686"/>
      <c r="U6" s="686"/>
      <c r="V6" s="686"/>
      <c r="W6" s="686"/>
      <c r="X6" s="686"/>
      <c r="Y6" s="687"/>
      <c r="Z6" s="688">
        <v>1.1000000000000001</v>
      </c>
      <c r="AA6" s="688"/>
      <c r="AB6" s="688"/>
      <c r="AC6" s="688"/>
      <c r="AD6" s="689">
        <v>246208</v>
      </c>
      <c r="AE6" s="689"/>
      <c r="AF6" s="689"/>
      <c r="AG6" s="689"/>
      <c r="AH6" s="689"/>
      <c r="AI6" s="689"/>
      <c r="AJ6" s="689"/>
      <c r="AK6" s="689"/>
      <c r="AL6" s="690">
        <v>2.5</v>
      </c>
      <c r="AM6" s="691"/>
      <c r="AN6" s="691"/>
      <c r="AO6" s="692"/>
      <c r="AP6" s="682" t="s">
        <v>230</v>
      </c>
      <c r="AQ6" s="683"/>
      <c r="AR6" s="683"/>
      <c r="AS6" s="683"/>
      <c r="AT6" s="683"/>
      <c r="AU6" s="683"/>
      <c r="AV6" s="683"/>
      <c r="AW6" s="683"/>
      <c r="AX6" s="683"/>
      <c r="AY6" s="683"/>
      <c r="AZ6" s="683"/>
      <c r="BA6" s="683"/>
      <c r="BB6" s="683"/>
      <c r="BC6" s="683"/>
      <c r="BD6" s="683"/>
      <c r="BE6" s="683"/>
      <c r="BF6" s="684"/>
      <c r="BG6" s="685">
        <v>5880607</v>
      </c>
      <c r="BH6" s="686"/>
      <c r="BI6" s="686"/>
      <c r="BJ6" s="686"/>
      <c r="BK6" s="686"/>
      <c r="BL6" s="686"/>
      <c r="BM6" s="686"/>
      <c r="BN6" s="687"/>
      <c r="BO6" s="688">
        <v>99.8</v>
      </c>
      <c r="BP6" s="688"/>
      <c r="BQ6" s="688"/>
      <c r="BR6" s="688"/>
      <c r="BS6" s="689">
        <v>61921</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195411</v>
      </c>
      <c r="CS6" s="686"/>
      <c r="CT6" s="686"/>
      <c r="CU6" s="686"/>
      <c r="CV6" s="686"/>
      <c r="CW6" s="686"/>
      <c r="CX6" s="686"/>
      <c r="CY6" s="687"/>
      <c r="CZ6" s="679">
        <v>0.9</v>
      </c>
      <c r="DA6" s="680"/>
      <c r="DB6" s="680"/>
      <c r="DC6" s="699"/>
      <c r="DD6" s="694" t="s">
        <v>127</v>
      </c>
      <c r="DE6" s="686"/>
      <c r="DF6" s="686"/>
      <c r="DG6" s="686"/>
      <c r="DH6" s="686"/>
      <c r="DI6" s="686"/>
      <c r="DJ6" s="686"/>
      <c r="DK6" s="686"/>
      <c r="DL6" s="686"/>
      <c r="DM6" s="686"/>
      <c r="DN6" s="686"/>
      <c r="DO6" s="686"/>
      <c r="DP6" s="687"/>
      <c r="DQ6" s="694">
        <v>195411</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3962</v>
      </c>
      <c r="S7" s="686"/>
      <c r="T7" s="686"/>
      <c r="U7" s="686"/>
      <c r="V7" s="686"/>
      <c r="W7" s="686"/>
      <c r="X7" s="686"/>
      <c r="Y7" s="687"/>
      <c r="Z7" s="688">
        <v>0</v>
      </c>
      <c r="AA7" s="688"/>
      <c r="AB7" s="688"/>
      <c r="AC7" s="688"/>
      <c r="AD7" s="689">
        <v>3962</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2483514</v>
      </c>
      <c r="BH7" s="686"/>
      <c r="BI7" s="686"/>
      <c r="BJ7" s="686"/>
      <c r="BK7" s="686"/>
      <c r="BL7" s="686"/>
      <c r="BM7" s="686"/>
      <c r="BN7" s="687"/>
      <c r="BO7" s="688">
        <v>42.2</v>
      </c>
      <c r="BP7" s="688"/>
      <c r="BQ7" s="688"/>
      <c r="BR7" s="688"/>
      <c r="BS7" s="689">
        <v>61921</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6873226</v>
      </c>
      <c r="CS7" s="686"/>
      <c r="CT7" s="686"/>
      <c r="CU7" s="686"/>
      <c r="CV7" s="686"/>
      <c r="CW7" s="686"/>
      <c r="CX7" s="686"/>
      <c r="CY7" s="687"/>
      <c r="CZ7" s="688">
        <v>31.4</v>
      </c>
      <c r="DA7" s="688"/>
      <c r="DB7" s="688"/>
      <c r="DC7" s="688"/>
      <c r="DD7" s="694">
        <v>314751</v>
      </c>
      <c r="DE7" s="686"/>
      <c r="DF7" s="686"/>
      <c r="DG7" s="686"/>
      <c r="DH7" s="686"/>
      <c r="DI7" s="686"/>
      <c r="DJ7" s="686"/>
      <c r="DK7" s="686"/>
      <c r="DL7" s="686"/>
      <c r="DM7" s="686"/>
      <c r="DN7" s="686"/>
      <c r="DO7" s="686"/>
      <c r="DP7" s="687"/>
      <c r="DQ7" s="694">
        <v>1798493</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19021</v>
      </c>
      <c r="S8" s="686"/>
      <c r="T8" s="686"/>
      <c r="U8" s="686"/>
      <c r="V8" s="686"/>
      <c r="W8" s="686"/>
      <c r="X8" s="686"/>
      <c r="Y8" s="687"/>
      <c r="Z8" s="688">
        <v>0.1</v>
      </c>
      <c r="AA8" s="688"/>
      <c r="AB8" s="688"/>
      <c r="AC8" s="688"/>
      <c r="AD8" s="689">
        <v>19021</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78627</v>
      </c>
      <c r="BH8" s="686"/>
      <c r="BI8" s="686"/>
      <c r="BJ8" s="686"/>
      <c r="BK8" s="686"/>
      <c r="BL8" s="686"/>
      <c r="BM8" s="686"/>
      <c r="BN8" s="687"/>
      <c r="BO8" s="688">
        <v>1.3</v>
      </c>
      <c r="BP8" s="688"/>
      <c r="BQ8" s="688"/>
      <c r="BR8" s="688"/>
      <c r="BS8" s="694" t="s">
        <v>127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5943523</v>
      </c>
      <c r="CS8" s="686"/>
      <c r="CT8" s="686"/>
      <c r="CU8" s="686"/>
      <c r="CV8" s="686"/>
      <c r="CW8" s="686"/>
      <c r="CX8" s="686"/>
      <c r="CY8" s="687"/>
      <c r="CZ8" s="688">
        <v>27.1</v>
      </c>
      <c r="DA8" s="688"/>
      <c r="DB8" s="688"/>
      <c r="DC8" s="688"/>
      <c r="DD8" s="694">
        <v>12420</v>
      </c>
      <c r="DE8" s="686"/>
      <c r="DF8" s="686"/>
      <c r="DG8" s="686"/>
      <c r="DH8" s="686"/>
      <c r="DI8" s="686"/>
      <c r="DJ8" s="686"/>
      <c r="DK8" s="686"/>
      <c r="DL8" s="686"/>
      <c r="DM8" s="686"/>
      <c r="DN8" s="686"/>
      <c r="DO8" s="686"/>
      <c r="DP8" s="687"/>
      <c r="DQ8" s="694">
        <v>2882904</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26547</v>
      </c>
      <c r="S9" s="686"/>
      <c r="T9" s="686"/>
      <c r="U9" s="686"/>
      <c r="V9" s="686"/>
      <c r="W9" s="686"/>
      <c r="X9" s="686"/>
      <c r="Y9" s="687"/>
      <c r="Z9" s="688">
        <v>0.1</v>
      </c>
      <c r="AA9" s="688"/>
      <c r="AB9" s="688"/>
      <c r="AC9" s="688"/>
      <c r="AD9" s="689">
        <v>26547</v>
      </c>
      <c r="AE9" s="689"/>
      <c r="AF9" s="689"/>
      <c r="AG9" s="689"/>
      <c r="AH9" s="689"/>
      <c r="AI9" s="689"/>
      <c r="AJ9" s="689"/>
      <c r="AK9" s="689"/>
      <c r="AL9" s="690">
        <v>0.3</v>
      </c>
      <c r="AM9" s="691"/>
      <c r="AN9" s="691"/>
      <c r="AO9" s="692"/>
      <c r="AP9" s="682" t="s">
        <v>239</v>
      </c>
      <c r="AQ9" s="683"/>
      <c r="AR9" s="683"/>
      <c r="AS9" s="683"/>
      <c r="AT9" s="683"/>
      <c r="AU9" s="683"/>
      <c r="AV9" s="683"/>
      <c r="AW9" s="683"/>
      <c r="AX9" s="683"/>
      <c r="AY9" s="683"/>
      <c r="AZ9" s="683"/>
      <c r="BA9" s="683"/>
      <c r="BB9" s="683"/>
      <c r="BC9" s="683"/>
      <c r="BD9" s="683"/>
      <c r="BE9" s="683"/>
      <c r="BF9" s="684"/>
      <c r="BG9" s="685">
        <v>1945962</v>
      </c>
      <c r="BH9" s="686"/>
      <c r="BI9" s="686"/>
      <c r="BJ9" s="686"/>
      <c r="BK9" s="686"/>
      <c r="BL9" s="686"/>
      <c r="BM9" s="686"/>
      <c r="BN9" s="687"/>
      <c r="BO9" s="688">
        <v>33</v>
      </c>
      <c r="BP9" s="688"/>
      <c r="BQ9" s="688"/>
      <c r="BR9" s="688"/>
      <c r="BS9" s="694" t="s">
        <v>240</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1089377</v>
      </c>
      <c r="CS9" s="686"/>
      <c r="CT9" s="686"/>
      <c r="CU9" s="686"/>
      <c r="CV9" s="686"/>
      <c r="CW9" s="686"/>
      <c r="CX9" s="686"/>
      <c r="CY9" s="687"/>
      <c r="CZ9" s="688">
        <v>5</v>
      </c>
      <c r="DA9" s="688"/>
      <c r="DB9" s="688"/>
      <c r="DC9" s="688"/>
      <c r="DD9" s="694">
        <v>21200</v>
      </c>
      <c r="DE9" s="686"/>
      <c r="DF9" s="686"/>
      <c r="DG9" s="686"/>
      <c r="DH9" s="686"/>
      <c r="DI9" s="686"/>
      <c r="DJ9" s="686"/>
      <c r="DK9" s="686"/>
      <c r="DL9" s="686"/>
      <c r="DM9" s="686"/>
      <c r="DN9" s="686"/>
      <c r="DO9" s="686"/>
      <c r="DP9" s="687"/>
      <c r="DQ9" s="694">
        <v>1003374</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240</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174</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146401</v>
      </c>
      <c r="BH10" s="686"/>
      <c r="BI10" s="686"/>
      <c r="BJ10" s="686"/>
      <c r="BK10" s="686"/>
      <c r="BL10" s="686"/>
      <c r="BM10" s="686"/>
      <c r="BN10" s="687"/>
      <c r="BO10" s="688">
        <v>2.5</v>
      </c>
      <c r="BP10" s="688"/>
      <c r="BQ10" s="688"/>
      <c r="BR10" s="688"/>
      <c r="BS10" s="694" t="s">
        <v>240</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37963</v>
      </c>
      <c r="CS10" s="686"/>
      <c r="CT10" s="686"/>
      <c r="CU10" s="686"/>
      <c r="CV10" s="686"/>
      <c r="CW10" s="686"/>
      <c r="CX10" s="686"/>
      <c r="CY10" s="687"/>
      <c r="CZ10" s="688">
        <v>0.2</v>
      </c>
      <c r="DA10" s="688"/>
      <c r="DB10" s="688"/>
      <c r="DC10" s="688"/>
      <c r="DD10" s="694">
        <v>1160</v>
      </c>
      <c r="DE10" s="686"/>
      <c r="DF10" s="686"/>
      <c r="DG10" s="686"/>
      <c r="DH10" s="686"/>
      <c r="DI10" s="686"/>
      <c r="DJ10" s="686"/>
      <c r="DK10" s="686"/>
      <c r="DL10" s="686"/>
      <c r="DM10" s="686"/>
      <c r="DN10" s="686"/>
      <c r="DO10" s="686"/>
      <c r="DP10" s="687"/>
      <c r="DQ10" s="694">
        <v>34081</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944830</v>
      </c>
      <c r="S11" s="686"/>
      <c r="T11" s="686"/>
      <c r="U11" s="686"/>
      <c r="V11" s="686"/>
      <c r="W11" s="686"/>
      <c r="X11" s="686"/>
      <c r="Y11" s="687"/>
      <c r="Z11" s="690">
        <v>4.0999999999999996</v>
      </c>
      <c r="AA11" s="691"/>
      <c r="AB11" s="691"/>
      <c r="AC11" s="703"/>
      <c r="AD11" s="694">
        <v>944830</v>
      </c>
      <c r="AE11" s="686"/>
      <c r="AF11" s="686"/>
      <c r="AG11" s="686"/>
      <c r="AH11" s="686"/>
      <c r="AI11" s="686"/>
      <c r="AJ11" s="686"/>
      <c r="AK11" s="687"/>
      <c r="AL11" s="690">
        <v>9.4</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312524</v>
      </c>
      <c r="BH11" s="686"/>
      <c r="BI11" s="686"/>
      <c r="BJ11" s="686"/>
      <c r="BK11" s="686"/>
      <c r="BL11" s="686"/>
      <c r="BM11" s="686"/>
      <c r="BN11" s="687"/>
      <c r="BO11" s="688">
        <v>5.3</v>
      </c>
      <c r="BP11" s="688"/>
      <c r="BQ11" s="688"/>
      <c r="BR11" s="688"/>
      <c r="BS11" s="694">
        <v>61921</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739984</v>
      </c>
      <c r="CS11" s="686"/>
      <c r="CT11" s="686"/>
      <c r="CU11" s="686"/>
      <c r="CV11" s="686"/>
      <c r="CW11" s="686"/>
      <c r="CX11" s="686"/>
      <c r="CY11" s="687"/>
      <c r="CZ11" s="688">
        <v>3.4</v>
      </c>
      <c r="DA11" s="688"/>
      <c r="DB11" s="688"/>
      <c r="DC11" s="688"/>
      <c r="DD11" s="694">
        <v>141352</v>
      </c>
      <c r="DE11" s="686"/>
      <c r="DF11" s="686"/>
      <c r="DG11" s="686"/>
      <c r="DH11" s="686"/>
      <c r="DI11" s="686"/>
      <c r="DJ11" s="686"/>
      <c r="DK11" s="686"/>
      <c r="DL11" s="686"/>
      <c r="DM11" s="686"/>
      <c r="DN11" s="686"/>
      <c r="DO11" s="686"/>
      <c r="DP11" s="687"/>
      <c r="DQ11" s="694">
        <v>363093</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127</v>
      </c>
      <c r="S12" s="686"/>
      <c r="T12" s="686"/>
      <c r="U12" s="686"/>
      <c r="V12" s="686"/>
      <c r="W12" s="686"/>
      <c r="X12" s="686"/>
      <c r="Y12" s="687"/>
      <c r="Z12" s="688" t="s">
        <v>240</v>
      </c>
      <c r="AA12" s="688"/>
      <c r="AB12" s="688"/>
      <c r="AC12" s="688"/>
      <c r="AD12" s="689" t="s">
        <v>240</v>
      </c>
      <c r="AE12" s="689"/>
      <c r="AF12" s="689"/>
      <c r="AG12" s="689"/>
      <c r="AH12" s="689"/>
      <c r="AI12" s="689"/>
      <c r="AJ12" s="689"/>
      <c r="AK12" s="689"/>
      <c r="AL12" s="690" t="s">
        <v>240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2923128</v>
      </c>
      <c r="BH12" s="686"/>
      <c r="BI12" s="686"/>
      <c r="BJ12" s="686"/>
      <c r="BK12" s="686"/>
      <c r="BL12" s="686"/>
      <c r="BM12" s="686"/>
      <c r="BN12" s="687"/>
      <c r="BO12" s="688">
        <v>49.6</v>
      </c>
      <c r="BP12" s="688"/>
      <c r="BQ12" s="688"/>
      <c r="BR12" s="688"/>
      <c r="BS12" s="694" t="s">
        <v>240</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384487</v>
      </c>
      <c r="CS12" s="686"/>
      <c r="CT12" s="686"/>
      <c r="CU12" s="686"/>
      <c r="CV12" s="686"/>
      <c r="CW12" s="686"/>
      <c r="CX12" s="686"/>
      <c r="CY12" s="687"/>
      <c r="CZ12" s="688">
        <v>1.8</v>
      </c>
      <c r="DA12" s="688"/>
      <c r="DB12" s="688"/>
      <c r="DC12" s="688"/>
      <c r="DD12" s="694" t="s">
        <v>240</v>
      </c>
      <c r="DE12" s="686"/>
      <c r="DF12" s="686"/>
      <c r="DG12" s="686"/>
      <c r="DH12" s="686"/>
      <c r="DI12" s="686"/>
      <c r="DJ12" s="686"/>
      <c r="DK12" s="686"/>
      <c r="DL12" s="686"/>
      <c r="DM12" s="686"/>
      <c r="DN12" s="686"/>
      <c r="DO12" s="686"/>
      <c r="DP12" s="687"/>
      <c r="DQ12" s="694">
        <v>222455</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240</v>
      </c>
      <c r="AA13" s="688"/>
      <c r="AB13" s="688"/>
      <c r="AC13" s="688"/>
      <c r="AD13" s="689" t="s">
        <v>127</v>
      </c>
      <c r="AE13" s="689"/>
      <c r="AF13" s="689"/>
      <c r="AG13" s="689"/>
      <c r="AH13" s="689"/>
      <c r="AI13" s="689"/>
      <c r="AJ13" s="689"/>
      <c r="AK13" s="689"/>
      <c r="AL13" s="690" t="s">
        <v>174</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2918157</v>
      </c>
      <c r="BH13" s="686"/>
      <c r="BI13" s="686"/>
      <c r="BJ13" s="686"/>
      <c r="BK13" s="686"/>
      <c r="BL13" s="686"/>
      <c r="BM13" s="686"/>
      <c r="BN13" s="687"/>
      <c r="BO13" s="688">
        <v>49.5</v>
      </c>
      <c r="BP13" s="688"/>
      <c r="BQ13" s="688"/>
      <c r="BR13" s="688"/>
      <c r="BS13" s="694" t="s">
        <v>240</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1625690</v>
      </c>
      <c r="CS13" s="686"/>
      <c r="CT13" s="686"/>
      <c r="CU13" s="686"/>
      <c r="CV13" s="686"/>
      <c r="CW13" s="686"/>
      <c r="CX13" s="686"/>
      <c r="CY13" s="687"/>
      <c r="CZ13" s="688">
        <v>7.4</v>
      </c>
      <c r="DA13" s="688"/>
      <c r="DB13" s="688"/>
      <c r="DC13" s="688"/>
      <c r="DD13" s="694">
        <v>594118</v>
      </c>
      <c r="DE13" s="686"/>
      <c r="DF13" s="686"/>
      <c r="DG13" s="686"/>
      <c r="DH13" s="686"/>
      <c r="DI13" s="686"/>
      <c r="DJ13" s="686"/>
      <c r="DK13" s="686"/>
      <c r="DL13" s="686"/>
      <c r="DM13" s="686"/>
      <c r="DN13" s="686"/>
      <c r="DO13" s="686"/>
      <c r="DP13" s="687"/>
      <c r="DQ13" s="694">
        <v>1070410</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240</v>
      </c>
      <c r="S14" s="686"/>
      <c r="T14" s="686"/>
      <c r="U14" s="686"/>
      <c r="V14" s="686"/>
      <c r="W14" s="686"/>
      <c r="X14" s="686"/>
      <c r="Y14" s="687"/>
      <c r="Z14" s="688" t="s">
        <v>174</v>
      </c>
      <c r="AA14" s="688"/>
      <c r="AB14" s="688"/>
      <c r="AC14" s="688"/>
      <c r="AD14" s="689" t="s">
        <v>127</v>
      </c>
      <c r="AE14" s="689"/>
      <c r="AF14" s="689"/>
      <c r="AG14" s="689"/>
      <c r="AH14" s="689"/>
      <c r="AI14" s="689"/>
      <c r="AJ14" s="689"/>
      <c r="AK14" s="689"/>
      <c r="AL14" s="690" t="s">
        <v>127</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148469</v>
      </c>
      <c r="BH14" s="686"/>
      <c r="BI14" s="686"/>
      <c r="BJ14" s="686"/>
      <c r="BK14" s="686"/>
      <c r="BL14" s="686"/>
      <c r="BM14" s="686"/>
      <c r="BN14" s="687"/>
      <c r="BO14" s="688">
        <v>2.5</v>
      </c>
      <c r="BP14" s="688"/>
      <c r="BQ14" s="688"/>
      <c r="BR14" s="688"/>
      <c r="BS14" s="694" t="s">
        <v>240</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998000</v>
      </c>
      <c r="CS14" s="686"/>
      <c r="CT14" s="686"/>
      <c r="CU14" s="686"/>
      <c r="CV14" s="686"/>
      <c r="CW14" s="686"/>
      <c r="CX14" s="686"/>
      <c r="CY14" s="687"/>
      <c r="CZ14" s="688">
        <v>4.5999999999999996</v>
      </c>
      <c r="DA14" s="688"/>
      <c r="DB14" s="688"/>
      <c r="DC14" s="688"/>
      <c r="DD14" s="694">
        <v>293633</v>
      </c>
      <c r="DE14" s="686"/>
      <c r="DF14" s="686"/>
      <c r="DG14" s="686"/>
      <c r="DH14" s="686"/>
      <c r="DI14" s="686"/>
      <c r="DJ14" s="686"/>
      <c r="DK14" s="686"/>
      <c r="DL14" s="686"/>
      <c r="DM14" s="686"/>
      <c r="DN14" s="686"/>
      <c r="DO14" s="686"/>
      <c r="DP14" s="687"/>
      <c r="DQ14" s="694">
        <v>723342</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127</v>
      </c>
      <c r="AE15" s="689"/>
      <c r="AF15" s="689"/>
      <c r="AG15" s="689"/>
      <c r="AH15" s="689"/>
      <c r="AI15" s="689"/>
      <c r="AJ15" s="689"/>
      <c r="AK15" s="689"/>
      <c r="AL15" s="690" t="s">
        <v>240</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325496</v>
      </c>
      <c r="BH15" s="686"/>
      <c r="BI15" s="686"/>
      <c r="BJ15" s="686"/>
      <c r="BK15" s="686"/>
      <c r="BL15" s="686"/>
      <c r="BM15" s="686"/>
      <c r="BN15" s="687"/>
      <c r="BO15" s="688">
        <v>5.5</v>
      </c>
      <c r="BP15" s="688"/>
      <c r="BQ15" s="688"/>
      <c r="BR15" s="688"/>
      <c r="BS15" s="694" t="s">
        <v>127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2250448</v>
      </c>
      <c r="CS15" s="686"/>
      <c r="CT15" s="686"/>
      <c r="CU15" s="686"/>
      <c r="CV15" s="686"/>
      <c r="CW15" s="686"/>
      <c r="CX15" s="686"/>
      <c r="CY15" s="687"/>
      <c r="CZ15" s="688">
        <v>10.3</v>
      </c>
      <c r="DA15" s="688"/>
      <c r="DB15" s="688"/>
      <c r="DC15" s="688"/>
      <c r="DD15" s="694">
        <v>395883</v>
      </c>
      <c r="DE15" s="686"/>
      <c r="DF15" s="686"/>
      <c r="DG15" s="686"/>
      <c r="DH15" s="686"/>
      <c r="DI15" s="686"/>
      <c r="DJ15" s="686"/>
      <c r="DK15" s="686"/>
      <c r="DL15" s="686"/>
      <c r="DM15" s="686"/>
      <c r="DN15" s="686"/>
      <c r="DO15" s="686"/>
      <c r="DP15" s="687"/>
      <c r="DQ15" s="694">
        <v>1727084</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17785</v>
      </c>
      <c r="S16" s="686"/>
      <c r="T16" s="686"/>
      <c r="U16" s="686"/>
      <c r="V16" s="686"/>
      <c r="W16" s="686"/>
      <c r="X16" s="686"/>
      <c r="Y16" s="687"/>
      <c r="Z16" s="688">
        <v>0.1</v>
      </c>
      <c r="AA16" s="688"/>
      <c r="AB16" s="688"/>
      <c r="AC16" s="688"/>
      <c r="AD16" s="689">
        <v>17785</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240</v>
      </c>
      <c r="BH16" s="686"/>
      <c r="BI16" s="686"/>
      <c r="BJ16" s="686"/>
      <c r="BK16" s="686"/>
      <c r="BL16" s="686"/>
      <c r="BM16" s="686"/>
      <c r="BN16" s="687"/>
      <c r="BO16" s="688" t="s">
        <v>240</v>
      </c>
      <c r="BP16" s="688"/>
      <c r="BQ16" s="688"/>
      <c r="BR16" s="688"/>
      <c r="BS16" s="694" t="s">
        <v>240</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127</v>
      </c>
      <c r="CS16" s="686"/>
      <c r="CT16" s="686"/>
      <c r="CU16" s="686"/>
      <c r="CV16" s="686"/>
      <c r="CW16" s="686"/>
      <c r="CX16" s="686"/>
      <c r="CY16" s="687"/>
      <c r="CZ16" s="688" t="s">
        <v>240</v>
      </c>
      <c r="DA16" s="688"/>
      <c r="DB16" s="688"/>
      <c r="DC16" s="688"/>
      <c r="DD16" s="694" t="s">
        <v>240</v>
      </c>
      <c r="DE16" s="686"/>
      <c r="DF16" s="686"/>
      <c r="DG16" s="686"/>
      <c r="DH16" s="686"/>
      <c r="DI16" s="686"/>
      <c r="DJ16" s="686"/>
      <c r="DK16" s="686"/>
      <c r="DL16" s="686"/>
      <c r="DM16" s="686"/>
      <c r="DN16" s="686"/>
      <c r="DO16" s="686"/>
      <c r="DP16" s="687"/>
      <c r="DQ16" s="694" t="s">
        <v>127</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71745</v>
      </c>
      <c r="S17" s="686"/>
      <c r="T17" s="686"/>
      <c r="U17" s="686"/>
      <c r="V17" s="686"/>
      <c r="W17" s="686"/>
      <c r="X17" s="686"/>
      <c r="Y17" s="687"/>
      <c r="Z17" s="688">
        <v>0.3</v>
      </c>
      <c r="AA17" s="688"/>
      <c r="AB17" s="688"/>
      <c r="AC17" s="688"/>
      <c r="AD17" s="689">
        <v>71745</v>
      </c>
      <c r="AE17" s="689"/>
      <c r="AF17" s="689"/>
      <c r="AG17" s="689"/>
      <c r="AH17" s="689"/>
      <c r="AI17" s="689"/>
      <c r="AJ17" s="689"/>
      <c r="AK17" s="689"/>
      <c r="AL17" s="690">
        <v>0.7</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240</v>
      </c>
      <c r="BP17" s="688"/>
      <c r="BQ17" s="688"/>
      <c r="BR17" s="688"/>
      <c r="BS17" s="694" t="s">
        <v>174</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1771721</v>
      </c>
      <c r="CS17" s="686"/>
      <c r="CT17" s="686"/>
      <c r="CU17" s="686"/>
      <c r="CV17" s="686"/>
      <c r="CW17" s="686"/>
      <c r="CX17" s="686"/>
      <c r="CY17" s="687"/>
      <c r="CZ17" s="688">
        <v>8.1</v>
      </c>
      <c r="DA17" s="688"/>
      <c r="DB17" s="688"/>
      <c r="DC17" s="688"/>
      <c r="DD17" s="694" t="s">
        <v>127</v>
      </c>
      <c r="DE17" s="686"/>
      <c r="DF17" s="686"/>
      <c r="DG17" s="686"/>
      <c r="DH17" s="686"/>
      <c r="DI17" s="686"/>
      <c r="DJ17" s="686"/>
      <c r="DK17" s="686"/>
      <c r="DL17" s="686"/>
      <c r="DM17" s="686"/>
      <c r="DN17" s="686"/>
      <c r="DO17" s="686"/>
      <c r="DP17" s="687"/>
      <c r="DQ17" s="694">
        <v>1706825</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41453</v>
      </c>
      <c r="S18" s="686"/>
      <c r="T18" s="686"/>
      <c r="U18" s="686"/>
      <c r="V18" s="686"/>
      <c r="W18" s="686"/>
      <c r="X18" s="686"/>
      <c r="Y18" s="687"/>
      <c r="Z18" s="688">
        <v>0.2</v>
      </c>
      <c r="AA18" s="688"/>
      <c r="AB18" s="688"/>
      <c r="AC18" s="688"/>
      <c r="AD18" s="689">
        <v>41453</v>
      </c>
      <c r="AE18" s="689"/>
      <c r="AF18" s="689"/>
      <c r="AG18" s="689"/>
      <c r="AH18" s="689"/>
      <c r="AI18" s="689"/>
      <c r="AJ18" s="689"/>
      <c r="AK18" s="689"/>
      <c r="AL18" s="690">
        <v>0.4</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240</v>
      </c>
      <c r="BH18" s="686"/>
      <c r="BI18" s="686"/>
      <c r="BJ18" s="686"/>
      <c r="BK18" s="686"/>
      <c r="BL18" s="686"/>
      <c r="BM18" s="686"/>
      <c r="BN18" s="687"/>
      <c r="BO18" s="688" t="s">
        <v>240</v>
      </c>
      <c r="BP18" s="688"/>
      <c r="BQ18" s="688"/>
      <c r="BR18" s="688"/>
      <c r="BS18" s="694" t="s">
        <v>240</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127</v>
      </c>
      <c r="CS18" s="686"/>
      <c r="CT18" s="686"/>
      <c r="CU18" s="686"/>
      <c r="CV18" s="686"/>
      <c r="CW18" s="686"/>
      <c r="CX18" s="686"/>
      <c r="CY18" s="687"/>
      <c r="CZ18" s="688" t="s">
        <v>240</v>
      </c>
      <c r="DA18" s="688"/>
      <c r="DB18" s="688"/>
      <c r="DC18" s="688"/>
      <c r="DD18" s="694" t="s">
        <v>240</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29203</v>
      </c>
      <c r="S19" s="686"/>
      <c r="T19" s="686"/>
      <c r="U19" s="686"/>
      <c r="V19" s="686"/>
      <c r="W19" s="686"/>
      <c r="X19" s="686"/>
      <c r="Y19" s="687"/>
      <c r="Z19" s="688">
        <v>0.1</v>
      </c>
      <c r="AA19" s="688"/>
      <c r="AB19" s="688"/>
      <c r="AC19" s="688"/>
      <c r="AD19" s="689">
        <v>29203</v>
      </c>
      <c r="AE19" s="689"/>
      <c r="AF19" s="689"/>
      <c r="AG19" s="689"/>
      <c r="AH19" s="689"/>
      <c r="AI19" s="689"/>
      <c r="AJ19" s="689"/>
      <c r="AK19" s="689"/>
      <c r="AL19" s="690">
        <v>0.3</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9591</v>
      </c>
      <c r="BH19" s="686"/>
      <c r="BI19" s="686"/>
      <c r="BJ19" s="686"/>
      <c r="BK19" s="686"/>
      <c r="BL19" s="686"/>
      <c r="BM19" s="686"/>
      <c r="BN19" s="687"/>
      <c r="BO19" s="688">
        <v>0.2</v>
      </c>
      <c r="BP19" s="688"/>
      <c r="BQ19" s="688"/>
      <c r="BR19" s="688"/>
      <c r="BS19" s="694" t="s">
        <v>240</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127</v>
      </c>
      <c r="DA19" s="688"/>
      <c r="DB19" s="688"/>
      <c r="DC19" s="688"/>
      <c r="DD19" s="694" t="s">
        <v>240</v>
      </c>
      <c r="DE19" s="686"/>
      <c r="DF19" s="686"/>
      <c r="DG19" s="686"/>
      <c r="DH19" s="686"/>
      <c r="DI19" s="686"/>
      <c r="DJ19" s="686"/>
      <c r="DK19" s="686"/>
      <c r="DL19" s="686"/>
      <c r="DM19" s="686"/>
      <c r="DN19" s="686"/>
      <c r="DO19" s="686"/>
      <c r="DP19" s="687"/>
      <c r="DQ19" s="694" t="s">
        <v>174</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9748</v>
      </c>
      <c r="S20" s="686"/>
      <c r="T20" s="686"/>
      <c r="U20" s="686"/>
      <c r="V20" s="686"/>
      <c r="W20" s="686"/>
      <c r="X20" s="686"/>
      <c r="Y20" s="687"/>
      <c r="Z20" s="688">
        <v>0</v>
      </c>
      <c r="AA20" s="688"/>
      <c r="AB20" s="688"/>
      <c r="AC20" s="688"/>
      <c r="AD20" s="689">
        <v>9748</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9591</v>
      </c>
      <c r="BH20" s="686"/>
      <c r="BI20" s="686"/>
      <c r="BJ20" s="686"/>
      <c r="BK20" s="686"/>
      <c r="BL20" s="686"/>
      <c r="BM20" s="686"/>
      <c r="BN20" s="687"/>
      <c r="BO20" s="688">
        <v>0.2</v>
      </c>
      <c r="BP20" s="688"/>
      <c r="BQ20" s="688"/>
      <c r="BR20" s="688"/>
      <c r="BS20" s="694" t="s">
        <v>240</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21909830</v>
      </c>
      <c r="CS20" s="686"/>
      <c r="CT20" s="686"/>
      <c r="CU20" s="686"/>
      <c r="CV20" s="686"/>
      <c r="CW20" s="686"/>
      <c r="CX20" s="686"/>
      <c r="CY20" s="687"/>
      <c r="CZ20" s="688">
        <v>100</v>
      </c>
      <c r="DA20" s="688"/>
      <c r="DB20" s="688"/>
      <c r="DC20" s="688"/>
      <c r="DD20" s="694">
        <v>1774517</v>
      </c>
      <c r="DE20" s="686"/>
      <c r="DF20" s="686"/>
      <c r="DG20" s="686"/>
      <c r="DH20" s="686"/>
      <c r="DI20" s="686"/>
      <c r="DJ20" s="686"/>
      <c r="DK20" s="686"/>
      <c r="DL20" s="686"/>
      <c r="DM20" s="686"/>
      <c r="DN20" s="686"/>
      <c r="DO20" s="686"/>
      <c r="DP20" s="687"/>
      <c r="DQ20" s="694">
        <v>11727472</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2502</v>
      </c>
      <c r="S21" s="686"/>
      <c r="T21" s="686"/>
      <c r="U21" s="686"/>
      <c r="V21" s="686"/>
      <c r="W21" s="686"/>
      <c r="X21" s="686"/>
      <c r="Y21" s="687"/>
      <c r="Z21" s="688">
        <v>0</v>
      </c>
      <c r="AA21" s="688"/>
      <c r="AB21" s="688"/>
      <c r="AC21" s="688"/>
      <c r="AD21" s="689">
        <v>2502</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9591</v>
      </c>
      <c r="BH21" s="686"/>
      <c r="BI21" s="686"/>
      <c r="BJ21" s="686"/>
      <c r="BK21" s="686"/>
      <c r="BL21" s="686"/>
      <c r="BM21" s="686"/>
      <c r="BN21" s="687"/>
      <c r="BO21" s="688">
        <v>0.2</v>
      </c>
      <c r="BP21" s="688"/>
      <c r="BQ21" s="688"/>
      <c r="BR21" s="688"/>
      <c r="BS21" s="694" t="s">
        <v>240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3154133</v>
      </c>
      <c r="S22" s="686"/>
      <c r="T22" s="686"/>
      <c r="U22" s="686"/>
      <c r="V22" s="686"/>
      <c r="W22" s="686"/>
      <c r="X22" s="686"/>
      <c r="Y22" s="687"/>
      <c r="Z22" s="688">
        <v>13.7</v>
      </c>
      <c r="AA22" s="688"/>
      <c r="AB22" s="688"/>
      <c r="AC22" s="688"/>
      <c r="AD22" s="689">
        <v>2743529</v>
      </c>
      <c r="AE22" s="689"/>
      <c r="AF22" s="689"/>
      <c r="AG22" s="689"/>
      <c r="AH22" s="689"/>
      <c r="AI22" s="689"/>
      <c r="AJ22" s="689"/>
      <c r="AK22" s="689"/>
      <c r="AL22" s="690">
        <v>27.3</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174</v>
      </c>
      <c r="BP22" s="688"/>
      <c r="BQ22" s="688"/>
      <c r="BR22" s="688"/>
      <c r="BS22" s="694" t="s">
        <v>240</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2743529</v>
      </c>
      <c r="S23" s="686"/>
      <c r="T23" s="686"/>
      <c r="U23" s="686"/>
      <c r="V23" s="686"/>
      <c r="W23" s="686"/>
      <c r="X23" s="686"/>
      <c r="Y23" s="687"/>
      <c r="Z23" s="688">
        <v>11.9</v>
      </c>
      <c r="AA23" s="688"/>
      <c r="AB23" s="688"/>
      <c r="AC23" s="688"/>
      <c r="AD23" s="689">
        <v>2743529</v>
      </c>
      <c r="AE23" s="689"/>
      <c r="AF23" s="689"/>
      <c r="AG23" s="689"/>
      <c r="AH23" s="689"/>
      <c r="AI23" s="689"/>
      <c r="AJ23" s="689"/>
      <c r="AK23" s="689"/>
      <c r="AL23" s="690">
        <v>27.3</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174</v>
      </c>
      <c r="BH23" s="686"/>
      <c r="BI23" s="686"/>
      <c r="BJ23" s="686"/>
      <c r="BK23" s="686"/>
      <c r="BL23" s="686"/>
      <c r="BM23" s="686"/>
      <c r="BN23" s="687"/>
      <c r="BO23" s="688" t="s">
        <v>240</v>
      </c>
      <c r="BP23" s="688"/>
      <c r="BQ23" s="688"/>
      <c r="BR23" s="688"/>
      <c r="BS23" s="694" t="s">
        <v>240</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407759</v>
      </c>
      <c r="S24" s="686"/>
      <c r="T24" s="686"/>
      <c r="U24" s="686"/>
      <c r="V24" s="686"/>
      <c r="W24" s="686"/>
      <c r="X24" s="686"/>
      <c r="Y24" s="687"/>
      <c r="Z24" s="688">
        <v>1.8</v>
      </c>
      <c r="AA24" s="688"/>
      <c r="AB24" s="688"/>
      <c r="AC24" s="688"/>
      <c r="AD24" s="689" t="s">
        <v>127</v>
      </c>
      <c r="AE24" s="689"/>
      <c r="AF24" s="689"/>
      <c r="AG24" s="689"/>
      <c r="AH24" s="689"/>
      <c r="AI24" s="689"/>
      <c r="AJ24" s="689"/>
      <c r="AK24" s="689"/>
      <c r="AL24" s="690" t="s">
        <v>240</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240</v>
      </c>
      <c r="BH24" s="686"/>
      <c r="BI24" s="686"/>
      <c r="BJ24" s="686"/>
      <c r="BK24" s="686"/>
      <c r="BL24" s="686"/>
      <c r="BM24" s="686"/>
      <c r="BN24" s="687"/>
      <c r="BO24" s="688" t="s">
        <v>240</v>
      </c>
      <c r="BP24" s="688"/>
      <c r="BQ24" s="688"/>
      <c r="BR24" s="688"/>
      <c r="BS24" s="694" t="s">
        <v>240</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8476504</v>
      </c>
      <c r="CS24" s="675"/>
      <c r="CT24" s="675"/>
      <c r="CU24" s="675"/>
      <c r="CV24" s="675"/>
      <c r="CW24" s="675"/>
      <c r="CX24" s="675"/>
      <c r="CY24" s="676"/>
      <c r="CZ24" s="679">
        <v>38.700000000000003</v>
      </c>
      <c r="DA24" s="680"/>
      <c r="DB24" s="680"/>
      <c r="DC24" s="699"/>
      <c r="DD24" s="724">
        <v>5340292</v>
      </c>
      <c r="DE24" s="675"/>
      <c r="DF24" s="675"/>
      <c r="DG24" s="675"/>
      <c r="DH24" s="675"/>
      <c r="DI24" s="675"/>
      <c r="DJ24" s="675"/>
      <c r="DK24" s="676"/>
      <c r="DL24" s="724">
        <v>5298337</v>
      </c>
      <c r="DM24" s="675"/>
      <c r="DN24" s="675"/>
      <c r="DO24" s="675"/>
      <c r="DP24" s="675"/>
      <c r="DQ24" s="675"/>
      <c r="DR24" s="675"/>
      <c r="DS24" s="675"/>
      <c r="DT24" s="675"/>
      <c r="DU24" s="675"/>
      <c r="DV24" s="676"/>
      <c r="DW24" s="679">
        <v>50.1</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2845</v>
      </c>
      <c r="S25" s="686"/>
      <c r="T25" s="686"/>
      <c r="U25" s="686"/>
      <c r="V25" s="686"/>
      <c r="W25" s="686"/>
      <c r="X25" s="686"/>
      <c r="Y25" s="687"/>
      <c r="Z25" s="688">
        <v>0</v>
      </c>
      <c r="AA25" s="688"/>
      <c r="AB25" s="688"/>
      <c r="AC25" s="688"/>
      <c r="AD25" s="689" t="s">
        <v>240</v>
      </c>
      <c r="AE25" s="689"/>
      <c r="AF25" s="689"/>
      <c r="AG25" s="689"/>
      <c r="AH25" s="689"/>
      <c r="AI25" s="689"/>
      <c r="AJ25" s="689"/>
      <c r="AK25" s="689"/>
      <c r="AL25" s="690" t="s">
        <v>240</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240</v>
      </c>
      <c r="BH25" s="686"/>
      <c r="BI25" s="686"/>
      <c r="BJ25" s="686"/>
      <c r="BK25" s="686"/>
      <c r="BL25" s="686"/>
      <c r="BM25" s="686"/>
      <c r="BN25" s="687"/>
      <c r="BO25" s="688" t="s">
        <v>174</v>
      </c>
      <c r="BP25" s="688"/>
      <c r="BQ25" s="688"/>
      <c r="BR25" s="688"/>
      <c r="BS25" s="694" t="s">
        <v>240</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2816374</v>
      </c>
      <c r="CS25" s="721"/>
      <c r="CT25" s="721"/>
      <c r="CU25" s="721"/>
      <c r="CV25" s="721"/>
      <c r="CW25" s="721"/>
      <c r="CX25" s="721"/>
      <c r="CY25" s="722"/>
      <c r="CZ25" s="690">
        <v>12.9</v>
      </c>
      <c r="DA25" s="719"/>
      <c r="DB25" s="719"/>
      <c r="DC25" s="723"/>
      <c r="DD25" s="694">
        <v>2600208</v>
      </c>
      <c r="DE25" s="721"/>
      <c r="DF25" s="721"/>
      <c r="DG25" s="721"/>
      <c r="DH25" s="721"/>
      <c r="DI25" s="721"/>
      <c r="DJ25" s="721"/>
      <c r="DK25" s="722"/>
      <c r="DL25" s="694">
        <v>2572152</v>
      </c>
      <c r="DM25" s="721"/>
      <c r="DN25" s="721"/>
      <c r="DO25" s="721"/>
      <c r="DP25" s="721"/>
      <c r="DQ25" s="721"/>
      <c r="DR25" s="721"/>
      <c r="DS25" s="721"/>
      <c r="DT25" s="721"/>
      <c r="DU25" s="721"/>
      <c r="DV25" s="722"/>
      <c r="DW25" s="690">
        <v>24.3</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10415882</v>
      </c>
      <c r="S26" s="686"/>
      <c r="T26" s="686"/>
      <c r="U26" s="686"/>
      <c r="V26" s="686"/>
      <c r="W26" s="686"/>
      <c r="X26" s="686"/>
      <c r="Y26" s="687"/>
      <c r="Z26" s="688">
        <v>45.3</v>
      </c>
      <c r="AA26" s="688"/>
      <c r="AB26" s="688"/>
      <c r="AC26" s="688"/>
      <c r="AD26" s="689">
        <v>10005278</v>
      </c>
      <c r="AE26" s="689"/>
      <c r="AF26" s="689"/>
      <c r="AG26" s="689"/>
      <c r="AH26" s="689"/>
      <c r="AI26" s="689"/>
      <c r="AJ26" s="689"/>
      <c r="AK26" s="689"/>
      <c r="AL26" s="690">
        <v>99.7</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127</v>
      </c>
      <c r="BP26" s="688"/>
      <c r="BQ26" s="688"/>
      <c r="BR26" s="688"/>
      <c r="BS26" s="694" t="s">
        <v>240</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1536571</v>
      </c>
      <c r="CS26" s="686"/>
      <c r="CT26" s="686"/>
      <c r="CU26" s="686"/>
      <c r="CV26" s="686"/>
      <c r="CW26" s="686"/>
      <c r="CX26" s="686"/>
      <c r="CY26" s="687"/>
      <c r="CZ26" s="690">
        <v>7</v>
      </c>
      <c r="DA26" s="719"/>
      <c r="DB26" s="719"/>
      <c r="DC26" s="723"/>
      <c r="DD26" s="694">
        <v>1393179</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4388</v>
      </c>
      <c r="S27" s="686"/>
      <c r="T27" s="686"/>
      <c r="U27" s="686"/>
      <c r="V27" s="686"/>
      <c r="W27" s="686"/>
      <c r="X27" s="686"/>
      <c r="Y27" s="687"/>
      <c r="Z27" s="688">
        <v>0</v>
      </c>
      <c r="AA27" s="688"/>
      <c r="AB27" s="688"/>
      <c r="AC27" s="688"/>
      <c r="AD27" s="689">
        <v>4388</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5890198</v>
      </c>
      <c r="BH27" s="686"/>
      <c r="BI27" s="686"/>
      <c r="BJ27" s="686"/>
      <c r="BK27" s="686"/>
      <c r="BL27" s="686"/>
      <c r="BM27" s="686"/>
      <c r="BN27" s="687"/>
      <c r="BO27" s="688">
        <v>100</v>
      </c>
      <c r="BP27" s="688"/>
      <c r="BQ27" s="688"/>
      <c r="BR27" s="688"/>
      <c r="BS27" s="694">
        <v>61921</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3888409</v>
      </c>
      <c r="CS27" s="721"/>
      <c r="CT27" s="721"/>
      <c r="CU27" s="721"/>
      <c r="CV27" s="721"/>
      <c r="CW27" s="721"/>
      <c r="CX27" s="721"/>
      <c r="CY27" s="722"/>
      <c r="CZ27" s="690">
        <v>17.7</v>
      </c>
      <c r="DA27" s="719"/>
      <c r="DB27" s="719"/>
      <c r="DC27" s="723"/>
      <c r="DD27" s="694">
        <v>1033259</v>
      </c>
      <c r="DE27" s="721"/>
      <c r="DF27" s="721"/>
      <c r="DG27" s="721"/>
      <c r="DH27" s="721"/>
      <c r="DI27" s="721"/>
      <c r="DJ27" s="721"/>
      <c r="DK27" s="722"/>
      <c r="DL27" s="694">
        <v>1019360</v>
      </c>
      <c r="DM27" s="721"/>
      <c r="DN27" s="721"/>
      <c r="DO27" s="721"/>
      <c r="DP27" s="721"/>
      <c r="DQ27" s="721"/>
      <c r="DR27" s="721"/>
      <c r="DS27" s="721"/>
      <c r="DT27" s="721"/>
      <c r="DU27" s="721"/>
      <c r="DV27" s="722"/>
      <c r="DW27" s="690">
        <v>9.6</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153039</v>
      </c>
      <c r="S28" s="686"/>
      <c r="T28" s="686"/>
      <c r="U28" s="686"/>
      <c r="V28" s="686"/>
      <c r="W28" s="686"/>
      <c r="X28" s="686"/>
      <c r="Y28" s="687"/>
      <c r="Z28" s="688">
        <v>0.7</v>
      </c>
      <c r="AA28" s="688"/>
      <c r="AB28" s="688"/>
      <c r="AC28" s="688"/>
      <c r="AD28" s="689" t="s">
        <v>240</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1771721</v>
      </c>
      <c r="CS28" s="686"/>
      <c r="CT28" s="686"/>
      <c r="CU28" s="686"/>
      <c r="CV28" s="686"/>
      <c r="CW28" s="686"/>
      <c r="CX28" s="686"/>
      <c r="CY28" s="687"/>
      <c r="CZ28" s="690">
        <v>8.1</v>
      </c>
      <c r="DA28" s="719"/>
      <c r="DB28" s="719"/>
      <c r="DC28" s="723"/>
      <c r="DD28" s="694">
        <v>1706825</v>
      </c>
      <c r="DE28" s="686"/>
      <c r="DF28" s="686"/>
      <c r="DG28" s="686"/>
      <c r="DH28" s="686"/>
      <c r="DI28" s="686"/>
      <c r="DJ28" s="686"/>
      <c r="DK28" s="687"/>
      <c r="DL28" s="694">
        <v>1706825</v>
      </c>
      <c r="DM28" s="686"/>
      <c r="DN28" s="686"/>
      <c r="DO28" s="686"/>
      <c r="DP28" s="686"/>
      <c r="DQ28" s="686"/>
      <c r="DR28" s="686"/>
      <c r="DS28" s="686"/>
      <c r="DT28" s="686"/>
      <c r="DU28" s="686"/>
      <c r="DV28" s="687"/>
      <c r="DW28" s="690">
        <v>16.100000000000001</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89081</v>
      </c>
      <c r="S29" s="686"/>
      <c r="T29" s="686"/>
      <c r="U29" s="686"/>
      <c r="V29" s="686"/>
      <c r="W29" s="686"/>
      <c r="X29" s="686"/>
      <c r="Y29" s="687"/>
      <c r="Z29" s="688">
        <v>0.4</v>
      </c>
      <c r="AA29" s="688"/>
      <c r="AB29" s="688"/>
      <c r="AC29" s="688"/>
      <c r="AD29" s="689">
        <v>15331</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1771721</v>
      </c>
      <c r="CS29" s="721"/>
      <c r="CT29" s="721"/>
      <c r="CU29" s="721"/>
      <c r="CV29" s="721"/>
      <c r="CW29" s="721"/>
      <c r="CX29" s="721"/>
      <c r="CY29" s="722"/>
      <c r="CZ29" s="690">
        <v>8.1</v>
      </c>
      <c r="DA29" s="719"/>
      <c r="DB29" s="719"/>
      <c r="DC29" s="723"/>
      <c r="DD29" s="694">
        <v>1706825</v>
      </c>
      <c r="DE29" s="721"/>
      <c r="DF29" s="721"/>
      <c r="DG29" s="721"/>
      <c r="DH29" s="721"/>
      <c r="DI29" s="721"/>
      <c r="DJ29" s="721"/>
      <c r="DK29" s="722"/>
      <c r="DL29" s="694">
        <v>1706825</v>
      </c>
      <c r="DM29" s="721"/>
      <c r="DN29" s="721"/>
      <c r="DO29" s="721"/>
      <c r="DP29" s="721"/>
      <c r="DQ29" s="721"/>
      <c r="DR29" s="721"/>
      <c r="DS29" s="721"/>
      <c r="DT29" s="721"/>
      <c r="DU29" s="721"/>
      <c r="DV29" s="722"/>
      <c r="DW29" s="690">
        <v>16.100000000000001</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23585</v>
      </c>
      <c r="S30" s="686"/>
      <c r="T30" s="686"/>
      <c r="U30" s="686"/>
      <c r="V30" s="686"/>
      <c r="W30" s="686"/>
      <c r="X30" s="686"/>
      <c r="Y30" s="687"/>
      <c r="Z30" s="688">
        <v>0.1</v>
      </c>
      <c r="AA30" s="688"/>
      <c r="AB30" s="688"/>
      <c r="AC30" s="688"/>
      <c r="AD30" s="689" t="s">
        <v>127</v>
      </c>
      <c r="AE30" s="689"/>
      <c r="AF30" s="689"/>
      <c r="AG30" s="689"/>
      <c r="AH30" s="689"/>
      <c r="AI30" s="689"/>
      <c r="AJ30" s="689"/>
      <c r="AK30" s="689"/>
      <c r="AL30" s="690" t="s">
        <v>174</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1632488</v>
      </c>
      <c r="CS30" s="686"/>
      <c r="CT30" s="686"/>
      <c r="CU30" s="686"/>
      <c r="CV30" s="686"/>
      <c r="CW30" s="686"/>
      <c r="CX30" s="686"/>
      <c r="CY30" s="687"/>
      <c r="CZ30" s="690">
        <v>7.5</v>
      </c>
      <c r="DA30" s="719"/>
      <c r="DB30" s="719"/>
      <c r="DC30" s="723"/>
      <c r="DD30" s="694">
        <v>1625030</v>
      </c>
      <c r="DE30" s="686"/>
      <c r="DF30" s="686"/>
      <c r="DG30" s="686"/>
      <c r="DH30" s="686"/>
      <c r="DI30" s="686"/>
      <c r="DJ30" s="686"/>
      <c r="DK30" s="687"/>
      <c r="DL30" s="694">
        <v>1625030</v>
      </c>
      <c r="DM30" s="686"/>
      <c r="DN30" s="686"/>
      <c r="DO30" s="686"/>
      <c r="DP30" s="686"/>
      <c r="DQ30" s="686"/>
      <c r="DR30" s="686"/>
      <c r="DS30" s="686"/>
      <c r="DT30" s="686"/>
      <c r="DU30" s="686"/>
      <c r="DV30" s="687"/>
      <c r="DW30" s="690">
        <v>15.4</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7423588</v>
      </c>
      <c r="S31" s="686"/>
      <c r="T31" s="686"/>
      <c r="U31" s="686"/>
      <c r="V31" s="686"/>
      <c r="W31" s="686"/>
      <c r="X31" s="686"/>
      <c r="Y31" s="687"/>
      <c r="Z31" s="688">
        <v>32.299999999999997</v>
      </c>
      <c r="AA31" s="688"/>
      <c r="AB31" s="688"/>
      <c r="AC31" s="688"/>
      <c r="AD31" s="689" t="s">
        <v>240</v>
      </c>
      <c r="AE31" s="689"/>
      <c r="AF31" s="689"/>
      <c r="AG31" s="689"/>
      <c r="AH31" s="689"/>
      <c r="AI31" s="689"/>
      <c r="AJ31" s="689"/>
      <c r="AK31" s="689"/>
      <c r="AL31" s="690" t="s">
        <v>127</v>
      </c>
      <c r="AM31" s="691"/>
      <c r="AN31" s="691"/>
      <c r="AO31" s="692"/>
      <c r="AP31" s="742" t="s">
        <v>309</v>
      </c>
      <c r="AQ31" s="743"/>
      <c r="AR31" s="743"/>
      <c r="AS31" s="743"/>
      <c r="AT31" s="748" t="s">
        <v>310</v>
      </c>
      <c r="AU31" s="231"/>
      <c r="AV31" s="231"/>
      <c r="AW31" s="231"/>
      <c r="AX31" s="671" t="s">
        <v>186</v>
      </c>
      <c r="AY31" s="672"/>
      <c r="AZ31" s="672"/>
      <c r="BA31" s="672"/>
      <c r="BB31" s="672"/>
      <c r="BC31" s="672"/>
      <c r="BD31" s="672"/>
      <c r="BE31" s="672"/>
      <c r="BF31" s="673"/>
      <c r="BG31" s="753">
        <v>98.9</v>
      </c>
      <c r="BH31" s="740"/>
      <c r="BI31" s="740"/>
      <c r="BJ31" s="740"/>
      <c r="BK31" s="740"/>
      <c r="BL31" s="740"/>
      <c r="BM31" s="680">
        <v>97.7</v>
      </c>
      <c r="BN31" s="740"/>
      <c r="BO31" s="740"/>
      <c r="BP31" s="740"/>
      <c r="BQ31" s="741"/>
      <c r="BR31" s="753">
        <v>99.3</v>
      </c>
      <c r="BS31" s="740"/>
      <c r="BT31" s="740"/>
      <c r="BU31" s="740"/>
      <c r="BV31" s="740"/>
      <c r="BW31" s="740"/>
      <c r="BX31" s="680">
        <v>98</v>
      </c>
      <c r="BY31" s="740"/>
      <c r="BZ31" s="740"/>
      <c r="CA31" s="740"/>
      <c r="CB31" s="741"/>
      <c r="CD31" s="727"/>
      <c r="CE31" s="728"/>
      <c r="CF31" s="700" t="s">
        <v>311</v>
      </c>
      <c r="CG31" s="701"/>
      <c r="CH31" s="701"/>
      <c r="CI31" s="701"/>
      <c r="CJ31" s="701"/>
      <c r="CK31" s="701"/>
      <c r="CL31" s="701"/>
      <c r="CM31" s="701"/>
      <c r="CN31" s="701"/>
      <c r="CO31" s="701"/>
      <c r="CP31" s="701"/>
      <c r="CQ31" s="702"/>
      <c r="CR31" s="685">
        <v>139233</v>
      </c>
      <c r="CS31" s="721"/>
      <c r="CT31" s="721"/>
      <c r="CU31" s="721"/>
      <c r="CV31" s="721"/>
      <c r="CW31" s="721"/>
      <c r="CX31" s="721"/>
      <c r="CY31" s="722"/>
      <c r="CZ31" s="690">
        <v>0.6</v>
      </c>
      <c r="DA31" s="719"/>
      <c r="DB31" s="719"/>
      <c r="DC31" s="723"/>
      <c r="DD31" s="694">
        <v>81795</v>
      </c>
      <c r="DE31" s="721"/>
      <c r="DF31" s="721"/>
      <c r="DG31" s="721"/>
      <c r="DH31" s="721"/>
      <c r="DI31" s="721"/>
      <c r="DJ31" s="721"/>
      <c r="DK31" s="722"/>
      <c r="DL31" s="694">
        <v>81795</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127</v>
      </c>
      <c r="AA32" s="688"/>
      <c r="AB32" s="688"/>
      <c r="AC32" s="688"/>
      <c r="AD32" s="689" t="s">
        <v>240</v>
      </c>
      <c r="AE32" s="689"/>
      <c r="AF32" s="689"/>
      <c r="AG32" s="689"/>
      <c r="AH32" s="689"/>
      <c r="AI32" s="689"/>
      <c r="AJ32" s="689"/>
      <c r="AK32" s="689"/>
      <c r="AL32" s="690" t="s">
        <v>127</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98.5</v>
      </c>
      <c r="BH32" s="721"/>
      <c r="BI32" s="721"/>
      <c r="BJ32" s="721"/>
      <c r="BK32" s="721"/>
      <c r="BL32" s="721"/>
      <c r="BM32" s="691">
        <v>97.2</v>
      </c>
      <c r="BN32" s="751"/>
      <c r="BO32" s="751"/>
      <c r="BP32" s="751"/>
      <c r="BQ32" s="752"/>
      <c r="BR32" s="754">
        <v>99.4</v>
      </c>
      <c r="BS32" s="721"/>
      <c r="BT32" s="721"/>
      <c r="BU32" s="721"/>
      <c r="BV32" s="721"/>
      <c r="BW32" s="721"/>
      <c r="BX32" s="691">
        <v>98</v>
      </c>
      <c r="BY32" s="751"/>
      <c r="BZ32" s="751"/>
      <c r="CA32" s="751"/>
      <c r="CB32" s="752"/>
      <c r="CD32" s="729"/>
      <c r="CE32" s="730"/>
      <c r="CF32" s="700" t="s">
        <v>315</v>
      </c>
      <c r="CG32" s="701"/>
      <c r="CH32" s="701"/>
      <c r="CI32" s="701"/>
      <c r="CJ32" s="701"/>
      <c r="CK32" s="701"/>
      <c r="CL32" s="701"/>
      <c r="CM32" s="701"/>
      <c r="CN32" s="701"/>
      <c r="CO32" s="701"/>
      <c r="CP32" s="701"/>
      <c r="CQ32" s="702"/>
      <c r="CR32" s="685" t="s">
        <v>127</v>
      </c>
      <c r="CS32" s="686"/>
      <c r="CT32" s="686"/>
      <c r="CU32" s="686"/>
      <c r="CV32" s="686"/>
      <c r="CW32" s="686"/>
      <c r="CX32" s="686"/>
      <c r="CY32" s="687"/>
      <c r="CZ32" s="690" t="s">
        <v>127</v>
      </c>
      <c r="DA32" s="719"/>
      <c r="DB32" s="719"/>
      <c r="DC32" s="723"/>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1331244</v>
      </c>
      <c r="S33" s="686"/>
      <c r="T33" s="686"/>
      <c r="U33" s="686"/>
      <c r="V33" s="686"/>
      <c r="W33" s="686"/>
      <c r="X33" s="686"/>
      <c r="Y33" s="687"/>
      <c r="Z33" s="688">
        <v>5.8</v>
      </c>
      <c r="AA33" s="688"/>
      <c r="AB33" s="688"/>
      <c r="AC33" s="688"/>
      <c r="AD33" s="689" t="s">
        <v>127</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99.4</v>
      </c>
      <c r="BH33" s="756"/>
      <c r="BI33" s="756"/>
      <c r="BJ33" s="756"/>
      <c r="BK33" s="756"/>
      <c r="BL33" s="756"/>
      <c r="BM33" s="757">
        <v>98.5</v>
      </c>
      <c r="BN33" s="756"/>
      <c r="BO33" s="756"/>
      <c r="BP33" s="756"/>
      <c r="BQ33" s="758"/>
      <c r="BR33" s="755">
        <v>99.5</v>
      </c>
      <c r="BS33" s="756"/>
      <c r="BT33" s="756"/>
      <c r="BU33" s="756"/>
      <c r="BV33" s="756"/>
      <c r="BW33" s="756"/>
      <c r="BX33" s="757">
        <v>98.3</v>
      </c>
      <c r="BY33" s="756"/>
      <c r="BZ33" s="756"/>
      <c r="CA33" s="756"/>
      <c r="CB33" s="758"/>
      <c r="CD33" s="700" t="s">
        <v>318</v>
      </c>
      <c r="CE33" s="701"/>
      <c r="CF33" s="701"/>
      <c r="CG33" s="701"/>
      <c r="CH33" s="701"/>
      <c r="CI33" s="701"/>
      <c r="CJ33" s="701"/>
      <c r="CK33" s="701"/>
      <c r="CL33" s="701"/>
      <c r="CM33" s="701"/>
      <c r="CN33" s="701"/>
      <c r="CO33" s="701"/>
      <c r="CP33" s="701"/>
      <c r="CQ33" s="702"/>
      <c r="CR33" s="685">
        <v>11658809</v>
      </c>
      <c r="CS33" s="721"/>
      <c r="CT33" s="721"/>
      <c r="CU33" s="721"/>
      <c r="CV33" s="721"/>
      <c r="CW33" s="721"/>
      <c r="CX33" s="721"/>
      <c r="CY33" s="722"/>
      <c r="CZ33" s="690">
        <v>53.2</v>
      </c>
      <c r="DA33" s="719"/>
      <c r="DB33" s="719"/>
      <c r="DC33" s="723"/>
      <c r="DD33" s="694">
        <v>5892670</v>
      </c>
      <c r="DE33" s="721"/>
      <c r="DF33" s="721"/>
      <c r="DG33" s="721"/>
      <c r="DH33" s="721"/>
      <c r="DI33" s="721"/>
      <c r="DJ33" s="721"/>
      <c r="DK33" s="722"/>
      <c r="DL33" s="694">
        <v>4440151</v>
      </c>
      <c r="DM33" s="721"/>
      <c r="DN33" s="721"/>
      <c r="DO33" s="721"/>
      <c r="DP33" s="721"/>
      <c r="DQ33" s="721"/>
      <c r="DR33" s="721"/>
      <c r="DS33" s="721"/>
      <c r="DT33" s="721"/>
      <c r="DU33" s="721"/>
      <c r="DV33" s="722"/>
      <c r="DW33" s="690">
        <v>42</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16644</v>
      </c>
      <c r="S34" s="686"/>
      <c r="T34" s="686"/>
      <c r="U34" s="686"/>
      <c r="V34" s="686"/>
      <c r="W34" s="686"/>
      <c r="X34" s="686"/>
      <c r="Y34" s="687"/>
      <c r="Z34" s="688">
        <v>0.1</v>
      </c>
      <c r="AA34" s="688"/>
      <c r="AB34" s="688"/>
      <c r="AC34" s="688"/>
      <c r="AD34" s="689">
        <v>13366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2458661</v>
      </c>
      <c r="CS34" s="686"/>
      <c r="CT34" s="686"/>
      <c r="CU34" s="686"/>
      <c r="CV34" s="686"/>
      <c r="CW34" s="686"/>
      <c r="CX34" s="686"/>
      <c r="CY34" s="687"/>
      <c r="CZ34" s="690">
        <v>11.2</v>
      </c>
      <c r="DA34" s="719"/>
      <c r="DB34" s="719"/>
      <c r="DC34" s="723"/>
      <c r="DD34" s="694">
        <v>1840294</v>
      </c>
      <c r="DE34" s="686"/>
      <c r="DF34" s="686"/>
      <c r="DG34" s="686"/>
      <c r="DH34" s="686"/>
      <c r="DI34" s="686"/>
      <c r="DJ34" s="686"/>
      <c r="DK34" s="687"/>
      <c r="DL34" s="694">
        <v>1438925</v>
      </c>
      <c r="DM34" s="686"/>
      <c r="DN34" s="686"/>
      <c r="DO34" s="686"/>
      <c r="DP34" s="686"/>
      <c r="DQ34" s="686"/>
      <c r="DR34" s="686"/>
      <c r="DS34" s="686"/>
      <c r="DT34" s="686"/>
      <c r="DU34" s="686"/>
      <c r="DV34" s="687"/>
      <c r="DW34" s="690">
        <v>13.6</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199610</v>
      </c>
      <c r="S35" s="686"/>
      <c r="T35" s="686"/>
      <c r="U35" s="686"/>
      <c r="V35" s="686"/>
      <c r="W35" s="686"/>
      <c r="X35" s="686"/>
      <c r="Y35" s="687"/>
      <c r="Z35" s="688">
        <v>0.9</v>
      </c>
      <c r="AA35" s="688"/>
      <c r="AB35" s="688"/>
      <c r="AC35" s="688"/>
      <c r="AD35" s="689" t="s">
        <v>127</v>
      </c>
      <c r="AE35" s="689"/>
      <c r="AF35" s="689"/>
      <c r="AG35" s="689"/>
      <c r="AH35" s="689"/>
      <c r="AI35" s="689"/>
      <c r="AJ35" s="689"/>
      <c r="AK35" s="689"/>
      <c r="AL35" s="690" t="s">
        <v>240</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92155</v>
      </c>
      <c r="CS35" s="721"/>
      <c r="CT35" s="721"/>
      <c r="CU35" s="721"/>
      <c r="CV35" s="721"/>
      <c r="CW35" s="721"/>
      <c r="CX35" s="721"/>
      <c r="CY35" s="722"/>
      <c r="CZ35" s="690">
        <v>0.4</v>
      </c>
      <c r="DA35" s="719"/>
      <c r="DB35" s="719"/>
      <c r="DC35" s="723"/>
      <c r="DD35" s="694">
        <v>81274</v>
      </c>
      <c r="DE35" s="721"/>
      <c r="DF35" s="721"/>
      <c r="DG35" s="721"/>
      <c r="DH35" s="721"/>
      <c r="DI35" s="721"/>
      <c r="DJ35" s="721"/>
      <c r="DK35" s="722"/>
      <c r="DL35" s="694">
        <v>81274</v>
      </c>
      <c r="DM35" s="721"/>
      <c r="DN35" s="721"/>
      <c r="DO35" s="721"/>
      <c r="DP35" s="721"/>
      <c r="DQ35" s="721"/>
      <c r="DR35" s="721"/>
      <c r="DS35" s="721"/>
      <c r="DT35" s="721"/>
      <c r="DU35" s="721"/>
      <c r="DV35" s="722"/>
      <c r="DW35" s="690">
        <v>0.8</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389339</v>
      </c>
      <c r="S36" s="686"/>
      <c r="T36" s="686"/>
      <c r="U36" s="686"/>
      <c r="V36" s="686"/>
      <c r="W36" s="686"/>
      <c r="X36" s="686"/>
      <c r="Y36" s="687"/>
      <c r="Z36" s="688">
        <v>1.7</v>
      </c>
      <c r="AA36" s="688"/>
      <c r="AB36" s="688"/>
      <c r="AC36" s="688"/>
      <c r="AD36" s="689" t="s">
        <v>240</v>
      </c>
      <c r="AE36" s="689"/>
      <c r="AF36" s="689"/>
      <c r="AG36" s="689"/>
      <c r="AH36" s="689"/>
      <c r="AI36" s="689"/>
      <c r="AJ36" s="689"/>
      <c r="AK36" s="689"/>
      <c r="AL36" s="690" t="s">
        <v>240</v>
      </c>
      <c r="AM36" s="691"/>
      <c r="AN36" s="691"/>
      <c r="AO36" s="692"/>
      <c r="AP36" s="235"/>
      <c r="AQ36" s="759" t="s">
        <v>326</v>
      </c>
      <c r="AR36" s="760"/>
      <c r="AS36" s="760"/>
      <c r="AT36" s="760"/>
      <c r="AU36" s="760"/>
      <c r="AV36" s="760"/>
      <c r="AW36" s="760"/>
      <c r="AX36" s="760"/>
      <c r="AY36" s="761"/>
      <c r="AZ36" s="674">
        <v>2090170</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170259</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7059207</v>
      </c>
      <c r="CS36" s="686"/>
      <c r="CT36" s="686"/>
      <c r="CU36" s="686"/>
      <c r="CV36" s="686"/>
      <c r="CW36" s="686"/>
      <c r="CX36" s="686"/>
      <c r="CY36" s="687"/>
      <c r="CZ36" s="690">
        <v>32.200000000000003</v>
      </c>
      <c r="DA36" s="719"/>
      <c r="DB36" s="719"/>
      <c r="DC36" s="723"/>
      <c r="DD36" s="694">
        <v>2394338</v>
      </c>
      <c r="DE36" s="686"/>
      <c r="DF36" s="686"/>
      <c r="DG36" s="686"/>
      <c r="DH36" s="686"/>
      <c r="DI36" s="686"/>
      <c r="DJ36" s="686"/>
      <c r="DK36" s="687"/>
      <c r="DL36" s="694">
        <v>1649741</v>
      </c>
      <c r="DM36" s="686"/>
      <c r="DN36" s="686"/>
      <c r="DO36" s="686"/>
      <c r="DP36" s="686"/>
      <c r="DQ36" s="686"/>
      <c r="DR36" s="686"/>
      <c r="DS36" s="686"/>
      <c r="DT36" s="686"/>
      <c r="DU36" s="686"/>
      <c r="DV36" s="687"/>
      <c r="DW36" s="690">
        <v>15.6</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973141</v>
      </c>
      <c r="S37" s="686"/>
      <c r="T37" s="686"/>
      <c r="U37" s="686"/>
      <c r="V37" s="686"/>
      <c r="W37" s="686"/>
      <c r="X37" s="686"/>
      <c r="Y37" s="687"/>
      <c r="Z37" s="688">
        <v>4.2</v>
      </c>
      <c r="AA37" s="688"/>
      <c r="AB37" s="688"/>
      <c r="AC37" s="688"/>
      <c r="AD37" s="689" t="s">
        <v>240</v>
      </c>
      <c r="AE37" s="689"/>
      <c r="AF37" s="689"/>
      <c r="AG37" s="689"/>
      <c r="AH37" s="689"/>
      <c r="AI37" s="689"/>
      <c r="AJ37" s="689"/>
      <c r="AK37" s="689"/>
      <c r="AL37" s="690" t="s">
        <v>240</v>
      </c>
      <c r="AM37" s="691"/>
      <c r="AN37" s="691"/>
      <c r="AO37" s="692"/>
      <c r="AQ37" s="763" t="s">
        <v>330</v>
      </c>
      <c r="AR37" s="764"/>
      <c r="AS37" s="764"/>
      <c r="AT37" s="764"/>
      <c r="AU37" s="764"/>
      <c r="AV37" s="764"/>
      <c r="AW37" s="764"/>
      <c r="AX37" s="764"/>
      <c r="AY37" s="765"/>
      <c r="AZ37" s="685">
        <v>505600</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162524</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1174034</v>
      </c>
      <c r="CS37" s="721"/>
      <c r="CT37" s="721"/>
      <c r="CU37" s="721"/>
      <c r="CV37" s="721"/>
      <c r="CW37" s="721"/>
      <c r="CX37" s="721"/>
      <c r="CY37" s="722"/>
      <c r="CZ37" s="690">
        <v>5.4</v>
      </c>
      <c r="DA37" s="719"/>
      <c r="DB37" s="719"/>
      <c r="DC37" s="723"/>
      <c r="DD37" s="694">
        <v>1174034</v>
      </c>
      <c r="DE37" s="721"/>
      <c r="DF37" s="721"/>
      <c r="DG37" s="721"/>
      <c r="DH37" s="721"/>
      <c r="DI37" s="721"/>
      <c r="DJ37" s="721"/>
      <c r="DK37" s="722"/>
      <c r="DL37" s="694">
        <v>1052288</v>
      </c>
      <c r="DM37" s="721"/>
      <c r="DN37" s="721"/>
      <c r="DO37" s="721"/>
      <c r="DP37" s="721"/>
      <c r="DQ37" s="721"/>
      <c r="DR37" s="721"/>
      <c r="DS37" s="721"/>
      <c r="DT37" s="721"/>
      <c r="DU37" s="721"/>
      <c r="DV37" s="722"/>
      <c r="DW37" s="690">
        <v>9.9</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505948</v>
      </c>
      <c r="S38" s="686"/>
      <c r="T38" s="686"/>
      <c r="U38" s="686"/>
      <c r="V38" s="686"/>
      <c r="W38" s="686"/>
      <c r="X38" s="686"/>
      <c r="Y38" s="687"/>
      <c r="Z38" s="688">
        <v>2.2000000000000002</v>
      </c>
      <c r="AA38" s="688"/>
      <c r="AB38" s="688"/>
      <c r="AC38" s="688"/>
      <c r="AD38" s="689">
        <v>22</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11925</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6353</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1572645</v>
      </c>
      <c r="CS38" s="686"/>
      <c r="CT38" s="686"/>
      <c r="CU38" s="686"/>
      <c r="CV38" s="686"/>
      <c r="CW38" s="686"/>
      <c r="CX38" s="686"/>
      <c r="CY38" s="687"/>
      <c r="CZ38" s="690">
        <v>7.2</v>
      </c>
      <c r="DA38" s="719"/>
      <c r="DB38" s="719"/>
      <c r="DC38" s="723"/>
      <c r="DD38" s="694">
        <v>1325113</v>
      </c>
      <c r="DE38" s="686"/>
      <c r="DF38" s="686"/>
      <c r="DG38" s="686"/>
      <c r="DH38" s="686"/>
      <c r="DI38" s="686"/>
      <c r="DJ38" s="686"/>
      <c r="DK38" s="687"/>
      <c r="DL38" s="694">
        <v>1270211</v>
      </c>
      <c r="DM38" s="686"/>
      <c r="DN38" s="686"/>
      <c r="DO38" s="686"/>
      <c r="DP38" s="686"/>
      <c r="DQ38" s="686"/>
      <c r="DR38" s="686"/>
      <c r="DS38" s="686"/>
      <c r="DT38" s="686"/>
      <c r="DU38" s="686"/>
      <c r="DV38" s="687"/>
      <c r="DW38" s="690">
        <v>12</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1462460</v>
      </c>
      <c r="S39" s="686"/>
      <c r="T39" s="686"/>
      <c r="U39" s="686"/>
      <c r="V39" s="686"/>
      <c r="W39" s="686"/>
      <c r="X39" s="686"/>
      <c r="Y39" s="687"/>
      <c r="Z39" s="688">
        <v>6.4</v>
      </c>
      <c r="AA39" s="688"/>
      <c r="AB39" s="688"/>
      <c r="AC39" s="688"/>
      <c r="AD39" s="689" t="s">
        <v>240</v>
      </c>
      <c r="AE39" s="689"/>
      <c r="AF39" s="689"/>
      <c r="AG39" s="689"/>
      <c r="AH39" s="689"/>
      <c r="AI39" s="689"/>
      <c r="AJ39" s="689"/>
      <c r="AK39" s="689"/>
      <c r="AL39" s="690" t="s">
        <v>174</v>
      </c>
      <c r="AM39" s="691"/>
      <c r="AN39" s="691"/>
      <c r="AO39" s="692"/>
      <c r="AQ39" s="763" t="s">
        <v>338</v>
      </c>
      <c r="AR39" s="764"/>
      <c r="AS39" s="764"/>
      <c r="AT39" s="764"/>
      <c r="AU39" s="764"/>
      <c r="AV39" s="764"/>
      <c r="AW39" s="764"/>
      <c r="AX39" s="764"/>
      <c r="AY39" s="765"/>
      <c r="AZ39" s="685" t="s">
        <v>240</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10557</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460804</v>
      </c>
      <c r="CS39" s="721"/>
      <c r="CT39" s="721"/>
      <c r="CU39" s="721"/>
      <c r="CV39" s="721"/>
      <c r="CW39" s="721"/>
      <c r="CX39" s="721"/>
      <c r="CY39" s="722"/>
      <c r="CZ39" s="690">
        <v>2.1</v>
      </c>
      <c r="DA39" s="719"/>
      <c r="DB39" s="719"/>
      <c r="DC39" s="723"/>
      <c r="DD39" s="694">
        <v>248314</v>
      </c>
      <c r="DE39" s="721"/>
      <c r="DF39" s="721"/>
      <c r="DG39" s="721"/>
      <c r="DH39" s="721"/>
      <c r="DI39" s="721"/>
      <c r="DJ39" s="721"/>
      <c r="DK39" s="722"/>
      <c r="DL39" s="694" t="s">
        <v>240</v>
      </c>
      <c r="DM39" s="721"/>
      <c r="DN39" s="721"/>
      <c r="DO39" s="721"/>
      <c r="DP39" s="721"/>
      <c r="DQ39" s="721"/>
      <c r="DR39" s="721"/>
      <c r="DS39" s="721"/>
      <c r="DT39" s="721"/>
      <c r="DU39" s="721"/>
      <c r="DV39" s="722"/>
      <c r="DW39" s="690" t="s">
        <v>240</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127</v>
      </c>
      <c r="AA40" s="688"/>
      <c r="AB40" s="688"/>
      <c r="AC40" s="688"/>
      <c r="AD40" s="689" t="s">
        <v>240</v>
      </c>
      <c r="AE40" s="689"/>
      <c r="AF40" s="689"/>
      <c r="AG40" s="689"/>
      <c r="AH40" s="689"/>
      <c r="AI40" s="689"/>
      <c r="AJ40" s="689"/>
      <c r="AK40" s="689"/>
      <c r="AL40" s="690" t="s">
        <v>240</v>
      </c>
      <c r="AM40" s="691"/>
      <c r="AN40" s="691"/>
      <c r="AO40" s="692"/>
      <c r="AQ40" s="763" t="s">
        <v>342</v>
      </c>
      <c r="AR40" s="764"/>
      <c r="AS40" s="764"/>
      <c r="AT40" s="764"/>
      <c r="AU40" s="764"/>
      <c r="AV40" s="764"/>
      <c r="AW40" s="764"/>
      <c r="AX40" s="764"/>
      <c r="AY40" s="765"/>
      <c r="AZ40" s="685" t="s">
        <v>240</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101</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15337</v>
      </c>
      <c r="CS40" s="686"/>
      <c r="CT40" s="686"/>
      <c r="CU40" s="686"/>
      <c r="CV40" s="686"/>
      <c r="CW40" s="686"/>
      <c r="CX40" s="686"/>
      <c r="CY40" s="687"/>
      <c r="CZ40" s="690">
        <v>0.1</v>
      </c>
      <c r="DA40" s="719"/>
      <c r="DB40" s="719"/>
      <c r="DC40" s="723"/>
      <c r="DD40" s="694">
        <v>3337</v>
      </c>
      <c r="DE40" s="686"/>
      <c r="DF40" s="686"/>
      <c r="DG40" s="686"/>
      <c r="DH40" s="686"/>
      <c r="DI40" s="686"/>
      <c r="DJ40" s="686"/>
      <c r="DK40" s="687"/>
      <c r="DL40" s="694" t="s">
        <v>240</v>
      </c>
      <c r="DM40" s="686"/>
      <c r="DN40" s="686"/>
      <c r="DO40" s="686"/>
      <c r="DP40" s="686"/>
      <c r="DQ40" s="686"/>
      <c r="DR40" s="686"/>
      <c r="DS40" s="686"/>
      <c r="DT40" s="686"/>
      <c r="DU40" s="686"/>
      <c r="DV40" s="687"/>
      <c r="DW40" s="690" t="s">
        <v>127</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240</v>
      </c>
      <c r="AA41" s="688"/>
      <c r="AB41" s="688"/>
      <c r="AC41" s="688"/>
      <c r="AD41" s="689" t="s">
        <v>240</v>
      </c>
      <c r="AE41" s="689"/>
      <c r="AF41" s="689"/>
      <c r="AG41" s="689"/>
      <c r="AH41" s="689"/>
      <c r="AI41" s="689"/>
      <c r="AJ41" s="689"/>
      <c r="AK41" s="689"/>
      <c r="AL41" s="690" t="s">
        <v>127</v>
      </c>
      <c r="AM41" s="691"/>
      <c r="AN41" s="691"/>
      <c r="AO41" s="692"/>
      <c r="AQ41" s="763" t="s">
        <v>347</v>
      </c>
      <c r="AR41" s="764"/>
      <c r="AS41" s="764"/>
      <c r="AT41" s="764"/>
      <c r="AU41" s="764"/>
      <c r="AV41" s="764"/>
      <c r="AW41" s="764"/>
      <c r="AX41" s="764"/>
      <c r="AY41" s="765"/>
      <c r="AZ41" s="685">
        <v>349169</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t="s">
        <v>240</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240</v>
      </c>
      <c r="CS41" s="721"/>
      <c r="CT41" s="721"/>
      <c r="CU41" s="721"/>
      <c r="CV41" s="721"/>
      <c r="CW41" s="721"/>
      <c r="CX41" s="721"/>
      <c r="CY41" s="722"/>
      <c r="CZ41" s="690" t="s">
        <v>240</v>
      </c>
      <c r="DA41" s="719"/>
      <c r="DB41" s="719"/>
      <c r="DC41" s="723"/>
      <c r="DD41" s="694" t="s">
        <v>240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545295</v>
      </c>
      <c r="S42" s="686"/>
      <c r="T42" s="686"/>
      <c r="U42" s="686"/>
      <c r="V42" s="686"/>
      <c r="W42" s="686"/>
      <c r="X42" s="686"/>
      <c r="Y42" s="687"/>
      <c r="Z42" s="688">
        <v>2.4</v>
      </c>
      <c r="AA42" s="688"/>
      <c r="AB42" s="688"/>
      <c r="AC42" s="688"/>
      <c r="AD42" s="689" t="s">
        <v>174</v>
      </c>
      <c r="AE42" s="689"/>
      <c r="AF42" s="689"/>
      <c r="AG42" s="689"/>
      <c r="AH42" s="689"/>
      <c r="AI42" s="689"/>
      <c r="AJ42" s="689"/>
      <c r="AK42" s="689"/>
      <c r="AL42" s="690" t="s">
        <v>127</v>
      </c>
      <c r="AM42" s="691"/>
      <c r="AN42" s="691"/>
      <c r="AO42" s="692"/>
      <c r="AQ42" s="784" t="s">
        <v>351</v>
      </c>
      <c r="AR42" s="785"/>
      <c r="AS42" s="785"/>
      <c r="AT42" s="785"/>
      <c r="AU42" s="785"/>
      <c r="AV42" s="785"/>
      <c r="AW42" s="785"/>
      <c r="AX42" s="785"/>
      <c r="AY42" s="786"/>
      <c r="AZ42" s="776">
        <v>1223476</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284</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1774517</v>
      </c>
      <c r="CS42" s="686"/>
      <c r="CT42" s="686"/>
      <c r="CU42" s="686"/>
      <c r="CV42" s="686"/>
      <c r="CW42" s="686"/>
      <c r="CX42" s="686"/>
      <c r="CY42" s="687"/>
      <c r="CZ42" s="690">
        <v>8.1</v>
      </c>
      <c r="DA42" s="691"/>
      <c r="DB42" s="691"/>
      <c r="DC42" s="703"/>
      <c r="DD42" s="694">
        <v>494510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22987949</v>
      </c>
      <c r="S43" s="777"/>
      <c r="T43" s="777"/>
      <c r="U43" s="777"/>
      <c r="V43" s="777"/>
      <c r="W43" s="777"/>
      <c r="X43" s="777"/>
      <c r="Y43" s="778"/>
      <c r="Z43" s="779">
        <v>100</v>
      </c>
      <c r="AA43" s="779"/>
      <c r="AB43" s="779"/>
      <c r="AC43" s="779"/>
      <c r="AD43" s="780">
        <v>10038385</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41401</v>
      </c>
      <c r="CS43" s="721"/>
      <c r="CT43" s="721"/>
      <c r="CU43" s="721"/>
      <c r="CV43" s="721"/>
      <c r="CW43" s="721"/>
      <c r="CX43" s="721"/>
      <c r="CY43" s="722"/>
      <c r="CZ43" s="690">
        <v>0.2</v>
      </c>
      <c r="DA43" s="719"/>
      <c r="DB43" s="719"/>
      <c r="DC43" s="723"/>
      <c r="DD43" s="694">
        <v>41401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1774517</v>
      </c>
      <c r="CS44" s="686"/>
      <c r="CT44" s="686"/>
      <c r="CU44" s="686"/>
      <c r="CV44" s="686"/>
      <c r="CW44" s="686"/>
      <c r="CX44" s="686"/>
      <c r="CY44" s="687"/>
      <c r="CZ44" s="690">
        <v>8.1</v>
      </c>
      <c r="DA44" s="691"/>
      <c r="DB44" s="691"/>
      <c r="DC44" s="703"/>
      <c r="DD44" s="694">
        <v>494510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440089</v>
      </c>
      <c r="CS45" s="721"/>
      <c r="CT45" s="721"/>
      <c r="CU45" s="721"/>
      <c r="CV45" s="721"/>
      <c r="CW45" s="721"/>
      <c r="CX45" s="721"/>
      <c r="CY45" s="722"/>
      <c r="CZ45" s="690">
        <v>2</v>
      </c>
      <c r="DA45" s="719"/>
      <c r="DB45" s="719"/>
      <c r="DC45" s="723"/>
      <c r="DD45" s="694">
        <v>38494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1235603</v>
      </c>
      <c r="CS46" s="686"/>
      <c r="CT46" s="686"/>
      <c r="CU46" s="686"/>
      <c r="CV46" s="686"/>
      <c r="CW46" s="686"/>
      <c r="CX46" s="686"/>
      <c r="CY46" s="687"/>
      <c r="CZ46" s="690">
        <v>5.6</v>
      </c>
      <c r="DA46" s="691"/>
      <c r="DB46" s="691"/>
      <c r="DC46" s="703"/>
      <c r="DD46" s="694">
        <v>452850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t="s">
        <v>240</v>
      </c>
      <c r="CS47" s="721"/>
      <c r="CT47" s="721"/>
      <c r="CU47" s="721"/>
      <c r="CV47" s="721"/>
      <c r="CW47" s="721"/>
      <c r="CX47" s="721"/>
      <c r="CY47" s="722"/>
      <c r="CZ47" s="690" t="s">
        <v>240</v>
      </c>
      <c r="DA47" s="719"/>
      <c r="DB47" s="719"/>
      <c r="DC47" s="723"/>
      <c r="DD47" s="694" t="s">
        <v>127</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174</v>
      </c>
      <c r="CS48" s="686"/>
      <c r="CT48" s="686"/>
      <c r="CU48" s="686"/>
      <c r="CV48" s="686"/>
      <c r="CW48" s="686"/>
      <c r="CX48" s="686"/>
      <c r="CY48" s="687"/>
      <c r="CZ48" s="690" t="s">
        <v>240</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21909830</v>
      </c>
      <c r="CS49" s="756"/>
      <c r="CT49" s="756"/>
      <c r="CU49" s="756"/>
      <c r="CV49" s="756"/>
      <c r="CW49" s="756"/>
      <c r="CX49" s="756"/>
      <c r="CY49" s="787"/>
      <c r="CZ49" s="781">
        <v>100</v>
      </c>
      <c r="DA49" s="788"/>
      <c r="DB49" s="788"/>
      <c r="DC49" s="789"/>
      <c r="DD49" s="790">
        <v>11727472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b6k02UL+pAAlGGQmPcDueptQ08w3pjRin3o6nxQ3inB3eGHNTPMatEQ4WY0uFqpVazEXAaxvXWd4wOKBA//lQ==" saltValue="7T0i9OouK1BFipCNOpoDg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22998</v>
      </c>
      <c r="R7" s="821"/>
      <c r="S7" s="821"/>
      <c r="T7" s="821"/>
      <c r="U7" s="821"/>
      <c r="V7" s="821">
        <v>21920</v>
      </c>
      <c r="W7" s="821"/>
      <c r="X7" s="821"/>
      <c r="Y7" s="821"/>
      <c r="Z7" s="821"/>
      <c r="AA7" s="821">
        <v>1078</v>
      </c>
      <c r="AB7" s="821"/>
      <c r="AC7" s="821"/>
      <c r="AD7" s="821"/>
      <c r="AE7" s="822"/>
      <c r="AF7" s="823">
        <v>902</v>
      </c>
      <c r="AG7" s="824"/>
      <c r="AH7" s="824"/>
      <c r="AI7" s="824"/>
      <c r="AJ7" s="825"/>
      <c r="AK7" s="860">
        <v>16</v>
      </c>
      <c r="AL7" s="861"/>
      <c r="AM7" s="861"/>
      <c r="AN7" s="861"/>
      <c r="AO7" s="861"/>
      <c r="AP7" s="861">
        <v>21780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586</v>
      </c>
      <c r="BT7" s="865"/>
      <c r="BU7" s="865"/>
      <c r="BV7" s="865"/>
      <c r="BW7" s="865"/>
      <c r="BX7" s="865"/>
      <c r="BY7" s="865"/>
      <c r="BZ7" s="865"/>
      <c r="CA7" s="865"/>
      <c r="CB7" s="865"/>
      <c r="CC7" s="865"/>
      <c r="CD7" s="865"/>
      <c r="CE7" s="865"/>
      <c r="CF7" s="865"/>
      <c r="CG7" s="866"/>
      <c r="CH7" s="857">
        <v>517</v>
      </c>
      <c r="CI7" s="858"/>
      <c r="CJ7" s="858"/>
      <c r="CK7" s="858"/>
      <c r="CL7" s="859"/>
      <c r="CM7" s="857">
        <v>2386</v>
      </c>
      <c r="CN7" s="858"/>
      <c r="CO7" s="858"/>
      <c r="CP7" s="858"/>
      <c r="CQ7" s="859"/>
      <c r="CR7" s="857">
        <v>1</v>
      </c>
      <c r="CS7" s="858"/>
      <c r="CT7" s="858"/>
      <c r="CU7" s="858"/>
      <c r="CV7" s="859"/>
      <c r="CW7" s="857" t="s">
        <v>516</v>
      </c>
      <c r="CX7" s="858"/>
      <c r="CY7" s="858"/>
      <c r="CZ7" s="858"/>
      <c r="DA7" s="859"/>
      <c r="DB7" s="857" t="s">
        <v>516</v>
      </c>
      <c r="DC7" s="858"/>
      <c r="DD7" s="858"/>
      <c r="DE7" s="858"/>
      <c r="DF7" s="859"/>
      <c r="DG7" s="857" t="s">
        <v>516</v>
      </c>
      <c r="DH7" s="858"/>
      <c r="DI7" s="858"/>
      <c r="DJ7" s="858"/>
      <c r="DK7" s="859"/>
      <c r="DL7" s="857" t="s">
        <v>588</v>
      </c>
      <c r="DM7" s="858"/>
      <c r="DN7" s="858"/>
      <c r="DO7" s="858"/>
      <c r="DP7" s="859"/>
      <c r="DQ7" s="857" t="s">
        <v>588</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587</v>
      </c>
      <c r="BT8" s="855"/>
      <c r="BU8" s="855"/>
      <c r="BV8" s="855"/>
      <c r="BW8" s="855"/>
      <c r="BX8" s="855"/>
      <c r="BY8" s="855"/>
      <c r="BZ8" s="855"/>
      <c r="CA8" s="855"/>
      <c r="CB8" s="855"/>
      <c r="CC8" s="855"/>
      <c r="CD8" s="855"/>
      <c r="CE8" s="855"/>
      <c r="CF8" s="855"/>
      <c r="CG8" s="856"/>
      <c r="CH8" s="867">
        <v>5</v>
      </c>
      <c r="CI8" s="868"/>
      <c r="CJ8" s="868"/>
      <c r="CK8" s="868"/>
      <c r="CL8" s="869"/>
      <c r="CM8" s="867">
        <v>95</v>
      </c>
      <c r="CN8" s="868"/>
      <c r="CO8" s="868"/>
      <c r="CP8" s="868"/>
      <c r="CQ8" s="869"/>
      <c r="CR8" s="867">
        <v>17</v>
      </c>
      <c r="CS8" s="868"/>
      <c r="CT8" s="868"/>
      <c r="CU8" s="868"/>
      <c r="CV8" s="869"/>
      <c r="CW8" s="867" t="s">
        <v>516</v>
      </c>
      <c r="CX8" s="868"/>
      <c r="CY8" s="868"/>
      <c r="CZ8" s="868"/>
      <c r="DA8" s="869"/>
      <c r="DB8" s="867" t="s">
        <v>516</v>
      </c>
      <c r="DC8" s="868"/>
      <c r="DD8" s="868"/>
      <c r="DE8" s="868"/>
      <c r="DF8" s="869"/>
      <c r="DG8" s="867" t="s">
        <v>516</v>
      </c>
      <c r="DH8" s="868"/>
      <c r="DI8" s="868"/>
      <c r="DJ8" s="868"/>
      <c r="DK8" s="869"/>
      <c r="DL8" s="867" t="s">
        <v>516</v>
      </c>
      <c r="DM8" s="868"/>
      <c r="DN8" s="868"/>
      <c r="DO8" s="868"/>
      <c r="DP8" s="869"/>
      <c r="DQ8" s="867" t="s">
        <v>516</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22998</v>
      </c>
      <c r="R23" s="880"/>
      <c r="S23" s="880"/>
      <c r="T23" s="880"/>
      <c r="U23" s="880"/>
      <c r="V23" s="880">
        <v>21920</v>
      </c>
      <c r="W23" s="880"/>
      <c r="X23" s="880"/>
      <c r="Y23" s="880"/>
      <c r="Z23" s="880"/>
      <c r="AA23" s="880">
        <v>1078</v>
      </c>
      <c r="AB23" s="880"/>
      <c r="AC23" s="880"/>
      <c r="AD23" s="880"/>
      <c r="AE23" s="881"/>
      <c r="AF23" s="882">
        <v>902</v>
      </c>
      <c r="AG23" s="880"/>
      <c r="AH23" s="880"/>
      <c r="AI23" s="880"/>
      <c r="AJ23" s="883"/>
      <c r="AK23" s="884"/>
      <c r="AL23" s="885"/>
      <c r="AM23" s="885"/>
      <c r="AN23" s="885"/>
      <c r="AO23" s="885"/>
      <c r="AP23" s="880">
        <v>21780</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4577</v>
      </c>
      <c r="R28" s="909"/>
      <c r="S28" s="909"/>
      <c r="T28" s="909"/>
      <c r="U28" s="909"/>
      <c r="V28" s="909">
        <v>4407</v>
      </c>
      <c r="W28" s="909"/>
      <c r="X28" s="909"/>
      <c r="Y28" s="909"/>
      <c r="Z28" s="909"/>
      <c r="AA28" s="909">
        <v>170</v>
      </c>
      <c r="AB28" s="909"/>
      <c r="AC28" s="909"/>
      <c r="AD28" s="909"/>
      <c r="AE28" s="910"/>
      <c r="AF28" s="911">
        <v>170</v>
      </c>
      <c r="AG28" s="909"/>
      <c r="AH28" s="909"/>
      <c r="AI28" s="909"/>
      <c r="AJ28" s="912"/>
      <c r="AK28" s="913">
        <v>349</v>
      </c>
      <c r="AL28" s="904"/>
      <c r="AM28" s="904"/>
      <c r="AN28" s="904"/>
      <c r="AO28" s="904"/>
      <c r="AP28" s="904" t="s">
        <v>516</v>
      </c>
      <c r="AQ28" s="904"/>
      <c r="AR28" s="904"/>
      <c r="AS28" s="904"/>
      <c r="AT28" s="904"/>
      <c r="AU28" s="904" t="s">
        <v>516</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3925</v>
      </c>
      <c r="R29" s="845"/>
      <c r="S29" s="845"/>
      <c r="T29" s="845"/>
      <c r="U29" s="845"/>
      <c r="V29" s="845">
        <v>3776</v>
      </c>
      <c r="W29" s="845"/>
      <c r="X29" s="845"/>
      <c r="Y29" s="845"/>
      <c r="Z29" s="845"/>
      <c r="AA29" s="845">
        <v>149</v>
      </c>
      <c r="AB29" s="845"/>
      <c r="AC29" s="845"/>
      <c r="AD29" s="845"/>
      <c r="AE29" s="846"/>
      <c r="AF29" s="847">
        <v>149</v>
      </c>
      <c r="AG29" s="848"/>
      <c r="AH29" s="848"/>
      <c r="AI29" s="848"/>
      <c r="AJ29" s="849"/>
      <c r="AK29" s="916">
        <v>628</v>
      </c>
      <c r="AL29" s="917"/>
      <c r="AM29" s="917"/>
      <c r="AN29" s="917"/>
      <c r="AO29" s="917"/>
      <c r="AP29" s="917" t="s">
        <v>516</v>
      </c>
      <c r="AQ29" s="917"/>
      <c r="AR29" s="917"/>
      <c r="AS29" s="917"/>
      <c r="AT29" s="917"/>
      <c r="AU29" s="917" t="s">
        <v>516</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494</v>
      </c>
      <c r="R30" s="845"/>
      <c r="S30" s="845"/>
      <c r="T30" s="845"/>
      <c r="U30" s="845"/>
      <c r="V30" s="845">
        <v>491</v>
      </c>
      <c r="W30" s="845"/>
      <c r="X30" s="845"/>
      <c r="Y30" s="845"/>
      <c r="Z30" s="845"/>
      <c r="AA30" s="845">
        <v>3</v>
      </c>
      <c r="AB30" s="845"/>
      <c r="AC30" s="845"/>
      <c r="AD30" s="845"/>
      <c r="AE30" s="846"/>
      <c r="AF30" s="847">
        <v>3</v>
      </c>
      <c r="AG30" s="848"/>
      <c r="AH30" s="848"/>
      <c r="AI30" s="848"/>
      <c r="AJ30" s="849"/>
      <c r="AK30" s="916">
        <v>148</v>
      </c>
      <c r="AL30" s="917"/>
      <c r="AM30" s="917"/>
      <c r="AN30" s="917"/>
      <c r="AO30" s="917"/>
      <c r="AP30" s="917" t="s">
        <v>516</v>
      </c>
      <c r="AQ30" s="917"/>
      <c r="AR30" s="917"/>
      <c r="AS30" s="917"/>
      <c r="AT30" s="917"/>
      <c r="AU30" s="917" t="s">
        <v>516</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9</v>
      </c>
      <c r="R31" s="845"/>
      <c r="S31" s="845"/>
      <c r="T31" s="845"/>
      <c r="U31" s="845"/>
      <c r="V31" s="845">
        <v>6</v>
      </c>
      <c r="W31" s="845"/>
      <c r="X31" s="845"/>
      <c r="Y31" s="845"/>
      <c r="Z31" s="845"/>
      <c r="AA31" s="845">
        <v>3</v>
      </c>
      <c r="AB31" s="845"/>
      <c r="AC31" s="845"/>
      <c r="AD31" s="845"/>
      <c r="AE31" s="846"/>
      <c r="AF31" s="847">
        <v>3</v>
      </c>
      <c r="AG31" s="848"/>
      <c r="AH31" s="848"/>
      <c r="AI31" s="848"/>
      <c r="AJ31" s="849"/>
      <c r="AK31" s="916" t="s">
        <v>516</v>
      </c>
      <c r="AL31" s="917"/>
      <c r="AM31" s="917"/>
      <c r="AN31" s="917"/>
      <c r="AO31" s="917"/>
      <c r="AP31" s="917" t="s">
        <v>516</v>
      </c>
      <c r="AQ31" s="917"/>
      <c r="AR31" s="917"/>
      <c r="AS31" s="917"/>
      <c r="AT31" s="917"/>
      <c r="AU31" s="917" t="s">
        <v>516</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958</v>
      </c>
      <c r="R32" s="845"/>
      <c r="S32" s="845"/>
      <c r="T32" s="845"/>
      <c r="U32" s="845"/>
      <c r="V32" s="845">
        <v>871</v>
      </c>
      <c r="W32" s="845"/>
      <c r="X32" s="845"/>
      <c r="Y32" s="845"/>
      <c r="Z32" s="845"/>
      <c r="AA32" s="845">
        <v>88</v>
      </c>
      <c r="AB32" s="845"/>
      <c r="AC32" s="845"/>
      <c r="AD32" s="845"/>
      <c r="AE32" s="846"/>
      <c r="AF32" s="847">
        <v>481</v>
      </c>
      <c r="AG32" s="848"/>
      <c r="AH32" s="848"/>
      <c r="AI32" s="848"/>
      <c r="AJ32" s="849"/>
      <c r="AK32" s="916">
        <v>124</v>
      </c>
      <c r="AL32" s="917"/>
      <c r="AM32" s="917"/>
      <c r="AN32" s="917"/>
      <c r="AO32" s="917"/>
      <c r="AP32" s="917">
        <v>3463</v>
      </c>
      <c r="AQ32" s="917"/>
      <c r="AR32" s="917"/>
      <c r="AS32" s="917"/>
      <c r="AT32" s="917"/>
      <c r="AU32" s="917">
        <v>80</v>
      </c>
      <c r="AV32" s="917"/>
      <c r="AW32" s="917"/>
      <c r="AX32" s="917"/>
      <c r="AY32" s="917"/>
      <c r="AZ32" s="918"/>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745</v>
      </c>
      <c r="R33" s="845"/>
      <c r="S33" s="845"/>
      <c r="T33" s="845"/>
      <c r="U33" s="845"/>
      <c r="V33" s="845">
        <v>709</v>
      </c>
      <c r="W33" s="845"/>
      <c r="X33" s="845"/>
      <c r="Y33" s="845"/>
      <c r="Z33" s="845"/>
      <c r="AA33" s="845">
        <v>36</v>
      </c>
      <c r="AB33" s="845"/>
      <c r="AC33" s="845"/>
      <c r="AD33" s="845"/>
      <c r="AE33" s="846"/>
      <c r="AF33" s="847">
        <v>125</v>
      </c>
      <c r="AG33" s="848"/>
      <c r="AH33" s="848"/>
      <c r="AI33" s="848"/>
      <c r="AJ33" s="849"/>
      <c r="AK33" s="916">
        <v>506</v>
      </c>
      <c r="AL33" s="917"/>
      <c r="AM33" s="917"/>
      <c r="AN33" s="917"/>
      <c r="AO33" s="917"/>
      <c r="AP33" s="917">
        <v>5455</v>
      </c>
      <c r="AQ33" s="917"/>
      <c r="AR33" s="917"/>
      <c r="AS33" s="917"/>
      <c r="AT33" s="917"/>
      <c r="AU33" s="917">
        <v>4855</v>
      </c>
      <c r="AV33" s="917"/>
      <c r="AW33" s="917"/>
      <c r="AX33" s="917"/>
      <c r="AY33" s="917"/>
      <c r="AZ33" s="918"/>
      <c r="BA33" s="918"/>
      <c r="BB33" s="918"/>
      <c r="BC33" s="918"/>
      <c r="BD33" s="918"/>
      <c r="BE33" s="914" t="s">
        <v>406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409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931</v>
      </c>
      <c r="AG63" s="928"/>
      <c r="AH63" s="928"/>
      <c r="AI63" s="928"/>
      <c r="AJ63" s="929"/>
      <c r="AK63" s="930"/>
      <c r="AL63" s="925"/>
      <c r="AM63" s="925"/>
      <c r="AN63" s="925"/>
      <c r="AO63" s="925"/>
      <c r="AP63" s="928">
        <v>8918</v>
      </c>
      <c r="AQ63" s="928"/>
      <c r="AR63" s="928"/>
      <c r="AS63" s="928"/>
      <c r="AT63" s="928"/>
      <c r="AU63" s="928">
        <v>4935</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411</v>
      </c>
      <c r="B66" s="827"/>
      <c r="C66" s="827"/>
      <c r="D66" s="827"/>
      <c r="E66" s="827"/>
      <c r="F66" s="827"/>
      <c r="G66" s="827"/>
      <c r="H66" s="827"/>
      <c r="I66" s="827"/>
      <c r="J66" s="827"/>
      <c r="K66" s="827"/>
      <c r="L66" s="827"/>
      <c r="M66" s="827"/>
      <c r="N66" s="827"/>
      <c r="O66" s="827"/>
      <c r="P66" s="828"/>
      <c r="Q66" s="803" t="s">
        <v>412</v>
      </c>
      <c r="R66" s="804"/>
      <c r="S66" s="804"/>
      <c r="T66" s="804"/>
      <c r="U66" s="805"/>
      <c r="V66" s="803" t="s">
        <v>413</v>
      </c>
      <c r="W66" s="804"/>
      <c r="X66" s="804"/>
      <c r="Y66" s="804"/>
      <c r="Z66" s="805"/>
      <c r="AA66" s="803" t="s">
        <v>414</v>
      </c>
      <c r="AB66" s="804"/>
      <c r="AC66" s="804"/>
      <c r="AD66" s="804"/>
      <c r="AE66" s="805"/>
      <c r="AF66" s="938" t="s">
        <v>396</v>
      </c>
      <c r="AG66" s="899"/>
      <c r="AH66" s="899"/>
      <c r="AI66" s="899"/>
      <c r="AJ66" s="939"/>
      <c r="AK66" s="803" t="s">
        <v>415</v>
      </c>
      <c r="AL66" s="827"/>
      <c r="AM66" s="827"/>
      <c r="AN66" s="827"/>
      <c r="AO66" s="828"/>
      <c r="AP66" s="803" t="s">
        <v>416</v>
      </c>
      <c r="AQ66" s="804"/>
      <c r="AR66" s="804"/>
      <c r="AS66" s="804"/>
      <c r="AT66" s="805"/>
      <c r="AU66" s="803" t="s">
        <v>417</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t="s">
        <v>602</v>
      </c>
      <c r="AQ68" s="952"/>
      <c r="AR68" s="952"/>
      <c r="AS68" s="952"/>
      <c r="AT68" s="952"/>
      <c r="AU68" s="952" t="s">
        <v>602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t="s">
        <v>602</v>
      </c>
      <c r="AQ69" s="917"/>
      <c r="AR69" s="917"/>
      <c r="AS69" s="917"/>
      <c r="AT69" s="917"/>
      <c r="AU69" s="917" t="s">
        <v>603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519</v>
      </c>
      <c r="R70" s="917"/>
      <c r="S70" s="917"/>
      <c r="T70" s="917"/>
      <c r="U70" s="917"/>
      <c r="V70" s="917">
        <v>299</v>
      </c>
      <c r="W70" s="917"/>
      <c r="X70" s="917"/>
      <c r="Y70" s="917"/>
      <c r="Z70" s="917"/>
      <c r="AA70" s="917">
        <v>220</v>
      </c>
      <c r="AB70" s="917"/>
      <c r="AC70" s="917"/>
      <c r="AD70" s="917"/>
      <c r="AE70" s="917"/>
      <c r="AF70" s="917">
        <v>220</v>
      </c>
      <c r="AG70" s="917"/>
      <c r="AH70" s="917"/>
      <c r="AI70" s="917"/>
      <c r="AJ70" s="917"/>
      <c r="AK70" s="917" t="s">
        <v>602</v>
      </c>
      <c r="AL70" s="917"/>
      <c r="AM70" s="917"/>
      <c r="AN70" s="917"/>
      <c r="AO70" s="917"/>
      <c r="AP70" s="917" t="s">
        <v>602</v>
      </c>
      <c r="AQ70" s="917"/>
      <c r="AR70" s="917"/>
      <c r="AS70" s="917"/>
      <c r="AT70" s="917"/>
      <c r="AU70" s="917" t="s">
        <v>602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971</v>
      </c>
      <c r="R71" s="917"/>
      <c r="S71" s="917"/>
      <c r="T71" s="917"/>
      <c r="U71" s="917"/>
      <c r="V71" s="917">
        <v>961</v>
      </c>
      <c r="W71" s="917"/>
      <c r="X71" s="917"/>
      <c r="Y71" s="917"/>
      <c r="Z71" s="917"/>
      <c r="AA71" s="917">
        <v>10</v>
      </c>
      <c r="AB71" s="917"/>
      <c r="AC71" s="917"/>
      <c r="AD71" s="917"/>
      <c r="AE71" s="917"/>
      <c r="AF71" s="917">
        <v>10</v>
      </c>
      <c r="AG71" s="917"/>
      <c r="AH71" s="917"/>
      <c r="AI71" s="917"/>
      <c r="AJ71" s="917"/>
      <c r="AK71" s="917" t="s">
        <v>606</v>
      </c>
      <c r="AL71" s="917"/>
      <c r="AM71" s="917"/>
      <c r="AN71" s="917"/>
      <c r="AO71" s="917"/>
      <c r="AP71" s="917" t="s">
        <v>603</v>
      </c>
      <c r="AQ71" s="917"/>
      <c r="AR71" s="917"/>
      <c r="AS71" s="917"/>
      <c r="AT71" s="917"/>
      <c r="AU71" s="917" t="s">
        <v>602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346250</v>
      </c>
      <c r="R72" s="917"/>
      <c r="S72" s="917"/>
      <c r="T72" s="917"/>
      <c r="U72" s="917"/>
      <c r="V72" s="917">
        <v>330270</v>
      </c>
      <c r="W72" s="917"/>
      <c r="X72" s="917"/>
      <c r="Y72" s="917"/>
      <c r="Z72" s="917"/>
      <c r="AA72" s="917">
        <v>15980</v>
      </c>
      <c r="AB72" s="917"/>
      <c r="AC72" s="917"/>
      <c r="AD72" s="917"/>
      <c r="AE72" s="917"/>
      <c r="AF72" s="917">
        <v>15980</v>
      </c>
      <c r="AG72" s="917"/>
      <c r="AH72" s="917"/>
      <c r="AI72" s="917"/>
      <c r="AJ72" s="917"/>
      <c r="AK72" s="917">
        <v>702</v>
      </c>
      <c r="AL72" s="917"/>
      <c r="AM72" s="917"/>
      <c r="AN72" s="917"/>
      <c r="AO72" s="917"/>
      <c r="AP72" s="917" t="s">
        <v>604</v>
      </c>
      <c r="AQ72" s="917"/>
      <c r="AR72" s="917"/>
      <c r="AS72" s="917"/>
      <c r="AT72" s="917"/>
      <c r="AU72" s="917" t="s">
        <v>602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4542</v>
      </c>
      <c r="R73" s="917"/>
      <c r="S73" s="917"/>
      <c r="T73" s="917"/>
      <c r="U73" s="917"/>
      <c r="V73" s="917">
        <v>4447</v>
      </c>
      <c r="W73" s="917"/>
      <c r="X73" s="917"/>
      <c r="Y73" s="917"/>
      <c r="Z73" s="917"/>
      <c r="AA73" s="917">
        <v>94</v>
      </c>
      <c r="AB73" s="917"/>
      <c r="AC73" s="917"/>
      <c r="AD73" s="917"/>
      <c r="AE73" s="917"/>
      <c r="AF73" s="917">
        <v>94</v>
      </c>
      <c r="AG73" s="917"/>
      <c r="AH73" s="917"/>
      <c r="AI73" s="917"/>
      <c r="AJ73" s="917"/>
      <c r="AK73" s="917">
        <v>20</v>
      </c>
      <c r="AL73" s="917"/>
      <c r="AM73" s="917"/>
      <c r="AN73" s="917"/>
      <c r="AO73" s="917"/>
      <c r="AP73" s="917">
        <v>696</v>
      </c>
      <c r="AQ73" s="917"/>
      <c r="AR73" s="917"/>
      <c r="AS73" s="917"/>
      <c r="AT73" s="917"/>
      <c r="AU73" s="917">
        <v>97</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595</v>
      </c>
      <c r="C74" s="960"/>
      <c r="D74" s="960"/>
      <c r="E74" s="960"/>
      <c r="F74" s="960"/>
      <c r="G74" s="960"/>
      <c r="H74" s="960"/>
      <c r="I74" s="960"/>
      <c r="J74" s="960"/>
      <c r="K74" s="960"/>
      <c r="L74" s="960"/>
      <c r="M74" s="960"/>
      <c r="N74" s="960"/>
      <c r="O74" s="960"/>
      <c r="P74" s="961"/>
      <c r="Q74" s="962">
        <v>196</v>
      </c>
      <c r="R74" s="917"/>
      <c r="S74" s="917"/>
      <c r="T74" s="917"/>
      <c r="U74" s="917"/>
      <c r="V74" s="917">
        <v>191</v>
      </c>
      <c r="W74" s="917"/>
      <c r="X74" s="917"/>
      <c r="Y74" s="917"/>
      <c r="Z74" s="917"/>
      <c r="AA74" s="917">
        <v>5</v>
      </c>
      <c r="AB74" s="917"/>
      <c r="AC74" s="917"/>
      <c r="AD74" s="917"/>
      <c r="AE74" s="917"/>
      <c r="AF74" s="917">
        <v>5</v>
      </c>
      <c r="AG74" s="917"/>
      <c r="AH74" s="917"/>
      <c r="AI74" s="917"/>
      <c r="AJ74" s="917"/>
      <c r="AK74" s="917" t="s">
        <v>602</v>
      </c>
      <c r="AL74" s="917"/>
      <c r="AM74" s="917"/>
      <c r="AN74" s="917"/>
      <c r="AO74" s="917"/>
      <c r="AP74" s="917">
        <v>173</v>
      </c>
      <c r="AQ74" s="917"/>
      <c r="AR74" s="917"/>
      <c r="AS74" s="917"/>
      <c r="AT74" s="917"/>
      <c r="AU74" s="917">
        <v>11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5">
        <v>66</v>
      </c>
      <c r="R75" s="966"/>
      <c r="S75" s="966"/>
      <c r="T75" s="966"/>
      <c r="U75" s="916"/>
      <c r="V75" s="967">
        <v>52</v>
      </c>
      <c r="W75" s="966"/>
      <c r="X75" s="966"/>
      <c r="Y75" s="966"/>
      <c r="Z75" s="916"/>
      <c r="AA75" s="967">
        <v>14</v>
      </c>
      <c r="AB75" s="966"/>
      <c r="AC75" s="966"/>
      <c r="AD75" s="966"/>
      <c r="AE75" s="916"/>
      <c r="AF75" s="967">
        <v>14</v>
      </c>
      <c r="AG75" s="966"/>
      <c r="AH75" s="966"/>
      <c r="AI75" s="966"/>
      <c r="AJ75" s="916"/>
      <c r="AK75" s="967" t="s">
        <v>602</v>
      </c>
      <c r="AL75" s="966"/>
      <c r="AM75" s="966"/>
      <c r="AN75" s="966"/>
      <c r="AO75" s="916"/>
      <c r="AP75" s="967" t="s">
        <v>602</v>
      </c>
      <c r="AQ75" s="966"/>
      <c r="AR75" s="966"/>
      <c r="AS75" s="966"/>
      <c r="AT75" s="916"/>
      <c r="AU75" s="967" t="s">
        <v>604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597</v>
      </c>
      <c r="C76" s="960"/>
      <c r="D76" s="960"/>
      <c r="E76" s="960"/>
      <c r="F76" s="960"/>
      <c r="G76" s="960"/>
      <c r="H76" s="960"/>
      <c r="I76" s="960"/>
      <c r="J76" s="960"/>
      <c r="K76" s="960"/>
      <c r="L76" s="960"/>
      <c r="M76" s="960"/>
      <c r="N76" s="960"/>
      <c r="O76" s="960"/>
      <c r="P76" s="961"/>
      <c r="Q76" s="965">
        <v>262</v>
      </c>
      <c r="R76" s="966"/>
      <c r="S76" s="966"/>
      <c r="T76" s="966"/>
      <c r="U76" s="916"/>
      <c r="V76" s="967">
        <v>230</v>
      </c>
      <c r="W76" s="966"/>
      <c r="X76" s="966"/>
      <c r="Y76" s="966"/>
      <c r="Z76" s="916"/>
      <c r="AA76" s="967">
        <v>31</v>
      </c>
      <c r="AB76" s="966"/>
      <c r="AC76" s="966"/>
      <c r="AD76" s="966"/>
      <c r="AE76" s="916"/>
      <c r="AF76" s="967">
        <v>31</v>
      </c>
      <c r="AG76" s="966"/>
      <c r="AH76" s="966"/>
      <c r="AI76" s="966"/>
      <c r="AJ76" s="916"/>
      <c r="AK76" s="967" t="s">
        <v>602</v>
      </c>
      <c r="AL76" s="966"/>
      <c r="AM76" s="966"/>
      <c r="AN76" s="966"/>
      <c r="AO76" s="916"/>
      <c r="AP76" s="967" t="s">
        <v>602</v>
      </c>
      <c r="AQ76" s="966"/>
      <c r="AR76" s="966"/>
      <c r="AS76" s="966"/>
      <c r="AT76" s="916"/>
      <c r="AU76" s="967" t="s">
        <v>602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598</v>
      </c>
      <c r="C77" s="960"/>
      <c r="D77" s="960"/>
      <c r="E77" s="960"/>
      <c r="F77" s="960"/>
      <c r="G77" s="960"/>
      <c r="H77" s="960"/>
      <c r="I77" s="960"/>
      <c r="J77" s="960"/>
      <c r="K77" s="960"/>
      <c r="L77" s="960"/>
      <c r="M77" s="960"/>
      <c r="N77" s="960"/>
      <c r="O77" s="960"/>
      <c r="P77" s="961"/>
      <c r="Q77" s="962">
        <v>203</v>
      </c>
      <c r="R77" s="917"/>
      <c r="S77" s="917"/>
      <c r="T77" s="917"/>
      <c r="U77" s="917"/>
      <c r="V77" s="917">
        <v>168</v>
      </c>
      <c r="W77" s="917"/>
      <c r="X77" s="917"/>
      <c r="Y77" s="917"/>
      <c r="Z77" s="917"/>
      <c r="AA77" s="917">
        <v>35</v>
      </c>
      <c r="AB77" s="917"/>
      <c r="AC77" s="917"/>
      <c r="AD77" s="917"/>
      <c r="AE77" s="917"/>
      <c r="AF77" s="917">
        <v>35</v>
      </c>
      <c r="AG77" s="917"/>
      <c r="AH77" s="917"/>
      <c r="AI77" s="917"/>
      <c r="AJ77" s="917"/>
      <c r="AK77" s="917" t="s">
        <v>602</v>
      </c>
      <c r="AL77" s="917"/>
      <c r="AM77" s="917"/>
      <c r="AN77" s="917"/>
      <c r="AO77" s="917"/>
      <c r="AP77" s="967" t="s">
        <v>602</v>
      </c>
      <c r="AQ77" s="966"/>
      <c r="AR77" s="966"/>
      <c r="AS77" s="966"/>
      <c r="AT77" s="916"/>
      <c r="AU77" s="967" t="s">
        <v>602</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599</v>
      </c>
      <c r="C78" s="960"/>
      <c r="D78" s="960"/>
      <c r="E78" s="960"/>
      <c r="F78" s="960"/>
      <c r="G78" s="960"/>
      <c r="H78" s="960"/>
      <c r="I78" s="960"/>
      <c r="J78" s="960"/>
      <c r="K78" s="960"/>
      <c r="L78" s="960"/>
      <c r="M78" s="960"/>
      <c r="N78" s="960"/>
      <c r="O78" s="960"/>
      <c r="P78" s="961"/>
      <c r="Q78" s="962">
        <v>927</v>
      </c>
      <c r="R78" s="917"/>
      <c r="S78" s="917"/>
      <c r="T78" s="917"/>
      <c r="U78" s="917"/>
      <c r="V78" s="917">
        <v>760</v>
      </c>
      <c r="W78" s="917"/>
      <c r="X78" s="917"/>
      <c r="Y78" s="917"/>
      <c r="Z78" s="917"/>
      <c r="AA78" s="917">
        <v>167</v>
      </c>
      <c r="AB78" s="917"/>
      <c r="AC78" s="917"/>
      <c r="AD78" s="917"/>
      <c r="AE78" s="917"/>
      <c r="AF78" s="917">
        <v>167</v>
      </c>
      <c r="AG78" s="917"/>
      <c r="AH78" s="917"/>
      <c r="AI78" s="917"/>
      <c r="AJ78" s="917"/>
      <c r="AK78" s="917" t="s">
        <v>602</v>
      </c>
      <c r="AL78" s="917"/>
      <c r="AM78" s="917"/>
      <c r="AN78" s="917"/>
      <c r="AO78" s="917"/>
      <c r="AP78" s="917" t="s">
        <v>602</v>
      </c>
      <c r="AQ78" s="917"/>
      <c r="AR78" s="917"/>
      <c r="AS78" s="917"/>
      <c r="AT78" s="917"/>
      <c r="AU78" s="917" t="s">
        <v>602</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600</v>
      </c>
      <c r="C79" s="960"/>
      <c r="D79" s="960"/>
      <c r="E79" s="960"/>
      <c r="F79" s="960"/>
      <c r="G79" s="960"/>
      <c r="H79" s="960"/>
      <c r="I79" s="960"/>
      <c r="J79" s="960"/>
      <c r="K79" s="960"/>
      <c r="L79" s="960"/>
      <c r="M79" s="960"/>
      <c r="N79" s="960"/>
      <c r="O79" s="960"/>
      <c r="P79" s="961"/>
      <c r="Q79" s="962">
        <v>124</v>
      </c>
      <c r="R79" s="917"/>
      <c r="S79" s="917"/>
      <c r="T79" s="917"/>
      <c r="U79" s="917"/>
      <c r="V79" s="917">
        <v>111</v>
      </c>
      <c r="W79" s="917"/>
      <c r="X79" s="917"/>
      <c r="Y79" s="917"/>
      <c r="Z79" s="917"/>
      <c r="AA79" s="917">
        <v>14</v>
      </c>
      <c r="AB79" s="917"/>
      <c r="AC79" s="917"/>
      <c r="AD79" s="917"/>
      <c r="AE79" s="917"/>
      <c r="AF79" s="917">
        <v>14</v>
      </c>
      <c r="AG79" s="917"/>
      <c r="AH79" s="917"/>
      <c r="AI79" s="917"/>
      <c r="AJ79" s="917"/>
      <c r="AK79" s="917" t="s">
        <v>602</v>
      </c>
      <c r="AL79" s="917"/>
      <c r="AM79" s="917"/>
      <c r="AN79" s="917"/>
      <c r="AO79" s="917"/>
      <c r="AP79" s="917" t="s">
        <v>602</v>
      </c>
      <c r="AQ79" s="917"/>
      <c r="AR79" s="917"/>
      <c r="AS79" s="917"/>
      <c r="AT79" s="917"/>
      <c r="AU79" s="917" t="s">
        <v>602</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601</v>
      </c>
      <c r="C80" s="960"/>
      <c r="D80" s="960"/>
      <c r="E80" s="960"/>
      <c r="F80" s="960"/>
      <c r="G80" s="960"/>
      <c r="H80" s="960"/>
      <c r="I80" s="960"/>
      <c r="J80" s="960"/>
      <c r="K80" s="960"/>
      <c r="L80" s="960"/>
      <c r="M80" s="960"/>
      <c r="N80" s="960"/>
      <c r="O80" s="960"/>
      <c r="P80" s="961"/>
      <c r="Q80" s="962">
        <v>159</v>
      </c>
      <c r="R80" s="917"/>
      <c r="S80" s="917"/>
      <c r="T80" s="917"/>
      <c r="U80" s="917"/>
      <c r="V80" s="917">
        <v>150</v>
      </c>
      <c r="W80" s="917"/>
      <c r="X80" s="917"/>
      <c r="Y80" s="917"/>
      <c r="Z80" s="917"/>
      <c r="AA80" s="917">
        <v>8</v>
      </c>
      <c r="AB80" s="917"/>
      <c r="AC80" s="917"/>
      <c r="AD80" s="917"/>
      <c r="AE80" s="917"/>
      <c r="AF80" s="917">
        <v>8</v>
      </c>
      <c r="AG80" s="917"/>
      <c r="AH80" s="917"/>
      <c r="AI80" s="917"/>
      <c r="AJ80" s="917"/>
      <c r="AK80" s="917">
        <v>70</v>
      </c>
      <c r="AL80" s="917"/>
      <c r="AM80" s="917"/>
      <c r="AN80" s="917"/>
      <c r="AO80" s="917"/>
      <c r="AP80" s="917" t="s">
        <v>605</v>
      </c>
      <c r="AQ80" s="917"/>
      <c r="AR80" s="917"/>
      <c r="AS80" s="917"/>
      <c r="AT80" s="917"/>
      <c r="AU80" s="917" t="s">
        <v>602</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5"/>
      <c r="R82" s="966"/>
      <c r="S82" s="966"/>
      <c r="T82" s="966"/>
      <c r="U82" s="916"/>
      <c r="V82" s="967"/>
      <c r="W82" s="966"/>
      <c r="X82" s="966"/>
      <c r="Y82" s="966"/>
      <c r="Z82" s="916"/>
      <c r="AA82" s="967"/>
      <c r="AB82" s="966"/>
      <c r="AC82" s="966"/>
      <c r="AD82" s="966"/>
      <c r="AE82" s="916"/>
      <c r="AF82" s="967"/>
      <c r="AG82" s="966"/>
      <c r="AH82" s="966"/>
      <c r="AI82" s="966"/>
      <c r="AJ82" s="916"/>
      <c r="AK82" s="967"/>
      <c r="AL82" s="966"/>
      <c r="AM82" s="966"/>
      <c r="AN82" s="966"/>
      <c r="AO82" s="916"/>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5"/>
      <c r="R83" s="966"/>
      <c r="S83" s="966"/>
      <c r="T83" s="966"/>
      <c r="U83" s="916"/>
      <c r="V83" s="967"/>
      <c r="W83" s="966"/>
      <c r="X83" s="966"/>
      <c r="Y83" s="966"/>
      <c r="Z83" s="916"/>
      <c r="AA83" s="967"/>
      <c r="AB83" s="966"/>
      <c r="AC83" s="966"/>
      <c r="AD83" s="966"/>
      <c r="AE83" s="916"/>
      <c r="AF83" s="967"/>
      <c r="AG83" s="966"/>
      <c r="AH83" s="966"/>
      <c r="AI83" s="966"/>
      <c r="AJ83" s="916"/>
      <c r="AK83" s="967"/>
      <c r="AL83" s="966"/>
      <c r="AM83" s="966"/>
      <c r="AN83" s="966"/>
      <c r="AO83" s="916"/>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59"/>
      <c r="C87" s="960"/>
      <c r="D87" s="960"/>
      <c r="E87" s="960"/>
      <c r="F87" s="960"/>
      <c r="G87" s="960"/>
      <c r="H87" s="960"/>
      <c r="I87" s="960"/>
      <c r="J87" s="960"/>
      <c r="K87" s="960"/>
      <c r="L87" s="960"/>
      <c r="M87" s="960"/>
      <c r="N87" s="960"/>
      <c r="O87" s="960"/>
      <c r="P87" s="961"/>
      <c r="Q87" s="962"/>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68"/>
      <c r="AQ87" s="968"/>
      <c r="AR87" s="968"/>
      <c r="AS87" s="968"/>
      <c r="AT87" s="968"/>
      <c r="AU87" s="968"/>
      <c r="AV87" s="968"/>
      <c r="AW87" s="968"/>
      <c r="AX87" s="968"/>
      <c r="AY87" s="968"/>
      <c r="AZ87" s="969"/>
      <c r="BA87" s="969"/>
      <c r="BB87" s="969"/>
      <c r="BC87" s="969"/>
      <c r="BD87" s="970"/>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389</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16599</v>
      </c>
      <c r="AG88" s="928"/>
      <c r="AH88" s="928"/>
      <c r="AI88" s="928"/>
      <c r="AJ88" s="928"/>
      <c r="AK88" s="925"/>
      <c r="AL88" s="925"/>
      <c r="AM88" s="925"/>
      <c r="AN88" s="925"/>
      <c r="AO88" s="925"/>
      <c r="AP88" s="928">
        <v>896</v>
      </c>
      <c r="AQ88" s="928"/>
      <c r="AR88" s="928"/>
      <c r="AS88" s="928"/>
      <c r="AT88" s="928"/>
      <c r="AU88" s="928">
        <v>108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419</v>
      </c>
      <c r="BS102" s="877"/>
      <c r="BT102" s="877"/>
      <c r="BU102" s="877"/>
      <c r="BV102" s="877"/>
      <c r="BW102" s="877"/>
      <c r="BX102" s="877"/>
      <c r="BY102" s="877"/>
      <c r="BZ102" s="877"/>
      <c r="CA102" s="877"/>
      <c r="CB102" s="877"/>
      <c r="CC102" s="877"/>
      <c r="CD102" s="877"/>
      <c r="CE102" s="877"/>
      <c r="CF102" s="877"/>
      <c r="CG102" s="878"/>
      <c r="CH102" s="971"/>
      <c r="CI102" s="972"/>
      <c r="CJ102" s="972"/>
      <c r="CK102" s="972"/>
      <c r="CL102" s="973"/>
      <c r="CM102" s="971"/>
      <c r="CN102" s="972"/>
      <c r="CO102" s="972"/>
      <c r="CP102" s="972"/>
      <c r="CQ102" s="973"/>
      <c r="CR102" s="974">
        <v>18</v>
      </c>
      <c r="CS102" s="936"/>
      <c r="CT102" s="936"/>
      <c r="CU102" s="936"/>
      <c r="CV102" s="975"/>
      <c r="CW102" s="974"/>
      <c r="CX102" s="936"/>
      <c r="CY102" s="936"/>
      <c r="CZ102" s="936"/>
      <c r="DA102" s="975"/>
      <c r="DB102" s="974"/>
      <c r="DC102" s="936"/>
      <c r="DD102" s="936"/>
      <c r="DE102" s="936"/>
      <c r="DF102" s="975"/>
      <c r="DG102" s="974"/>
      <c r="DH102" s="936"/>
      <c r="DI102" s="936"/>
      <c r="DJ102" s="936"/>
      <c r="DK102" s="975"/>
      <c r="DL102" s="974"/>
      <c r="DM102" s="936"/>
      <c r="DN102" s="936"/>
      <c r="DO102" s="936"/>
      <c r="DP102" s="975"/>
      <c r="DQ102" s="974"/>
      <c r="DR102" s="936"/>
      <c r="DS102" s="936"/>
      <c r="DT102" s="936"/>
      <c r="DU102" s="975"/>
      <c r="DV102" s="998"/>
      <c r="DW102" s="999"/>
      <c r="DX102" s="999"/>
      <c r="DY102" s="999"/>
      <c r="DZ102" s="100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1" t="s">
        <v>420</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2" t="s">
        <v>421</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3" t="s">
        <v>424</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425</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8" customFormat="1" ht="26.25" customHeight="1" x14ac:dyDescent="0.15">
      <c r="A109" s="996" t="s">
        <v>426</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427</v>
      </c>
      <c r="AB109" s="977"/>
      <c r="AC109" s="977"/>
      <c r="AD109" s="977"/>
      <c r="AE109" s="978"/>
      <c r="AF109" s="976" t="s">
        <v>428</v>
      </c>
      <c r="AG109" s="977"/>
      <c r="AH109" s="977"/>
      <c r="AI109" s="977"/>
      <c r="AJ109" s="978"/>
      <c r="AK109" s="976" t="s">
        <v>305</v>
      </c>
      <c r="AL109" s="977"/>
      <c r="AM109" s="977"/>
      <c r="AN109" s="977"/>
      <c r="AO109" s="978"/>
      <c r="AP109" s="976" t="s">
        <v>429</v>
      </c>
      <c r="AQ109" s="977"/>
      <c r="AR109" s="977"/>
      <c r="AS109" s="977"/>
      <c r="AT109" s="979"/>
      <c r="AU109" s="996" t="s">
        <v>426</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427</v>
      </c>
      <c r="BR109" s="977"/>
      <c r="BS109" s="977"/>
      <c r="BT109" s="977"/>
      <c r="BU109" s="978"/>
      <c r="BV109" s="976" t="s">
        <v>428</v>
      </c>
      <c r="BW109" s="977"/>
      <c r="BX109" s="977"/>
      <c r="BY109" s="977"/>
      <c r="BZ109" s="978"/>
      <c r="CA109" s="976" t="s">
        <v>305</v>
      </c>
      <c r="CB109" s="977"/>
      <c r="CC109" s="977"/>
      <c r="CD109" s="977"/>
      <c r="CE109" s="978"/>
      <c r="CF109" s="997" t="s">
        <v>429</v>
      </c>
      <c r="CG109" s="997"/>
      <c r="CH109" s="997"/>
      <c r="CI109" s="997"/>
      <c r="CJ109" s="997"/>
      <c r="CK109" s="976" t="s">
        <v>430</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427</v>
      </c>
      <c r="DH109" s="977"/>
      <c r="DI109" s="977"/>
      <c r="DJ109" s="977"/>
      <c r="DK109" s="978"/>
      <c r="DL109" s="976" t="s">
        <v>428</v>
      </c>
      <c r="DM109" s="977"/>
      <c r="DN109" s="977"/>
      <c r="DO109" s="977"/>
      <c r="DP109" s="978"/>
      <c r="DQ109" s="976" t="s">
        <v>305</v>
      </c>
      <c r="DR109" s="977"/>
      <c r="DS109" s="977"/>
      <c r="DT109" s="977"/>
      <c r="DU109" s="978"/>
      <c r="DV109" s="976" t="s">
        <v>429</v>
      </c>
      <c r="DW109" s="977"/>
      <c r="DX109" s="977"/>
      <c r="DY109" s="977"/>
      <c r="DZ109" s="979"/>
    </row>
    <row r="110" spans="1:131" s="248" customFormat="1" ht="26.25" customHeight="1" x14ac:dyDescent="0.15">
      <c r="A110" s="980" t="s">
        <v>431</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1704194</v>
      </c>
      <c r="AB110" s="984"/>
      <c r="AC110" s="984"/>
      <c r="AD110" s="984"/>
      <c r="AE110" s="985"/>
      <c r="AF110" s="986">
        <v>1754123</v>
      </c>
      <c r="AG110" s="984"/>
      <c r="AH110" s="984"/>
      <c r="AI110" s="984"/>
      <c r="AJ110" s="985"/>
      <c r="AK110" s="986">
        <v>1771721</v>
      </c>
      <c r="AL110" s="984"/>
      <c r="AM110" s="984"/>
      <c r="AN110" s="984"/>
      <c r="AO110" s="985"/>
      <c r="AP110" s="987">
        <v>19.2</v>
      </c>
      <c r="AQ110" s="988"/>
      <c r="AR110" s="988"/>
      <c r="AS110" s="988"/>
      <c r="AT110" s="989"/>
      <c r="AU110" s="990" t="s">
        <v>72</v>
      </c>
      <c r="AV110" s="991"/>
      <c r="AW110" s="991"/>
      <c r="AX110" s="991"/>
      <c r="AY110" s="991"/>
      <c r="AZ110" s="1032" t="s">
        <v>432</v>
      </c>
      <c r="BA110" s="981"/>
      <c r="BB110" s="981"/>
      <c r="BC110" s="981"/>
      <c r="BD110" s="981"/>
      <c r="BE110" s="981"/>
      <c r="BF110" s="981"/>
      <c r="BG110" s="981"/>
      <c r="BH110" s="981"/>
      <c r="BI110" s="981"/>
      <c r="BJ110" s="981"/>
      <c r="BK110" s="981"/>
      <c r="BL110" s="981"/>
      <c r="BM110" s="981"/>
      <c r="BN110" s="981"/>
      <c r="BO110" s="981"/>
      <c r="BP110" s="982"/>
      <c r="BQ110" s="1018">
        <v>21781125</v>
      </c>
      <c r="BR110" s="1019"/>
      <c r="BS110" s="1019"/>
      <c r="BT110" s="1019"/>
      <c r="BU110" s="1019"/>
      <c r="BV110" s="1019">
        <v>21950304</v>
      </c>
      <c r="BW110" s="1019"/>
      <c r="BX110" s="1019"/>
      <c r="BY110" s="1019"/>
      <c r="BZ110" s="1019"/>
      <c r="CA110" s="1019">
        <v>21780276</v>
      </c>
      <c r="CB110" s="1019"/>
      <c r="CC110" s="1019"/>
      <c r="CD110" s="1019"/>
      <c r="CE110" s="1019"/>
      <c r="CF110" s="1033">
        <v>236.5</v>
      </c>
      <c r="CG110" s="1034"/>
      <c r="CH110" s="1034"/>
      <c r="CI110" s="1034"/>
      <c r="CJ110" s="1034"/>
      <c r="CK110" s="1035" t="s">
        <v>433</v>
      </c>
      <c r="CL110" s="1036"/>
      <c r="CM110" s="1015" t="s">
        <v>434</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435</v>
      </c>
      <c r="DH110" s="1019"/>
      <c r="DI110" s="1019"/>
      <c r="DJ110" s="1019"/>
      <c r="DK110" s="1019"/>
      <c r="DL110" s="1019" t="s">
        <v>127</v>
      </c>
      <c r="DM110" s="1019"/>
      <c r="DN110" s="1019"/>
      <c r="DO110" s="1019"/>
      <c r="DP110" s="1019"/>
      <c r="DQ110" s="1019" t="s">
        <v>436</v>
      </c>
      <c r="DR110" s="1019"/>
      <c r="DS110" s="1019"/>
      <c r="DT110" s="1019"/>
      <c r="DU110" s="1019"/>
      <c r="DV110" s="1020" t="s">
        <v>127</v>
      </c>
      <c r="DW110" s="1020"/>
      <c r="DX110" s="1020"/>
      <c r="DY110" s="1020"/>
      <c r="DZ110" s="1021"/>
    </row>
    <row r="111" spans="1:131" s="248" customFormat="1" ht="26.25" customHeight="1" x14ac:dyDescent="0.15">
      <c r="A111" s="1022" t="s">
        <v>437</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127</v>
      </c>
      <c r="AB111" s="1026"/>
      <c r="AC111" s="1026"/>
      <c r="AD111" s="1026"/>
      <c r="AE111" s="1027"/>
      <c r="AF111" s="1028" t="s">
        <v>127</v>
      </c>
      <c r="AG111" s="1026"/>
      <c r="AH111" s="1026"/>
      <c r="AI111" s="1026"/>
      <c r="AJ111" s="1027"/>
      <c r="AK111" s="1028" t="s">
        <v>438</v>
      </c>
      <c r="AL111" s="1026"/>
      <c r="AM111" s="1026"/>
      <c r="AN111" s="1026"/>
      <c r="AO111" s="1027"/>
      <c r="AP111" s="1029" t="s">
        <v>436</v>
      </c>
      <c r="AQ111" s="1030"/>
      <c r="AR111" s="1030"/>
      <c r="AS111" s="1030"/>
      <c r="AT111" s="1031"/>
      <c r="AU111" s="992"/>
      <c r="AV111" s="993"/>
      <c r="AW111" s="993"/>
      <c r="AX111" s="993"/>
      <c r="AY111" s="993"/>
      <c r="AZ111" s="1041" t="s">
        <v>439</v>
      </c>
      <c r="BA111" s="1042"/>
      <c r="BB111" s="1042"/>
      <c r="BC111" s="1042"/>
      <c r="BD111" s="1042"/>
      <c r="BE111" s="1042"/>
      <c r="BF111" s="1042"/>
      <c r="BG111" s="1042"/>
      <c r="BH111" s="1042"/>
      <c r="BI111" s="1042"/>
      <c r="BJ111" s="1042"/>
      <c r="BK111" s="1042"/>
      <c r="BL111" s="1042"/>
      <c r="BM111" s="1042"/>
      <c r="BN111" s="1042"/>
      <c r="BO111" s="1042"/>
      <c r="BP111" s="1043"/>
      <c r="BQ111" s="1011">
        <v>270917</v>
      </c>
      <c r="BR111" s="1012"/>
      <c r="BS111" s="1012"/>
      <c r="BT111" s="1012"/>
      <c r="BU111" s="1012"/>
      <c r="BV111" s="1012">
        <v>254302</v>
      </c>
      <c r="BW111" s="1012"/>
      <c r="BX111" s="1012"/>
      <c r="BY111" s="1012"/>
      <c r="BZ111" s="1012"/>
      <c r="CA111" s="1012">
        <v>216711</v>
      </c>
      <c r="CB111" s="1012"/>
      <c r="CC111" s="1012"/>
      <c r="CD111" s="1012"/>
      <c r="CE111" s="1012"/>
      <c r="CF111" s="1006">
        <v>2.4</v>
      </c>
      <c r="CG111" s="1007"/>
      <c r="CH111" s="1007"/>
      <c r="CI111" s="1007"/>
      <c r="CJ111" s="1007"/>
      <c r="CK111" s="1037"/>
      <c r="CL111" s="1038"/>
      <c r="CM111" s="1008" t="s">
        <v>440</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127</v>
      </c>
      <c r="DH111" s="1012"/>
      <c r="DI111" s="1012"/>
      <c r="DJ111" s="1012"/>
      <c r="DK111" s="1012"/>
      <c r="DL111" s="1012" t="s">
        <v>127</v>
      </c>
      <c r="DM111" s="1012"/>
      <c r="DN111" s="1012"/>
      <c r="DO111" s="1012"/>
      <c r="DP111" s="1012"/>
      <c r="DQ111" s="1012" t="s">
        <v>438</v>
      </c>
      <c r="DR111" s="1012"/>
      <c r="DS111" s="1012"/>
      <c r="DT111" s="1012"/>
      <c r="DU111" s="1012"/>
      <c r="DV111" s="1013" t="s">
        <v>438</v>
      </c>
      <c r="DW111" s="1013"/>
      <c r="DX111" s="1013"/>
      <c r="DY111" s="1013"/>
      <c r="DZ111" s="1014"/>
    </row>
    <row r="112" spans="1:131" s="248" customFormat="1" ht="26.25" customHeight="1" x14ac:dyDescent="0.15">
      <c r="A112" s="1044" t="s">
        <v>441</v>
      </c>
      <c r="B112" s="1045"/>
      <c r="C112" s="1042" t="s">
        <v>442</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443</v>
      </c>
      <c r="AB112" s="1051"/>
      <c r="AC112" s="1051"/>
      <c r="AD112" s="1051"/>
      <c r="AE112" s="1052"/>
      <c r="AF112" s="1053" t="s">
        <v>438</v>
      </c>
      <c r="AG112" s="1051"/>
      <c r="AH112" s="1051"/>
      <c r="AI112" s="1051"/>
      <c r="AJ112" s="1052"/>
      <c r="AK112" s="1053" t="s">
        <v>436</v>
      </c>
      <c r="AL112" s="1051"/>
      <c r="AM112" s="1051"/>
      <c r="AN112" s="1051"/>
      <c r="AO112" s="1052"/>
      <c r="AP112" s="1054" t="s">
        <v>443</v>
      </c>
      <c r="AQ112" s="1055"/>
      <c r="AR112" s="1055"/>
      <c r="AS112" s="1055"/>
      <c r="AT112" s="1056"/>
      <c r="AU112" s="992"/>
      <c r="AV112" s="993"/>
      <c r="AW112" s="993"/>
      <c r="AX112" s="993"/>
      <c r="AY112" s="993"/>
      <c r="AZ112" s="1041" t="s">
        <v>444</v>
      </c>
      <c r="BA112" s="1042"/>
      <c r="BB112" s="1042"/>
      <c r="BC112" s="1042"/>
      <c r="BD112" s="1042"/>
      <c r="BE112" s="1042"/>
      <c r="BF112" s="1042"/>
      <c r="BG112" s="1042"/>
      <c r="BH112" s="1042"/>
      <c r="BI112" s="1042"/>
      <c r="BJ112" s="1042"/>
      <c r="BK112" s="1042"/>
      <c r="BL112" s="1042"/>
      <c r="BM112" s="1042"/>
      <c r="BN112" s="1042"/>
      <c r="BO112" s="1042"/>
      <c r="BP112" s="1043"/>
      <c r="BQ112" s="1011">
        <v>5561724</v>
      </c>
      <c r="BR112" s="1012"/>
      <c r="BS112" s="1012"/>
      <c r="BT112" s="1012"/>
      <c r="BU112" s="1012"/>
      <c r="BV112" s="1012">
        <v>5756052</v>
      </c>
      <c r="BW112" s="1012"/>
      <c r="BX112" s="1012"/>
      <c r="BY112" s="1012"/>
      <c r="BZ112" s="1012"/>
      <c r="CA112" s="1012">
        <v>4934253</v>
      </c>
      <c r="CB112" s="1012"/>
      <c r="CC112" s="1012"/>
      <c r="CD112" s="1012"/>
      <c r="CE112" s="1012"/>
      <c r="CF112" s="1006">
        <v>53.6</v>
      </c>
      <c r="CG112" s="1007"/>
      <c r="CH112" s="1007"/>
      <c r="CI112" s="1007"/>
      <c r="CJ112" s="1007"/>
      <c r="CK112" s="1037"/>
      <c r="CL112" s="1038"/>
      <c r="CM112" s="1008" t="s">
        <v>445</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v>213982</v>
      </c>
      <c r="DH112" s="1012"/>
      <c r="DI112" s="1012"/>
      <c r="DJ112" s="1012"/>
      <c r="DK112" s="1012"/>
      <c r="DL112" s="1012">
        <v>190557</v>
      </c>
      <c r="DM112" s="1012"/>
      <c r="DN112" s="1012"/>
      <c r="DO112" s="1012"/>
      <c r="DP112" s="1012"/>
      <c r="DQ112" s="1012">
        <v>162309</v>
      </c>
      <c r="DR112" s="1012"/>
      <c r="DS112" s="1012"/>
      <c r="DT112" s="1012"/>
      <c r="DU112" s="1012"/>
      <c r="DV112" s="1013">
        <v>1.8</v>
      </c>
      <c r="DW112" s="1013"/>
      <c r="DX112" s="1013"/>
      <c r="DY112" s="1013"/>
      <c r="DZ112" s="1014"/>
    </row>
    <row r="113" spans="1:130" s="248" customFormat="1" ht="26.25" customHeight="1" x14ac:dyDescent="0.15">
      <c r="A113" s="1046"/>
      <c r="B113" s="1047"/>
      <c r="C113" s="1042" t="s">
        <v>446</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379277</v>
      </c>
      <c r="AB113" s="1026"/>
      <c r="AC113" s="1026"/>
      <c r="AD113" s="1026"/>
      <c r="AE113" s="1027"/>
      <c r="AF113" s="1028">
        <v>381071</v>
      </c>
      <c r="AG113" s="1026"/>
      <c r="AH113" s="1026"/>
      <c r="AI113" s="1026"/>
      <c r="AJ113" s="1027"/>
      <c r="AK113" s="1028">
        <v>346139</v>
      </c>
      <c r="AL113" s="1026"/>
      <c r="AM113" s="1026"/>
      <c r="AN113" s="1026"/>
      <c r="AO113" s="1027"/>
      <c r="AP113" s="1029">
        <v>3.8</v>
      </c>
      <c r="AQ113" s="1030"/>
      <c r="AR113" s="1030"/>
      <c r="AS113" s="1030"/>
      <c r="AT113" s="1031"/>
      <c r="AU113" s="992"/>
      <c r="AV113" s="993"/>
      <c r="AW113" s="993"/>
      <c r="AX113" s="993"/>
      <c r="AY113" s="993"/>
      <c r="AZ113" s="1041" t="s">
        <v>447</v>
      </c>
      <c r="BA113" s="1042"/>
      <c r="BB113" s="1042"/>
      <c r="BC113" s="1042"/>
      <c r="BD113" s="1042"/>
      <c r="BE113" s="1042"/>
      <c r="BF113" s="1042"/>
      <c r="BG113" s="1042"/>
      <c r="BH113" s="1042"/>
      <c r="BI113" s="1042"/>
      <c r="BJ113" s="1042"/>
      <c r="BK113" s="1042"/>
      <c r="BL113" s="1042"/>
      <c r="BM113" s="1042"/>
      <c r="BN113" s="1042"/>
      <c r="BO113" s="1042"/>
      <c r="BP113" s="1043"/>
      <c r="BQ113" s="1011">
        <v>134385</v>
      </c>
      <c r="BR113" s="1012"/>
      <c r="BS113" s="1012"/>
      <c r="BT113" s="1012"/>
      <c r="BU113" s="1012"/>
      <c r="BV113" s="1012">
        <v>116665</v>
      </c>
      <c r="BW113" s="1012"/>
      <c r="BX113" s="1012"/>
      <c r="BY113" s="1012"/>
      <c r="BZ113" s="1012"/>
      <c r="CA113" s="1012">
        <v>107893</v>
      </c>
      <c r="CB113" s="1012"/>
      <c r="CC113" s="1012"/>
      <c r="CD113" s="1012"/>
      <c r="CE113" s="1012"/>
      <c r="CF113" s="1006">
        <v>1.2</v>
      </c>
      <c r="CG113" s="1007"/>
      <c r="CH113" s="1007"/>
      <c r="CI113" s="1007"/>
      <c r="CJ113" s="1007"/>
      <c r="CK113" s="1037"/>
      <c r="CL113" s="1038"/>
      <c r="CM113" s="1008" t="s">
        <v>448</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443</v>
      </c>
      <c r="DH113" s="1051"/>
      <c r="DI113" s="1051"/>
      <c r="DJ113" s="1051"/>
      <c r="DK113" s="1052"/>
      <c r="DL113" s="1053" t="s">
        <v>436</v>
      </c>
      <c r="DM113" s="1051"/>
      <c r="DN113" s="1051"/>
      <c r="DO113" s="1051"/>
      <c r="DP113" s="1052"/>
      <c r="DQ113" s="1053" t="s">
        <v>436</v>
      </c>
      <c r="DR113" s="1051"/>
      <c r="DS113" s="1051"/>
      <c r="DT113" s="1051"/>
      <c r="DU113" s="1052"/>
      <c r="DV113" s="1054" t="s">
        <v>127</v>
      </c>
      <c r="DW113" s="1055"/>
      <c r="DX113" s="1055"/>
      <c r="DY113" s="1055"/>
      <c r="DZ113" s="1056"/>
    </row>
    <row r="114" spans="1:130" s="248" customFormat="1" ht="26.25" customHeight="1" x14ac:dyDescent="0.15">
      <c r="A114" s="1046"/>
      <c r="B114" s="1047"/>
      <c r="C114" s="1042" t="s">
        <v>449</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39207</v>
      </c>
      <c r="AB114" s="1051"/>
      <c r="AC114" s="1051"/>
      <c r="AD114" s="1051"/>
      <c r="AE114" s="1052"/>
      <c r="AF114" s="1053">
        <v>35261</v>
      </c>
      <c r="AG114" s="1051"/>
      <c r="AH114" s="1051"/>
      <c r="AI114" s="1051"/>
      <c r="AJ114" s="1052"/>
      <c r="AK114" s="1053">
        <v>35323</v>
      </c>
      <c r="AL114" s="1051"/>
      <c r="AM114" s="1051"/>
      <c r="AN114" s="1051"/>
      <c r="AO114" s="1052"/>
      <c r="AP114" s="1054">
        <v>0.4</v>
      </c>
      <c r="AQ114" s="1055"/>
      <c r="AR114" s="1055"/>
      <c r="AS114" s="1055"/>
      <c r="AT114" s="1056"/>
      <c r="AU114" s="992"/>
      <c r="AV114" s="993"/>
      <c r="AW114" s="993"/>
      <c r="AX114" s="993"/>
      <c r="AY114" s="993"/>
      <c r="AZ114" s="1041" t="s">
        <v>450</v>
      </c>
      <c r="BA114" s="1042"/>
      <c r="BB114" s="1042"/>
      <c r="BC114" s="1042"/>
      <c r="BD114" s="1042"/>
      <c r="BE114" s="1042"/>
      <c r="BF114" s="1042"/>
      <c r="BG114" s="1042"/>
      <c r="BH114" s="1042"/>
      <c r="BI114" s="1042"/>
      <c r="BJ114" s="1042"/>
      <c r="BK114" s="1042"/>
      <c r="BL114" s="1042"/>
      <c r="BM114" s="1042"/>
      <c r="BN114" s="1042"/>
      <c r="BO114" s="1042"/>
      <c r="BP114" s="1043"/>
      <c r="BQ114" s="1011">
        <v>2664147</v>
      </c>
      <c r="BR114" s="1012"/>
      <c r="BS114" s="1012"/>
      <c r="BT114" s="1012"/>
      <c r="BU114" s="1012"/>
      <c r="BV114" s="1012">
        <v>2645793</v>
      </c>
      <c r="BW114" s="1012"/>
      <c r="BX114" s="1012"/>
      <c r="BY114" s="1012"/>
      <c r="BZ114" s="1012"/>
      <c r="CA114" s="1012">
        <v>2680243</v>
      </c>
      <c r="CB114" s="1012"/>
      <c r="CC114" s="1012"/>
      <c r="CD114" s="1012"/>
      <c r="CE114" s="1012"/>
      <c r="CF114" s="1006">
        <v>29.1</v>
      </c>
      <c r="CG114" s="1007"/>
      <c r="CH114" s="1007"/>
      <c r="CI114" s="1007"/>
      <c r="CJ114" s="1007"/>
      <c r="CK114" s="1037"/>
      <c r="CL114" s="1038"/>
      <c r="CM114" s="1008" t="s">
        <v>451</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438</v>
      </c>
      <c r="DH114" s="1051"/>
      <c r="DI114" s="1051"/>
      <c r="DJ114" s="1051"/>
      <c r="DK114" s="1052"/>
      <c r="DL114" s="1053" t="s">
        <v>436</v>
      </c>
      <c r="DM114" s="1051"/>
      <c r="DN114" s="1051"/>
      <c r="DO114" s="1051"/>
      <c r="DP114" s="1052"/>
      <c r="DQ114" s="1053" t="s">
        <v>127</v>
      </c>
      <c r="DR114" s="1051"/>
      <c r="DS114" s="1051"/>
      <c r="DT114" s="1051"/>
      <c r="DU114" s="1052"/>
      <c r="DV114" s="1054" t="s">
        <v>452</v>
      </c>
      <c r="DW114" s="1055"/>
      <c r="DX114" s="1055"/>
      <c r="DY114" s="1055"/>
      <c r="DZ114" s="1056"/>
    </row>
    <row r="115" spans="1:130" s="248" customFormat="1" ht="26.25" customHeight="1" x14ac:dyDescent="0.15">
      <c r="A115" s="1046"/>
      <c r="B115" s="1047"/>
      <c r="C115" s="1042" t="s">
        <v>453</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31403</v>
      </c>
      <c r="AB115" s="1026"/>
      <c r="AC115" s="1026"/>
      <c r="AD115" s="1026"/>
      <c r="AE115" s="1027"/>
      <c r="AF115" s="1028">
        <v>31154</v>
      </c>
      <c r="AG115" s="1026"/>
      <c r="AH115" s="1026"/>
      <c r="AI115" s="1026"/>
      <c r="AJ115" s="1027"/>
      <c r="AK115" s="1028">
        <v>34476</v>
      </c>
      <c r="AL115" s="1026"/>
      <c r="AM115" s="1026"/>
      <c r="AN115" s="1026"/>
      <c r="AO115" s="1027"/>
      <c r="AP115" s="1029">
        <v>0.4</v>
      </c>
      <c r="AQ115" s="1030"/>
      <c r="AR115" s="1030"/>
      <c r="AS115" s="1030"/>
      <c r="AT115" s="1031"/>
      <c r="AU115" s="992"/>
      <c r="AV115" s="993"/>
      <c r="AW115" s="993"/>
      <c r="AX115" s="993"/>
      <c r="AY115" s="993"/>
      <c r="AZ115" s="1041" t="s">
        <v>454</v>
      </c>
      <c r="BA115" s="1042"/>
      <c r="BB115" s="1042"/>
      <c r="BC115" s="1042"/>
      <c r="BD115" s="1042"/>
      <c r="BE115" s="1042"/>
      <c r="BF115" s="1042"/>
      <c r="BG115" s="1042"/>
      <c r="BH115" s="1042"/>
      <c r="BI115" s="1042"/>
      <c r="BJ115" s="1042"/>
      <c r="BK115" s="1042"/>
      <c r="BL115" s="1042"/>
      <c r="BM115" s="1042"/>
      <c r="BN115" s="1042"/>
      <c r="BO115" s="1042"/>
      <c r="BP115" s="1043"/>
      <c r="BQ115" s="1011">
        <v>106337</v>
      </c>
      <c r="BR115" s="1012"/>
      <c r="BS115" s="1012"/>
      <c r="BT115" s="1012"/>
      <c r="BU115" s="1012"/>
      <c r="BV115" s="1012">
        <v>100000</v>
      </c>
      <c r="BW115" s="1012"/>
      <c r="BX115" s="1012"/>
      <c r="BY115" s="1012"/>
      <c r="BZ115" s="1012"/>
      <c r="CA115" s="1012" t="s">
        <v>452</v>
      </c>
      <c r="CB115" s="1012"/>
      <c r="CC115" s="1012"/>
      <c r="CD115" s="1012"/>
      <c r="CE115" s="1012"/>
      <c r="CF115" s="1006" t="s">
        <v>436</v>
      </c>
      <c r="CG115" s="1007"/>
      <c r="CH115" s="1007"/>
      <c r="CI115" s="1007"/>
      <c r="CJ115" s="1007"/>
      <c r="CK115" s="1037"/>
      <c r="CL115" s="1038"/>
      <c r="CM115" s="1041" t="s">
        <v>455</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438</v>
      </c>
      <c r="DH115" s="1051"/>
      <c r="DI115" s="1051"/>
      <c r="DJ115" s="1051"/>
      <c r="DK115" s="1052"/>
      <c r="DL115" s="1053" t="s">
        <v>443</v>
      </c>
      <c r="DM115" s="1051"/>
      <c r="DN115" s="1051"/>
      <c r="DO115" s="1051"/>
      <c r="DP115" s="1052"/>
      <c r="DQ115" s="1053" t="s">
        <v>127</v>
      </c>
      <c r="DR115" s="1051"/>
      <c r="DS115" s="1051"/>
      <c r="DT115" s="1051"/>
      <c r="DU115" s="1052"/>
      <c r="DV115" s="1054" t="s">
        <v>127</v>
      </c>
      <c r="DW115" s="1055"/>
      <c r="DX115" s="1055"/>
      <c r="DY115" s="1055"/>
      <c r="DZ115" s="1056"/>
    </row>
    <row r="116" spans="1:130" s="248" customFormat="1" ht="26.25" customHeight="1" x14ac:dyDescent="0.15">
      <c r="A116" s="1048"/>
      <c r="B116" s="1049"/>
      <c r="C116" s="1057" t="s">
        <v>456</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438</v>
      </c>
      <c r="AB116" s="1051"/>
      <c r="AC116" s="1051"/>
      <c r="AD116" s="1051"/>
      <c r="AE116" s="1052"/>
      <c r="AF116" s="1053" t="s">
        <v>127</v>
      </c>
      <c r="AG116" s="1051"/>
      <c r="AH116" s="1051"/>
      <c r="AI116" s="1051"/>
      <c r="AJ116" s="1052"/>
      <c r="AK116" s="1053" t="s">
        <v>127</v>
      </c>
      <c r="AL116" s="1051"/>
      <c r="AM116" s="1051"/>
      <c r="AN116" s="1051"/>
      <c r="AO116" s="1052"/>
      <c r="AP116" s="1054" t="s">
        <v>438</v>
      </c>
      <c r="AQ116" s="1055"/>
      <c r="AR116" s="1055"/>
      <c r="AS116" s="1055"/>
      <c r="AT116" s="1056"/>
      <c r="AU116" s="992"/>
      <c r="AV116" s="993"/>
      <c r="AW116" s="993"/>
      <c r="AX116" s="993"/>
      <c r="AY116" s="993"/>
      <c r="AZ116" s="1059" t="s">
        <v>457</v>
      </c>
      <c r="BA116" s="1060"/>
      <c r="BB116" s="1060"/>
      <c r="BC116" s="1060"/>
      <c r="BD116" s="1060"/>
      <c r="BE116" s="1060"/>
      <c r="BF116" s="1060"/>
      <c r="BG116" s="1060"/>
      <c r="BH116" s="1060"/>
      <c r="BI116" s="1060"/>
      <c r="BJ116" s="1060"/>
      <c r="BK116" s="1060"/>
      <c r="BL116" s="1060"/>
      <c r="BM116" s="1060"/>
      <c r="BN116" s="1060"/>
      <c r="BO116" s="1060"/>
      <c r="BP116" s="1061"/>
      <c r="BQ116" s="1011" t="s">
        <v>438</v>
      </c>
      <c r="BR116" s="1012"/>
      <c r="BS116" s="1012"/>
      <c r="BT116" s="1012"/>
      <c r="BU116" s="1012"/>
      <c r="BV116" s="1012" t="s">
        <v>127</v>
      </c>
      <c r="BW116" s="1012"/>
      <c r="BX116" s="1012"/>
      <c r="BY116" s="1012"/>
      <c r="BZ116" s="1012"/>
      <c r="CA116" s="1012" t="s">
        <v>436</v>
      </c>
      <c r="CB116" s="1012"/>
      <c r="CC116" s="1012"/>
      <c r="CD116" s="1012"/>
      <c r="CE116" s="1012"/>
      <c r="CF116" s="1006" t="s">
        <v>438</v>
      </c>
      <c r="CG116" s="1007"/>
      <c r="CH116" s="1007"/>
      <c r="CI116" s="1007"/>
      <c r="CJ116" s="1007"/>
      <c r="CK116" s="1037"/>
      <c r="CL116" s="1038"/>
      <c r="CM116" s="1008" t="s">
        <v>458</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127</v>
      </c>
      <c r="DH116" s="1051"/>
      <c r="DI116" s="1051"/>
      <c r="DJ116" s="1051"/>
      <c r="DK116" s="1052"/>
      <c r="DL116" s="1053" t="s">
        <v>436</v>
      </c>
      <c r="DM116" s="1051"/>
      <c r="DN116" s="1051"/>
      <c r="DO116" s="1051"/>
      <c r="DP116" s="1052"/>
      <c r="DQ116" s="1053" t="s">
        <v>438</v>
      </c>
      <c r="DR116" s="1051"/>
      <c r="DS116" s="1051"/>
      <c r="DT116" s="1051"/>
      <c r="DU116" s="1052"/>
      <c r="DV116" s="1054" t="s">
        <v>438</v>
      </c>
      <c r="DW116" s="1055"/>
      <c r="DX116" s="1055"/>
      <c r="DY116" s="1055"/>
      <c r="DZ116" s="1056"/>
    </row>
    <row r="117" spans="1:130" s="248" customFormat="1" ht="26.25" customHeight="1" x14ac:dyDescent="0.15">
      <c r="A117" s="996" t="s">
        <v>186</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459</v>
      </c>
      <c r="Z117" s="978"/>
      <c r="AA117" s="1068">
        <v>2154081</v>
      </c>
      <c r="AB117" s="1069"/>
      <c r="AC117" s="1069"/>
      <c r="AD117" s="1069"/>
      <c r="AE117" s="1070"/>
      <c r="AF117" s="1071">
        <v>2201609</v>
      </c>
      <c r="AG117" s="1069"/>
      <c r="AH117" s="1069"/>
      <c r="AI117" s="1069"/>
      <c r="AJ117" s="1070"/>
      <c r="AK117" s="1071">
        <v>2187659</v>
      </c>
      <c r="AL117" s="1069"/>
      <c r="AM117" s="1069"/>
      <c r="AN117" s="1069"/>
      <c r="AO117" s="1070"/>
      <c r="AP117" s="1072"/>
      <c r="AQ117" s="1073"/>
      <c r="AR117" s="1073"/>
      <c r="AS117" s="1073"/>
      <c r="AT117" s="1074"/>
      <c r="AU117" s="992"/>
      <c r="AV117" s="993"/>
      <c r="AW117" s="993"/>
      <c r="AX117" s="993"/>
      <c r="AY117" s="993"/>
      <c r="AZ117" s="1059" t="s">
        <v>460</v>
      </c>
      <c r="BA117" s="1060"/>
      <c r="BB117" s="1060"/>
      <c r="BC117" s="1060"/>
      <c r="BD117" s="1060"/>
      <c r="BE117" s="1060"/>
      <c r="BF117" s="1060"/>
      <c r="BG117" s="1060"/>
      <c r="BH117" s="1060"/>
      <c r="BI117" s="1060"/>
      <c r="BJ117" s="1060"/>
      <c r="BK117" s="1060"/>
      <c r="BL117" s="1060"/>
      <c r="BM117" s="1060"/>
      <c r="BN117" s="1060"/>
      <c r="BO117" s="1060"/>
      <c r="BP117" s="1061"/>
      <c r="BQ117" s="1011" t="s">
        <v>436</v>
      </c>
      <c r="BR117" s="1012"/>
      <c r="BS117" s="1012"/>
      <c r="BT117" s="1012"/>
      <c r="BU117" s="1012"/>
      <c r="BV117" s="1012" t="s">
        <v>436</v>
      </c>
      <c r="BW117" s="1012"/>
      <c r="BX117" s="1012"/>
      <c r="BY117" s="1012"/>
      <c r="BZ117" s="1012"/>
      <c r="CA117" s="1012" t="s">
        <v>461</v>
      </c>
      <c r="CB117" s="1012"/>
      <c r="CC117" s="1012"/>
      <c r="CD117" s="1012"/>
      <c r="CE117" s="1012"/>
      <c r="CF117" s="1006" t="s">
        <v>462</v>
      </c>
      <c r="CG117" s="1007"/>
      <c r="CH117" s="1007"/>
      <c r="CI117" s="1007"/>
      <c r="CJ117" s="1007"/>
      <c r="CK117" s="1037"/>
      <c r="CL117" s="1038"/>
      <c r="CM117" s="1008" t="s">
        <v>463</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438</v>
      </c>
      <c r="DH117" s="1051"/>
      <c r="DI117" s="1051"/>
      <c r="DJ117" s="1051"/>
      <c r="DK117" s="1052"/>
      <c r="DL117" s="1053" t="s">
        <v>461</v>
      </c>
      <c r="DM117" s="1051"/>
      <c r="DN117" s="1051"/>
      <c r="DO117" s="1051"/>
      <c r="DP117" s="1052"/>
      <c r="DQ117" s="1053" t="s">
        <v>127</v>
      </c>
      <c r="DR117" s="1051"/>
      <c r="DS117" s="1051"/>
      <c r="DT117" s="1051"/>
      <c r="DU117" s="1052"/>
      <c r="DV117" s="1054" t="s">
        <v>127</v>
      </c>
      <c r="DW117" s="1055"/>
      <c r="DX117" s="1055"/>
      <c r="DY117" s="1055"/>
      <c r="DZ117" s="1056"/>
    </row>
    <row r="118" spans="1:130" s="248" customFormat="1" ht="26.25" customHeight="1" x14ac:dyDescent="0.15">
      <c r="A118" s="996" t="s">
        <v>430</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427</v>
      </c>
      <c r="AB118" s="977"/>
      <c r="AC118" s="977"/>
      <c r="AD118" s="977"/>
      <c r="AE118" s="978"/>
      <c r="AF118" s="976" t="s">
        <v>428</v>
      </c>
      <c r="AG118" s="977"/>
      <c r="AH118" s="977"/>
      <c r="AI118" s="977"/>
      <c r="AJ118" s="978"/>
      <c r="AK118" s="976" t="s">
        <v>305</v>
      </c>
      <c r="AL118" s="977"/>
      <c r="AM118" s="977"/>
      <c r="AN118" s="977"/>
      <c r="AO118" s="978"/>
      <c r="AP118" s="1063" t="s">
        <v>429</v>
      </c>
      <c r="AQ118" s="1064"/>
      <c r="AR118" s="1064"/>
      <c r="AS118" s="1064"/>
      <c r="AT118" s="1065"/>
      <c r="AU118" s="992"/>
      <c r="AV118" s="993"/>
      <c r="AW118" s="993"/>
      <c r="AX118" s="993"/>
      <c r="AY118" s="993"/>
      <c r="AZ118" s="1066" t="s">
        <v>464</v>
      </c>
      <c r="BA118" s="1057"/>
      <c r="BB118" s="1057"/>
      <c r="BC118" s="1057"/>
      <c r="BD118" s="1057"/>
      <c r="BE118" s="1057"/>
      <c r="BF118" s="1057"/>
      <c r="BG118" s="1057"/>
      <c r="BH118" s="1057"/>
      <c r="BI118" s="1057"/>
      <c r="BJ118" s="1057"/>
      <c r="BK118" s="1057"/>
      <c r="BL118" s="1057"/>
      <c r="BM118" s="1057"/>
      <c r="BN118" s="1057"/>
      <c r="BO118" s="1057"/>
      <c r="BP118" s="1058"/>
      <c r="BQ118" s="1089" t="s">
        <v>127</v>
      </c>
      <c r="BR118" s="1090"/>
      <c r="BS118" s="1090"/>
      <c r="BT118" s="1090"/>
      <c r="BU118" s="1090"/>
      <c r="BV118" s="1090" t="s">
        <v>438</v>
      </c>
      <c r="BW118" s="1090"/>
      <c r="BX118" s="1090"/>
      <c r="BY118" s="1090"/>
      <c r="BZ118" s="1090"/>
      <c r="CA118" s="1090" t="s">
        <v>127</v>
      </c>
      <c r="CB118" s="1090"/>
      <c r="CC118" s="1090"/>
      <c r="CD118" s="1090"/>
      <c r="CE118" s="1090"/>
      <c r="CF118" s="1006" t="s">
        <v>436</v>
      </c>
      <c r="CG118" s="1007"/>
      <c r="CH118" s="1007"/>
      <c r="CI118" s="1007"/>
      <c r="CJ118" s="1007"/>
      <c r="CK118" s="1037"/>
      <c r="CL118" s="1038"/>
      <c r="CM118" s="1008" t="s">
        <v>465</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127</v>
      </c>
      <c r="DH118" s="1051"/>
      <c r="DI118" s="1051"/>
      <c r="DJ118" s="1051"/>
      <c r="DK118" s="1052"/>
      <c r="DL118" s="1053" t="s">
        <v>438</v>
      </c>
      <c r="DM118" s="1051"/>
      <c r="DN118" s="1051"/>
      <c r="DO118" s="1051"/>
      <c r="DP118" s="1052"/>
      <c r="DQ118" s="1053" t="s">
        <v>127</v>
      </c>
      <c r="DR118" s="1051"/>
      <c r="DS118" s="1051"/>
      <c r="DT118" s="1051"/>
      <c r="DU118" s="1052"/>
      <c r="DV118" s="1054" t="s">
        <v>127</v>
      </c>
      <c r="DW118" s="1055"/>
      <c r="DX118" s="1055"/>
      <c r="DY118" s="1055"/>
      <c r="DZ118" s="1056"/>
    </row>
    <row r="119" spans="1:130" s="248" customFormat="1" ht="26.25" customHeight="1" x14ac:dyDescent="0.15">
      <c r="A119" s="1150" t="s">
        <v>433</v>
      </c>
      <c r="B119" s="1036"/>
      <c r="C119" s="1015" t="s">
        <v>434</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127</v>
      </c>
      <c r="AB119" s="984"/>
      <c r="AC119" s="984"/>
      <c r="AD119" s="984"/>
      <c r="AE119" s="985"/>
      <c r="AF119" s="986" t="s">
        <v>127</v>
      </c>
      <c r="AG119" s="984"/>
      <c r="AH119" s="984"/>
      <c r="AI119" s="984"/>
      <c r="AJ119" s="985"/>
      <c r="AK119" s="986" t="s">
        <v>127</v>
      </c>
      <c r="AL119" s="984"/>
      <c r="AM119" s="984"/>
      <c r="AN119" s="984"/>
      <c r="AO119" s="985"/>
      <c r="AP119" s="987" t="s">
        <v>127</v>
      </c>
      <c r="AQ119" s="988"/>
      <c r="AR119" s="988"/>
      <c r="AS119" s="988"/>
      <c r="AT119" s="989"/>
      <c r="AU119" s="994"/>
      <c r="AV119" s="995"/>
      <c r="AW119" s="995"/>
      <c r="AX119" s="995"/>
      <c r="AY119" s="995"/>
      <c r="AZ119" s="279" t="s">
        <v>186</v>
      </c>
      <c r="BA119" s="279"/>
      <c r="BB119" s="279"/>
      <c r="BC119" s="279"/>
      <c r="BD119" s="279"/>
      <c r="BE119" s="279"/>
      <c r="BF119" s="279"/>
      <c r="BG119" s="279"/>
      <c r="BH119" s="279"/>
      <c r="BI119" s="279"/>
      <c r="BJ119" s="279"/>
      <c r="BK119" s="279"/>
      <c r="BL119" s="279"/>
      <c r="BM119" s="279"/>
      <c r="BN119" s="279"/>
      <c r="BO119" s="1067" t="s">
        <v>466</v>
      </c>
      <c r="BP119" s="1098"/>
      <c r="BQ119" s="1089">
        <v>30518635</v>
      </c>
      <c r="BR119" s="1090"/>
      <c r="BS119" s="1090"/>
      <c r="BT119" s="1090"/>
      <c r="BU119" s="1090"/>
      <c r="BV119" s="1090">
        <v>30823116</v>
      </c>
      <c r="BW119" s="1090"/>
      <c r="BX119" s="1090"/>
      <c r="BY119" s="1090"/>
      <c r="BZ119" s="1090"/>
      <c r="CA119" s="1090">
        <v>29719376</v>
      </c>
      <c r="CB119" s="1090"/>
      <c r="CC119" s="1090"/>
      <c r="CD119" s="1090"/>
      <c r="CE119" s="1090"/>
      <c r="CF119" s="1091"/>
      <c r="CG119" s="1092"/>
      <c r="CH119" s="1092"/>
      <c r="CI119" s="1092"/>
      <c r="CJ119" s="1093"/>
      <c r="CK119" s="1039"/>
      <c r="CL119" s="1040"/>
      <c r="CM119" s="1094" t="s">
        <v>467</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v>56935</v>
      </c>
      <c r="DH119" s="1076"/>
      <c r="DI119" s="1076"/>
      <c r="DJ119" s="1076"/>
      <c r="DK119" s="1077"/>
      <c r="DL119" s="1075">
        <v>63745</v>
      </c>
      <c r="DM119" s="1076"/>
      <c r="DN119" s="1076"/>
      <c r="DO119" s="1076"/>
      <c r="DP119" s="1077"/>
      <c r="DQ119" s="1075">
        <v>54402</v>
      </c>
      <c r="DR119" s="1076"/>
      <c r="DS119" s="1076"/>
      <c r="DT119" s="1076"/>
      <c r="DU119" s="1077"/>
      <c r="DV119" s="1078">
        <v>0.6</v>
      </c>
      <c r="DW119" s="1079"/>
      <c r="DX119" s="1079"/>
      <c r="DY119" s="1079"/>
      <c r="DZ119" s="1080"/>
    </row>
    <row r="120" spans="1:130" s="248" customFormat="1" ht="26.25" customHeight="1" x14ac:dyDescent="0.15">
      <c r="A120" s="1151"/>
      <c r="B120" s="1038"/>
      <c r="C120" s="1008" t="s">
        <v>440</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127</v>
      </c>
      <c r="AB120" s="1051"/>
      <c r="AC120" s="1051"/>
      <c r="AD120" s="1051"/>
      <c r="AE120" s="1052"/>
      <c r="AF120" s="1053" t="s">
        <v>461</v>
      </c>
      <c r="AG120" s="1051"/>
      <c r="AH120" s="1051"/>
      <c r="AI120" s="1051"/>
      <c r="AJ120" s="1052"/>
      <c r="AK120" s="1053" t="s">
        <v>438</v>
      </c>
      <c r="AL120" s="1051"/>
      <c r="AM120" s="1051"/>
      <c r="AN120" s="1051"/>
      <c r="AO120" s="1052"/>
      <c r="AP120" s="1054" t="s">
        <v>127</v>
      </c>
      <c r="AQ120" s="1055"/>
      <c r="AR120" s="1055"/>
      <c r="AS120" s="1055"/>
      <c r="AT120" s="1056"/>
      <c r="AU120" s="1081" t="s">
        <v>468</v>
      </c>
      <c r="AV120" s="1082"/>
      <c r="AW120" s="1082"/>
      <c r="AX120" s="1082"/>
      <c r="AY120" s="1083"/>
      <c r="AZ120" s="1032" t="s">
        <v>469</v>
      </c>
      <c r="BA120" s="981"/>
      <c r="BB120" s="981"/>
      <c r="BC120" s="981"/>
      <c r="BD120" s="981"/>
      <c r="BE120" s="981"/>
      <c r="BF120" s="981"/>
      <c r="BG120" s="981"/>
      <c r="BH120" s="981"/>
      <c r="BI120" s="981"/>
      <c r="BJ120" s="981"/>
      <c r="BK120" s="981"/>
      <c r="BL120" s="981"/>
      <c r="BM120" s="981"/>
      <c r="BN120" s="981"/>
      <c r="BO120" s="981"/>
      <c r="BP120" s="982"/>
      <c r="BQ120" s="1018">
        <v>4214773</v>
      </c>
      <c r="BR120" s="1019"/>
      <c r="BS120" s="1019"/>
      <c r="BT120" s="1019"/>
      <c r="BU120" s="1019"/>
      <c r="BV120" s="1019">
        <v>4364687</v>
      </c>
      <c r="BW120" s="1019"/>
      <c r="BX120" s="1019"/>
      <c r="BY120" s="1019"/>
      <c r="BZ120" s="1019"/>
      <c r="CA120" s="1019">
        <v>4484463</v>
      </c>
      <c r="CB120" s="1019"/>
      <c r="CC120" s="1019"/>
      <c r="CD120" s="1019"/>
      <c r="CE120" s="1019"/>
      <c r="CF120" s="1033">
        <v>48.7</v>
      </c>
      <c r="CG120" s="1034"/>
      <c r="CH120" s="1034"/>
      <c r="CI120" s="1034"/>
      <c r="CJ120" s="1034"/>
      <c r="CK120" s="1099" t="s">
        <v>470</v>
      </c>
      <c r="CL120" s="1100"/>
      <c r="CM120" s="1100"/>
      <c r="CN120" s="1100"/>
      <c r="CO120" s="1101"/>
      <c r="CP120" s="1107" t="s">
        <v>471</v>
      </c>
      <c r="CQ120" s="1108"/>
      <c r="CR120" s="1108"/>
      <c r="CS120" s="1108"/>
      <c r="CT120" s="1108"/>
      <c r="CU120" s="1108"/>
      <c r="CV120" s="1108"/>
      <c r="CW120" s="1108"/>
      <c r="CX120" s="1108"/>
      <c r="CY120" s="1108"/>
      <c r="CZ120" s="1108"/>
      <c r="DA120" s="1108"/>
      <c r="DB120" s="1108"/>
      <c r="DC120" s="1108"/>
      <c r="DD120" s="1108"/>
      <c r="DE120" s="1108"/>
      <c r="DF120" s="1109"/>
      <c r="DG120" s="1018" t="s">
        <v>127</v>
      </c>
      <c r="DH120" s="1019"/>
      <c r="DI120" s="1019"/>
      <c r="DJ120" s="1019"/>
      <c r="DK120" s="1019"/>
      <c r="DL120" s="1019" t="s">
        <v>127</v>
      </c>
      <c r="DM120" s="1019"/>
      <c r="DN120" s="1019"/>
      <c r="DO120" s="1019"/>
      <c r="DP120" s="1019"/>
      <c r="DQ120" s="1019">
        <v>4854605</v>
      </c>
      <c r="DR120" s="1019"/>
      <c r="DS120" s="1019"/>
      <c r="DT120" s="1019"/>
      <c r="DU120" s="1019"/>
      <c r="DV120" s="1020">
        <v>52.7</v>
      </c>
      <c r="DW120" s="1020"/>
      <c r="DX120" s="1020"/>
      <c r="DY120" s="1020"/>
      <c r="DZ120" s="1021"/>
    </row>
    <row r="121" spans="1:130" s="248" customFormat="1" ht="26.25" customHeight="1" x14ac:dyDescent="0.15">
      <c r="A121" s="1151"/>
      <c r="B121" s="1038"/>
      <c r="C121" s="1059" t="s">
        <v>472</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v>25117</v>
      </c>
      <c r="AB121" s="1051"/>
      <c r="AC121" s="1051"/>
      <c r="AD121" s="1051"/>
      <c r="AE121" s="1052"/>
      <c r="AF121" s="1053">
        <v>24793</v>
      </c>
      <c r="AG121" s="1051"/>
      <c r="AH121" s="1051"/>
      <c r="AI121" s="1051"/>
      <c r="AJ121" s="1052"/>
      <c r="AK121" s="1053">
        <v>25133</v>
      </c>
      <c r="AL121" s="1051"/>
      <c r="AM121" s="1051"/>
      <c r="AN121" s="1051"/>
      <c r="AO121" s="1052"/>
      <c r="AP121" s="1054">
        <v>0.3</v>
      </c>
      <c r="AQ121" s="1055"/>
      <c r="AR121" s="1055"/>
      <c r="AS121" s="1055"/>
      <c r="AT121" s="1056"/>
      <c r="AU121" s="1084"/>
      <c r="AV121" s="1085"/>
      <c r="AW121" s="1085"/>
      <c r="AX121" s="1085"/>
      <c r="AY121" s="1086"/>
      <c r="AZ121" s="1041" t="s">
        <v>473</v>
      </c>
      <c r="BA121" s="1042"/>
      <c r="BB121" s="1042"/>
      <c r="BC121" s="1042"/>
      <c r="BD121" s="1042"/>
      <c r="BE121" s="1042"/>
      <c r="BF121" s="1042"/>
      <c r="BG121" s="1042"/>
      <c r="BH121" s="1042"/>
      <c r="BI121" s="1042"/>
      <c r="BJ121" s="1042"/>
      <c r="BK121" s="1042"/>
      <c r="BL121" s="1042"/>
      <c r="BM121" s="1042"/>
      <c r="BN121" s="1042"/>
      <c r="BO121" s="1042"/>
      <c r="BP121" s="1043"/>
      <c r="BQ121" s="1011">
        <v>1082811</v>
      </c>
      <c r="BR121" s="1012"/>
      <c r="BS121" s="1012"/>
      <c r="BT121" s="1012"/>
      <c r="BU121" s="1012"/>
      <c r="BV121" s="1012">
        <v>1064147</v>
      </c>
      <c r="BW121" s="1012"/>
      <c r="BX121" s="1012"/>
      <c r="BY121" s="1012"/>
      <c r="BZ121" s="1012"/>
      <c r="CA121" s="1012">
        <v>1006637</v>
      </c>
      <c r="CB121" s="1012"/>
      <c r="CC121" s="1012"/>
      <c r="CD121" s="1012"/>
      <c r="CE121" s="1012"/>
      <c r="CF121" s="1006">
        <v>10.9</v>
      </c>
      <c r="CG121" s="1007"/>
      <c r="CH121" s="1007"/>
      <c r="CI121" s="1007"/>
      <c r="CJ121" s="1007"/>
      <c r="CK121" s="1102"/>
      <c r="CL121" s="1103"/>
      <c r="CM121" s="1103"/>
      <c r="CN121" s="1103"/>
      <c r="CO121" s="1104"/>
      <c r="CP121" s="1112" t="s">
        <v>474</v>
      </c>
      <c r="CQ121" s="1113"/>
      <c r="CR121" s="1113"/>
      <c r="CS121" s="1113"/>
      <c r="CT121" s="1113"/>
      <c r="CU121" s="1113"/>
      <c r="CV121" s="1113"/>
      <c r="CW121" s="1113"/>
      <c r="CX121" s="1113"/>
      <c r="CY121" s="1113"/>
      <c r="CZ121" s="1113"/>
      <c r="DA121" s="1113"/>
      <c r="DB121" s="1113"/>
      <c r="DC121" s="1113"/>
      <c r="DD121" s="1113"/>
      <c r="DE121" s="1113"/>
      <c r="DF121" s="1114"/>
      <c r="DG121" s="1011">
        <v>161419</v>
      </c>
      <c r="DH121" s="1012"/>
      <c r="DI121" s="1012"/>
      <c r="DJ121" s="1012"/>
      <c r="DK121" s="1012"/>
      <c r="DL121" s="1012">
        <v>107111</v>
      </c>
      <c r="DM121" s="1012"/>
      <c r="DN121" s="1012"/>
      <c r="DO121" s="1012"/>
      <c r="DP121" s="1012"/>
      <c r="DQ121" s="1012">
        <v>79648</v>
      </c>
      <c r="DR121" s="1012"/>
      <c r="DS121" s="1012"/>
      <c r="DT121" s="1012"/>
      <c r="DU121" s="1012"/>
      <c r="DV121" s="1013">
        <v>0.9</v>
      </c>
      <c r="DW121" s="1013"/>
      <c r="DX121" s="1013"/>
      <c r="DY121" s="1013"/>
      <c r="DZ121" s="1014"/>
    </row>
    <row r="122" spans="1:130" s="248" customFormat="1" ht="26.25" customHeight="1" x14ac:dyDescent="0.15">
      <c r="A122" s="1151"/>
      <c r="B122" s="1038"/>
      <c r="C122" s="1008" t="s">
        <v>451</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461</v>
      </c>
      <c r="AB122" s="1051"/>
      <c r="AC122" s="1051"/>
      <c r="AD122" s="1051"/>
      <c r="AE122" s="1052"/>
      <c r="AF122" s="1053" t="s">
        <v>127</v>
      </c>
      <c r="AG122" s="1051"/>
      <c r="AH122" s="1051"/>
      <c r="AI122" s="1051"/>
      <c r="AJ122" s="1052"/>
      <c r="AK122" s="1053" t="s">
        <v>461</v>
      </c>
      <c r="AL122" s="1051"/>
      <c r="AM122" s="1051"/>
      <c r="AN122" s="1051"/>
      <c r="AO122" s="1052"/>
      <c r="AP122" s="1054" t="s">
        <v>461</v>
      </c>
      <c r="AQ122" s="1055"/>
      <c r="AR122" s="1055"/>
      <c r="AS122" s="1055"/>
      <c r="AT122" s="1056"/>
      <c r="AU122" s="1084"/>
      <c r="AV122" s="1085"/>
      <c r="AW122" s="1085"/>
      <c r="AX122" s="1085"/>
      <c r="AY122" s="1086"/>
      <c r="AZ122" s="1066" t="s">
        <v>475</v>
      </c>
      <c r="BA122" s="1057"/>
      <c r="BB122" s="1057"/>
      <c r="BC122" s="1057"/>
      <c r="BD122" s="1057"/>
      <c r="BE122" s="1057"/>
      <c r="BF122" s="1057"/>
      <c r="BG122" s="1057"/>
      <c r="BH122" s="1057"/>
      <c r="BI122" s="1057"/>
      <c r="BJ122" s="1057"/>
      <c r="BK122" s="1057"/>
      <c r="BL122" s="1057"/>
      <c r="BM122" s="1057"/>
      <c r="BN122" s="1057"/>
      <c r="BO122" s="1057"/>
      <c r="BP122" s="1058"/>
      <c r="BQ122" s="1089">
        <v>18354022</v>
      </c>
      <c r="BR122" s="1090"/>
      <c r="BS122" s="1090"/>
      <c r="BT122" s="1090"/>
      <c r="BU122" s="1090"/>
      <c r="BV122" s="1090">
        <v>18378649</v>
      </c>
      <c r="BW122" s="1090"/>
      <c r="BX122" s="1090"/>
      <c r="BY122" s="1090"/>
      <c r="BZ122" s="1090"/>
      <c r="CA122" s="1090">
        <v>18105429</v>
      </c>
      <c r="CB122" s="1090"/>
      <c r="CC122" s="1090"/>
      <c r="CD122" s="1090"/>
      <c r="CE122" s="1090"/>
      <c r="CF122" s="1110">
        <v>196.6</v>
      </c>
      <c r="CG122" s="1111"/>
      <c r="CH122" s="1111"/>
      <c r="CI122" s="1111"/>
      <c r="CJ122" s="1111"/>
      <c r="CK122" s="1102"/>
      <c r="CL122" s="1103"/>
      <c r="CM122" s="1103"/>
      <c r="CN122" s="1103"/>
      <c r="CO122" s="1104"/>
      <c r="CP122" s="1112" t="s">
        <v>404</v>
      </c>
      <c r="CQ122" s="1113"/>
      <c r="CR122" s="1113"/>
      <c r="CS122" s="1113"/>
      <c r="CT122" s="1113"/>
      <c r="CU122" s="1113"/>
      <c r="CV122" s="1113"/>
      <c r="CW122" s="1113"/>
      <c r="CX122" s="1113"/>
      <c r="CY122" s="1113"/>
      <c r="CZ122" s="1113"/>
      <c r="DA122" s="1113"/>
      <c r="DB122" s="1113"/>
      <c r="DC122" s="1113"/>
      <c r="DD122" s="1113"/>
      <c r="DE122" s="1113"/>
      <c r="DF122" s="1114"/>
      <c r="DG122" s="1011" t="s">
        <v>438</v>
      </c>
      <c r="DH122" s="1012"/>
      <c r="DI122" s="1012"/>
      <c r="DJ122" s="1012"/>
      <c r="DK122" s="1012"/>
      <c r="DL122" s="1012" t="s">
        <v>438</v>
      </c>
      <c r="DM122" s="1012"/>
      <c r="DN122" s="1012"/>
      <c r="DO122" s="1012"/>
      <c r="DP122" s="1012"/>
      <c r="DQ122" s="1012" t="s">
        <v>438</v>
      </c>
      <c r="DR122" s="1012"/>
      <c r="DS122" s="1012"/>
      <c r="DT122" s="1012"/>
      <c r="DU122" s="1012"/>
      <c r="DV122" s="1013" t="s">
        <v>461</v>
      </c>
      <c r="DW122" s="1013"/>
      <c r="DX122" s="1013"/>
      <c r="DY122" s="1013"/>
      <c r="DZ122" s="1014"/>
    </row>
    <row r="123" spans="1:130" s="248" customFormat="1" ht="26.25" customHeight="1" x14ac:dyDescent="0.15">
      <c r="A123" s="1151"/>
      <c r="B123" s="1038"/>
      <c r="C123" s="1008" t="s">
        <v>458</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438</v>
      </c>
      <c r="AB123" s="1051"/>
      <c r="AC123" s="1051"/>
      <c r="AD123" s="1051"/>
      <c r="AE123" s="1052"/>
      <c r="AF123" s="1053" t="s">
        <v>127</v>
      </c>
      <c r="AG123" s="1051"/>
      <c r="AH123" s="1051"/>
      <c r="AI123" s="1051"/>
      <c r="AJ123" s="1052"/>
      <c r="AK123" s="1053" t="s">
        <v>438</v>
      </c>
      <c r="AL123" s="1051"/>
      <c r="AM123" s="1051"/>
      <c r="AN123" s="1051"/>
      <c r="AO123" s="1052"/>
      <c r="AP123" s="1054" t="s">
        <v>127</v>
      </c>
      <c r="AQ123" s="1055"/>
      <c r="AR123" s="1055"/>
      <c r="AS123" s="1055"/>
      <c r="AT123" s="1056"/>
      <c r="AU123" s="1087"/>
      <c r="AV123" s="1088"/>
      <c r="AW123" s="1088"/>
      <c r="AX123" s="1088"/>
      <c r="AY123" s="1088"/>
      <c r="AZ123" s="279" t="s">
        <v>186</v>
      </c>
      <c r="BA123" s="279"/>
      <c r="BB123" s="279"/>
      <c r="BC123" s="279"/>
      <c r="BD123" s="279"/>
      <c r="BE123" s="279"/>
      <c r="BF123" s="279"/>
      <c r="BG123" s="279"/>
      <c r="BH123" s="279"/>
      <c r="BI123" s="279"/>
      <c r="BJ123" s="279"/>
      <c r="BK123" s="279"/>
      <c r="BL123" s="279"/>
      <c r="BM123" s="279"/>
      <c r="BN123" s="279"/>
      <c r="BO123" s="1067" t="s">
        <v>476</v>
      </c>
      <c r="BP123" s="1098"/>
      <c r="BQ123" s="1157">
        <v>23651606</v>
      </c>
      <c r="BR123" s="1158"/>
      <c r="BS123" s="1158"/>
      <c r="BT123" s="1158"/>
      <c r="BU123" s="1158"/>
      <c r="BV123" s="1158">
        <v>23807483</v>
      </c>
      <c r="BW123" s="1158"/>
      <c r="BX123" s="1158"/>
      <c r="BY123" s="1158"/>
      <c r="BZ123" s="1158"/>
      <c r="CA123" s="1158">
        <v>23596529</v>
      </c>
      <c r="CB123" s="1158"/>
      <c r="CC123" s="1158"/>
      <c r="CD123" s="1158"/>
      <c r="CE123" s="1158"/>
      <c r="CF123" s="1091"/>
      <c r="CG123" s="1092"/>
      <c r="CH123" s="1092"/>
      <c r="CI123" s="1092"/>
      <c r="CJ123" s="1093"/>
      <c r="CK123" s="1102"/>
      <c r="CL123" s="1103"/>
      <c r="CM123" s="1103"/>
      <c r="CN123" s="1103"/>
      <c r="CO123" s="1104"/>
      <c r="CP123" s="1112" t="s">
        <v>477</v>
      </c>
      <c r="CQ123" s="1113"/>
      <c r="CR123" s="1113"/>
      <c r="CS123" s="1113"/>
      <c r="CT123" s="1113"/>
      <c r="CU123" s="1113"/>
      <c r="CV123" s="1113"/>
      <c r="CW123" s="1113"/>
      <c r="CX123" s="1113"/>
      <c r="CY123" s="1113"/>
      <c r="CZ123" s="1113"/>
      <c r="DA123" s="1113"/>
      <c r="DB123" s="1113"/>
      <c r="DC123" s="1113"/>
      <c r="DD123" s="1113"/>
      <c r="DE123" s="1113"/>
      <c r="DF123" s="1114"/>
      <c r="DG123" s="1050" t="s">
        <v>127</v>
      </c>
      <c r="DH123" s="1051"/>
      <c r="DI123" s="1051"/>
      <c r="DJ123" s="1051"/>
      <c r="DK123" s="1052"/>
      <c r="DL123" s="1053" t="s">
        <v>461</v>
      </c>
      <c r="DM123" s="1051"/>
      <c r="DN123" s="1051"/>
      <c r="DO123" s="1051"/>
      <c r="DP123" s="1052"/>
      <c r="DQ123" s="1053" t="s">
        <v>127</v>
      </c>
      <c r="DR123" s="1051"/>
      <c r="DS123" s="1051"/>
      <c r="DT123" s="1051"/>
      <c r="DU123" s="1052"/>
      <c r="DV123" s="1054" t="s">
        <v>462</v>
      </c>
      <c r="DW123" s="1055"/>
      <c r="DX123" s="1055"/>
      <c r="DY123" s="1055"/>
      <c r="DZ123" s="1056"/>
    </row>
    <row r="124" spans="1:130" s="248" customFormat="1" ht="26.25" customHeight="1" thickBot="1" x14ac:dyDescent="0.2">
      <c r="A124" s="1151"/>
      <c r="B124" s="1038"/>
      <c r="C124" s="1008" t="s">
        <v>463</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127</v>
      </c>
      <c r="AB124" s="1051"/>
      <c r="AC124" s="1051"/>
      <c r="AD124" s="1051"/>
      <c r="AE124" s="1052"/>
      <c r="AF124" s="1053" t="s">
        <v>127</v>
      </c>
      <c r="AG124" s="1051"/>
      <c r="AH124" s="1051"/>
      <c r="AI124" s="1051"/>
      <c r="AJ124" s="1052"/>
      <c r="AK124" s="1053" t="s">
        <v>438</v>
      </c>
      <c r="AL124" s="1051"/>
      <c r="AM124" s="1051"/>
      <c r="AN124" s="1051"/>
      <c r="AO124" s="1052"/>
      <c r="AP124" s="1054" t="s">
        <v>462</v>
      </c>
      <c r="AQ124" s="1055"/>
      <c r="AR124" s="1055"/>
      <c r="AS124" s="1055"/>
      <c r="AT124" s="1056"/>
      <c r="AU124" s="1153" t="s">
        <v>478</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77.400000000000006</v>
      </c>
      <c r="BR124" s="1120"/>
      <c r="BS124" s="1120"/>
      <c r="BT124" s="1120"/>
      <c r="BU124" s="1120"/>
      <c r="BV124" s="1120">
        <v>78.7</v>
      </c>
      <c r="BW124" s="1120"/>
      <c r="BX124" s="1120"/>
      <c r="BY124" s="1120"/>
      <c r="BZ124" s="1120"/>
      <c r="CA124" s="1120">
        <v>66.400000000000006</v>
      </c>
      <c r="CB124" s="1120"/>
      <c r="CC124" s="1120"/>
      <c r="CD124" s="1120"/>
      <c r="CE124" s="1120"/>
      <c r="CF124" s="1121"/>
      <c r="CG124" s="1122"/>
      <c r="CH124" s="1122"/>
      <c r="CI124" s="1122"/>
      <c r="CJ124" s="1123"/>
      <c r="CK124" s="1105"/>
      <c r="CL124" s="1105"/>
      <c r="CM124" s="1105"/>
      <c r="CN124" s="1105"/>
      <c r="CO124" s="1106"/>
      <c r="CP124" s="1112" t="s">
        <v>479</v>
      </c>
      <c r="CQ124" s="1113"/>
      <c r="CR124" s="1113"/>
      <c r="CS124" s="1113"/>
      <c r="CT124" s="1113"/>
      <c r="CU124" s="1113"/>
      <c r="CV124" s="1113"/>
      <c r="CW124" s="1113"/>
      <c r="CX124" s="1113"/>
      <c r="CY124" s="1113"/>
      <c r="CZ124" s="1113"/>
      <c r="DA124" s="1113"/>
      <c r="DB124" s="1113"/>
      <c r="DC124" s="1113"/>
      <c r="DD124" s="1113"/>
      <c r="DE124" s="1113"/>
      <c r="DF124" s="1114"/>
      <c r="DG124" s="1097">
        <v>5400305</v>
      </c>
      <c r="DH124" s="1076"/>
      <c r="DI124" s="1076"/>
      <c r="DJ124" s="1076"/>
      <c r="DK124" s="1077"/>
      <c r="DL124" s="1075">
        <v>5648941</v>
      </c>
      <c r="DM124" s="1076"/>
      <c r="DN124" s="1076"/>
      <c r="DO124" s="1076"/>
      <c r="DP124" s="1077"/>
      <c r="DQ124" s="1075" t="s">
        <v>461</v>
      </c>
      <c r="DR124" s="1076"/>
      <c r="DS124" s="1076"/>
      <c r="DT124" s="1076"/>
      <c r="DU124" s="1077"/>
      <c r="DV124" s="1078" t="s">
        <v>461</v>
      </c>
      <c r="DW124" s="1079"/>
      <c r="DX124" s="1079"/>
      <c r="DY124" s="1079"/>
      <c r="DZ124" s="1080"/>
    </row>
    <row r="125" spans="1:130" s="248" customFormat="1" ht="26.25" customHeight="1" x14ac:dyDescent="0.15">
      <c r="A125" s="1151"/>
      <c r="B125" s="1038"/>
      <c r="C125" s="1008" t="s">
        <v>465</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127</v>
      </c>
      <c r="AB125" s="1051"/>
      <c r="AC125" s="1051"/>
      <c r="AD125" s="1051"/>
      <c r="AE125" s="1052"/>
      <c r="AF125" s="1053" t="s">
        <v>461</v>
      </c>
      <c r="AG125" s="1051"/>
      <c r="AH125" s="1051"/>
      <c r="AI125" s="1051"/>
      <c r="AJ125" s="1052"/>
      <c r="AK125" s="1053" t="s">
        <v>438</v>
      </c>
      <c r="AL125" s="1051"/>
      <c r="AM125" s="1051"/>
      <c r="AN125" s="1051"/>
      <c r="AO125" s="1052"/>
      <c r="AP125" s="1054" t="s">
        <v>127</v>
      </c>
      <c r="AQ125" s="1055"/>
      <c r="AR125" s="1055"/>
      <c r="AS125" s="1055"/>
      <c r="AT125" s="1056"/>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5" t="s">
        <v>480</v>
      </c>
      <c r="CL125" s="1100"/>
      <c r="CM125" s="1100"/>
      <c r="CN125" s="1100"/>
      <c r="CO125" s="1101"/>
      <c r="CP125" s="1032" t="s">
        <v>481</v>
      </c>
      <c r="CQ125" s="981"/>
      <c r="CR125" s="981"/>
      <c r="CS125" s="981"/>
      <c r="CT125" s="981"/>
      <c r="CU125" s="981"/>
      <c r="CV125" s="981"/>
      <c r="CW125" s="981"/>
      <c r="CX125" s="981"/>
      <c r="CY125" s="981"/>
      <c r="CZ125" s="981"/>
      <c r="DA125" s="981"/>
      <c r="DB125" s="981"/>
      <c r="DC125" s="981"/>
      <c r="DD125" s="981"/>
      <c r="DE125" s="981"/>
      <c r="DF125" s="982"/>
      <c r="DG125" s="1018" t="s">
        <v>127</v>
      </c>
      <c r="DH125" s="1019"/>
      <c r="DI125" s="1019"/>
      <c r="DJ125" s="1019"/>
      <c r="DK125" s="1019"/>
      <c r="DL125" s="1019" t="s">
        <v>127</v>
      </c>
      <c r="DM125" s="1019"/>
      <c r="DN125" s="1019"/>
      <c r="DO125" s="1019"/>
      <c r="DP125" s="1019"/>
      <c r="DQ125" s="1019" t="s">
        <v>438</v>
      </c>
      <c r="DR125" s="1019"/>
      <c r="DS125" s="1019"/>
      <c r="DT125" s="1019"/>
      <c r="DU125" s="1019"/>
      <c r="DV125" s="1020" t="s">
        <v>127</v>
      </c>
      <c r="DW125" s="1020"/>
      <c r="DX125" s="1020"/>
      <c r="DY125" s="1020"/>
      <c r="DZ125" s="1021"/>
    </row>
    <row r="126" spans="1:130" s="248" customFormat="1" ht="26.25" customHeight="1" thickBot="1" x14ac:dyDescent="0.2">
      <c r="A126" s="1151"/>
      <c r="B126" s="1038"/>
      <c r="C126" s="1008" t="s">
        <v>467</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v>6286</v>
      </c>
      <c r="AB126" s="1051"/>
      <c r="AC126" s="1051"/>
      <c r="AD126" s="1051"/>
      <c r="AE126" s="1052"/>
      <c r="AF126" s="1053">
        <v>6361</v>
      </c>
      <c r="AG126" s="1051"/>
      <c r="AH126" s="1051"/>
      <c r="AI126" s="1051"/>
      <c r="AJ126" s="1052"/>
      <c r="AK126" s="1053">
        <v>9343</v>
      </c>
      <c r="AL126" s="1051"/>
      <c r="AM126" s="1051"/>
      <c r="AN126" s="1051"/>
      <c r="AO126" s="1052"/>
      <c r="AP126" s="1054">
        <v>0.1</v>
      </c>
      <c r="AQ126" s="1055"/>
      <c r="AR126" s="1055"/>
      <c r="AS126" s="1055"/>
      <c r="AT126" s="1056"/>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6"/>
      <c r="CL126" s="1103"/>
      <c r="CM126" s="1103"/>
      <c r="CN126" s="1103"/>
      <c r="CO126" s="1104"/>
      <c r="CP126" s="1041" t="s">
        <v>482</v>
      </c>
      <c r="CQ126" s="1042"/>
      <c r="CR126" s="1042"/>
      <c r="CS126" s="1042"/>
      <c r="CT126" s="1042"/>
      <c r="CU126" s="1042"/>
      <c r="CV126" s="1042"/>
      <c r="CW126" s="1042"/>
      <c r="CX126" s="1042"/>
      <c r="CY126" s="1042"/>
      <c r="CZ126" s="1042"/>
      <c r="DA126" s="1042"/>
      <c r="DB126" s="1042"/>
      <c r="DC126" s="1042"/>
      <c r="DD126" s="1042"/>
      <c r="DE126" s="1042"/>
      <c r="DF126" s="1043"/>
      <c r="DG126" s="1011" t="s">
        <v>127</v>
      </c>
      <c r="DH126" s="1012"/>
      <c r="DI126" s="1012"/>
      <c r="DJ126" s="1012"/>
      <c r="DK126" s="1012"/>
      <c r="DL126" s="1012" t="s">
        <v>127</v>
      </c>
      <c r="DM126" s="1012"/>
      <c r="DN126" s="1012"/>
      <c r="DO126" s="1012"/>
      <c r="DP126" s="1012"/>
      <c r="DQ126" s="1012" t="s">
        <v>127</v>
      </c>
      <c r="DR126" s="1012"/>
      <c r="DS126" s="1012"/>
      <c r="DT126" s="1012"/>
      <c r="DU126" s="1012"/>
      <c r="DV126" s="1013" t="s">
        <v>461</v>
      </c>
      <c r="DW126" s="1013"/>
      <c r="DX126" s="1013"/>
      <c r="DY126" s="1013"/>
      <c r="DZ126" s="1014"/>
    </row>
    <row r="127" spans="1:130" s="248" customFormat="1" ht="26.25" customHeight="1" x14ac:dyDescent="0.15">
      <c r="A127" s="1152"/>
      <c r="B127" s="1040"/>
      <c r="C127" s="1094" t="s">
        <v>483</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127</v>
      </c>
      <c r="AB127" s="1051"/>
      <c r="AC127" s="1051"/>
      <c r="AD127" s="1051"/>
      <c r="AE127" s="1052"/>
      <c r="AF127" s="1053" t="s">
        <v>438</v>
      </c>
      <c r="AG127" s="1051"/>
      <c r="AH127" s="1051"/>
      <c r="AI127" s="1051"/>
      <c r="AJ127" s="1052"/>
      <c r="AK127" s="1053" t="s">
        <v>127</v>
      </c>
      <c r="AL127" s="1051"/>
      <c r="AM127" s="1051"/>
      <c r="AN127" s="1051"/>
      <c r="AO127" s="1052"/>
      <c r="AP127" s="1054" t="s">
        <v>127</v>
      </c>
      <c r="AQ127" s="1055"/>
      <c r="AR127" s="1055"/>
      <c r="AS127" s="1055"/>
      <c r="AT127" s="1056"/>
      <c r="AU127" s="284"/>
      <c r="AV127" s="284"/>
      <c r="AW127" s="284"/>
      <c r="AX127" s="1124" t="s">
        <v>484</v>
      </c>
      <c r="AY127" s="1125"/>
      <c r="AZ127" s="1125"/>
      <c r="BA127" s="1125"/>
      <c r="BB127" s="1125"/>
      <c r="BC127" s="1125"/>
      <c r="BD127" s="1125"/>
      <c r="BE127" s="1126"/>
      <c r="BF127" s="1127" t="s">
        <v>485</v>
      </c>
      <c r="BG127" s="1125"/>
      <c r="BH127" s="1125"/>
      <c r="BI127" s="1125"/>
      <c r="BJ127" s="1125"/>
      <c r="BK127" s="1125"/>
      <c r="BL127" s="1126"/>
      <c r="BM127" s="1127" t="s">
        <v>486</v>
      </c>
      <c r="BN127" s="1125"/>
      <c r="BO127" s="1125"/>
      <c r="BP127" s="1125"/>
      <c r="BQ127" s="1125"/>
      <c r="BR127" s="1125"/>
      <c r="BS127" s="1126"/>
      <c r="BT127" s="1127" t="s">
        <v>487</v>
      </c>
      <c r="BU127" s="1125"/>
      <c r="BV127" s="1125"/>
      <c r="BW127" s="1125"/>
      <c r="BX127" s="1125"/>
      <c r="BY127" s="1125"/>
      <c r="BZ127" s="1149"/>
      <c r="CA127" s="284"/>
      <c r="CB127" s="284"/>
      <c r="CC127" s="284"/>
      <c r="CD127" s="285"/>
      <c r="CE127" s="285"/>
      <c r="CF127" s="285"/>
      <c r="CG127" s="282"/>
      <c r="CH127" s="282"/>
      <c r="CI127" s="282"/>
      <c r="CJ127" s="283"/>
      <c r="CK127" s="1116"/>
      <c r="CL127" s="1103"/>
      <c r="CM127" s="1103"/>
      <c r="CN127" s="1103"/>
      <c r="CO127" s="1104"/>
      <c r="CP127" s="1041" t="s">
        <v>488</v>
      </c>
      <c r="CQ127" s="1042"/>
      <c r="CR127" s="1042"/>
      <c r="CS127" s="1042"/>
      <c r="CT127" s="1042"/>
      <c r="CU127" s="1042"/>
      <c r="CV127" s="1042"/>
      <c r="CW127" s="1042"/>
      <c r="CX127" s="1042"/>
      <c r="CY127" s="1042"/>
      <c r="CZ127" s="1042"/>
      <c r="DA127" s="1042"/>
      <c r="DB127" s="1042"/>
      <c r="DC127" s="1042"/>
      <c r="DD127" s="1042"/>
      <c r="DE127" s="1042"/>
      <c r="DF127" s="1043"/>
      <c r="DG127" s="1011" t="s">
        <v>461</v>
      </c>
      <c r="DH127" s="1012"/>
      <c r="DI127" s="1012"/>
      <c r="DJ127" s="1012"/>
      <c r="DK127" s="1012"/>
      <c r="DL127" s="1012" t="s">
        <v>461</v>
      </c>
      <c r="DM127" s="1012"/>
      <c r="DN127" s="1012"/>
      <c r="DO127" s="1012"/>
      <c r="DP127" s="1012"/>
      <c r="DQ127" s="1012" t="s">
        <v>127</v>
      </c>
      <c r="DR127" s="1012"/>
      <c r="DS127" s="1012"/>
      <c r="DT127" s="1012"/>
      <c r="DU127" s="1012"/>
      <c r="DV127" s="1013" t="s">
        <v>127</v>
      </c>
      <c r="DW127" s="1013"/>
      <c r="DX127" s="1013"/>
      <c r="DY127" s="1013"/>
      <c r="DZ127" s="1014"/>
    </row>
    <row r="128" spans="1:130" s="248" customFormat="1" ht="26.25" customHeight="1" thickBot="1" x14ac:dyDescent="0.2">
      <c r="A128" s="1135" t="s">
        <v>489</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490</v>
      </c>
      <c r="X128" s="1137"/>
      <c r="Y128" s="1137"/>
      <c r="Z128" s="1138"/>
      <c r="AA128" s="1139">
        <v>67339</v>
      </c>
      <c r="AB128" s="1140"/>
      <c r="AC128" s="1140"/>
      <c r="AD128" s="1140"/>
      <c r="AE128" s="1141"/>
      <c r="AF128" s="1142">
        <v>71420</v>
      </c>
      <c r="AG128" s="1140"/>
      <c r="AH128" s="1140"/>
      <c r="AI128" s="1140"/>
      <c r="AJ128" s="1141"/>
      <c r="AK128" s="1142">
        <v>64896</v>
      </c>
      <c r="AL128" s="1140"/>
      <c r="AM128" s="1140"/>
      <c r="AN128" s="1140"/>
      <c r="AO128" s="1141"/>
      <c r="AP128" s="1143"/>
      <c r="AQ128" s="1144"/>
      <c r="AR128" s="1144"/>
      <c r="AS128" s="1144"/>
      <c r="AT128" s="1145"/>
      <c r="AU128" s="284"/>
      <c r="AV128" s="284"/>
      <c r="AW128" s="284"/>
      <c r="AX128" s="980" t="s">
        <v>491</v>
      </c>
      <c r="AY128" s="981"/>
      <c r="AZ128" s="981"/>
      <c r="BA128" s="981"/>
      <c r="BB128" s="981"/>
      <c r="BC128" s="981"/>
      <c r="BD128" s="981"/>
      <c r="BE128" s="982"/>
      <c r="BF128" s="1146" t="s">
        <v>127</v>
      </c>
      <c r="BG128" s="1147"/>
      <c r="BH128" s="1147"/>
      <c r="BI128" s="1147"/>
      <c r="BJ128" s="1147"/>
      <c r="BK128" s="1147"/>
      <c r="BL128" s="1148"/>
      <c r="BM128" s="1146">
        <v>13.23</v>
      </c>
      <c r="BN128" s="1147"/>
      <c r="BO128" s="1147"/>
      <c r="BP128" s="1147"/>
      <c r="BQ128" s="1147"/>
      <c r="BR128" s="1147"/>
      <c r="BS128" s="1148"/>
      <c r="BT128" s="1146">
        <v>20</v>
      </c>
      <c r="BU128" s="1147"/>
      <c r="BV128" s="1147"/>
      <c r="BW128" s="1147"/>
      <c r="BX128" s="1147"/>
      <c r="BY128" s="1147"/>
      <c r="BZ128" s="1171"/>
      <c r="CA128" s="285"/>
      <c r="CB128" s="285"/>
      <c r="CC128" s="285"/>
      <c r="CD128" s="285"/>
      <c r="CE128" s="285"/>
      <c r="CF128" s="285"/>
      <c r="CG128" s="282"/>
      <c r="CH128" s="282"/>
      <c r="CI128" s="282"/>
      <c r="CJ128" s="283"/>
      <c r="CK128" s="1117"/>
      <c r="CL128" s="1118"/>
      <c r="CM128" s="1118"/>
      <c r="CN128" s="1118"/>
      <c r="CO128" s="1119"/>
      <c r="CP128" s="1128" t="s">
        <v>492</v>
      </c>
      <c r="CQ128" s="1129"/>
      <c r="CR128" s="1129"/>
      <c r="CS128" s="1129"/>
      <c r="CT128" s="1129"/>
      <c r="CU128" s="1129"/>
      <c r="CV128" s="1129"/>
      <c r="CW128" s="1129"/>
      <c r="CX128" s="1129"/>
      <c r="CY128" s="1129"/>
      <c r="CZ128" s="1129"/>
      <c r="DA128" s="1129"/>
      <c r="DB128" s="1129"/>
      <c r="DC128" s="1129"/>
      <c r="DD128" s="1129"/>
      <c r="DE128" s="1129"/>
      <c r="DF128" s="1130"/>
      <c r="DG128" s="1131">
        <v>106337</v>
      </c>
      <c r="DH128" s="1132"/>
      <c r="DI128" s="1132"/>
      <c r="DJ128" s="1132"/>
      <c r="DK128" s="1132"/>
      <c r="DL128" s="1132">
        <v>100000</v>
      </c>
      <c r="DM128" s="1132"/>
      <c r="DN128" s="1132"/>
      <c r="DO128" s="1132"/>
      <c r="DP128" s="1132"/>
      <c r="DQ128" s="1132" t="s">
        <v>127</v>
      </c>
      <c r="DR128" s="1132"/>
      <c r="DS128" s="1132"/>
      <c r="DT128" s="1132"/>
      <c r="DU128" s="1132"/>
      <c r="DV128" s="1133" t="s">
        <v>493</v>
      </c>
      <c r="DW128" s="1133"/>
      <c r="DX128" s="1133"/>
      <c r="DY128" s="1133"/>
      <c r="DZ128" s="1134"/>
    </row>
    <row r="129" spans="1:131" s="248" customFormat="1" ht="26.25" customHeight="1" x14ac:dyDescent="0.15">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494</v>
      </c>
      <c r="X129" s="1166"/>
      <c r="Y129" s="1166"/>
      <c r="Z129" s="1167"/>
      <c r="AA129" s="1050">
        <v>10244760</v>
      </c>
      <c r="AB129" s="1051"/>
      <c r="AC129" s="1051"/>
      <c r="AD129" s="1051"/>
      <c r="AE129" s="1052"/>
      <c r="AF129" s="1053">
        <v>10321773</v>
      </c>
      <c r="AG129" s="1051"/>
      <c r="AH129" s="1051"/>
      <c r="AI129" s="1051"/>
      <c r="AJ129" s="1052"/>
      <c r="AK129" s="1053">
        <v>10660592</v>
      </c>
      <c r="AL129" s="1051"/>
      <c r="AM129" s="1051"/>
      <c r="AN129" s="1051"/>
      <c r="AO129" s="1052"/>
      <c r="AP129" s="1168"/>
      <c r="AQ129" s="1169"/>
      <c r="AR129" s="1169"/>
      <c r="AS129" s="1169"/>
      <c r="AT129" s="1170"/>
      <c r="AU129" s="286"/>
      <c r="AV129" s="286"/>
      <c r="AW129" s="286"/>
      <c r="AX129" s="1159" t="s">
        <v>495</v>
      </c>
      <c r="AY129" s="1042"/>
      <c r="AZ129" s="1042"/>
      <c r="BA129" s="1042"/>
      <c r="BB129" s="1042"/>
      <c r="BC129" s="1042"/>
      <c r="BD129" s="1042"/>
      <c r="BE129" s="1043"/>
      <c r="BF129" s="1160" t="s">
        <v>496</v>
      </c>
      <c r="BG129" s="1161"/>
      <c r="BH129" s="1161"/>
      <c r="BI129" s="1161"/>
      <c r="BJ129" s="1161"/>
      <c r="BK129" s="1161"/>
      <c r="BL129" s="1162"/>
      <c r="BM129" s="1160">
        <v>18.23</v>
      </c>
      <c r="BN129" s="1161"/>
      <c r="BO129" s="1161"/>
      <c r="BP129" s="1161"/>
      <c r="BQ129" s="1161"/>
      <c r="BR129" s="1161"/>
      <c r="BS129" s="1162"/>
      <c r="BT129" s="1160">
        <v>30</v>
      </c>
      <c r="BU129" s="1163"/>
      <c r="BV129" s="1163"/>
      <c r="BW129" s="1163"/>
      <c r="BX129" s="1163"/>
      <c r="BY129" s="1163"/>
      <c r="BZ129" s="1164"/>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2" t="s">
        <v>497</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498</v>
      </c>
      <c r="X130" s="1166"/>
      <c r="Y130" s="1166"/>
      <c r="Z130" s="1167"/>
      <c r="AA130" s="1050">
        <v>1378240</v>
      </c>
      <c r="AB130" s="1051"/>
      <c r="AC130" s="1051"/>
      <c r="AD130" s="1051"/>
      <c r="AE130" s="1052"/>
      <c r="AF130" s="1053">
        <v>1413854</v>
      </c>
      <c r="AG130" s="1051"/>
      <c r="AH130" s="1051"/>
      <c r="AI130" s="1051"/>
      <c r="AJ130" s="1052"/>
      <c r="AK130" s="1053">
        <v>1452217</v>
      </c>
      <c r="AL130" s="1051"/>
      <c r="AM130" s="1051"/>
      <c r="AN130" s="1051"/>
      <c r="AO130" s="1052"/>
      <c r="AP130" s="1168"/>
      <c r="AQ130" s="1169"/>
      <c r="AR130" s="1169"/>
      <c r="AS130" s="1169"/>
      <c r="AT130" s="1170"/>
      <c r="AU130" s="286"/>
      <c r="AV130" s="286"/>
      <c r="AW130" s="286"/>
      <c r="AX130" s="1159" t="s">
        <v>499</v>
      </c>
      <c r="AY130" s="1042"/>
      <c r="AZ130" s="1042"/>
      <c r="BA130" s="1042"/>
      <c r="BB130" s="1042"/>
      <c r="BC130" s="1042"/>
      <c r="BD130" s="1042"/>
      <c r="BE130" s="1043"/>
      <c r="BF130" s="1196">
        <v>7.7</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500</v>
      </c>
      <c r="X131" s="1204"/>
      <c r="Y131" s="1204"/>
      <c r="Z131" s="1205"/>
      <c r="AA131" s="1097">
        <v>8866520</v>
      </c>
      <c r="AB131" s="1076"/>
      <c r="AC131" s="1076"/>
      <c r="AD131" s="1076"/>
      <c r="AE131" s="1077"/>
      <c r="AF131" s="1075">
        <v>8907919</v>
      </c>
      <c r="AG131" s="1076"/>
      <c r="AH131" s="1076"/>
      <c r="AI131" s="1076"/>
      <c r="AJ131" s="1077"/>
      <c r="AK131" s="1075">
        <v>9208375</v>
      </c>
      <c r="AL131" s="1076"/>
      <c r="AM131" s="1076"/>
      <c r="AN131" s="1076"/>
      <c r="AO131" s="1077"/>
      <c r="AP131" s="1206"/>
      <c r="AQ131" s="1207"/>
      <c r="AR131" s="1207"/>
      <c r="AS131" s="1207"/>
      <c r="AT131" s="1208"/>
      <c r="AU131" s="286"/>
      <c r="AV131" s="286"/>
      <c r="AW131" s="286"/>
      <c r="AX131" s="1178" t="s">
        <v>501</v>
      </c>
      <c r="AY131" s="1129"/>
      <c r="AZ131" s="1129"/>
      <c r="BA131" s="1129"/>
      <c r="BB131" s="1129"/>
      <c r="BC131" s="1129"/>
      <c r="BD131" s="1129"/>
      <c r="BE131" s="1130"/>
      <c r="BF131" s="1179">
        <v>66.400000000000006</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5" t="s">
        <v>502</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503</v>
      </c>
      <c r="W132" s="1189"/>
      <c r="X132" s="1189"/>
      <c r="Y132" s="1189"/>
      <c r="Z132" s="1190"/>
      <c r="AA132" s="1191">
        <v>7.9907562380000003</v>
      </c>
      <c r="AB132" s="1192"/>
      <c r="AC132" s="1192"/>
      <c r="AD132" s="1192"/>
      <c r="AE132" s="1193"/>
      <c r="AF132" s="1194">
        <v>8.0415526899999996</v>
      </c>
      <c r="AG132" s="1192"/>
      <c r="AH132" s="1192"/>
      <c r="AI132" s="1192"/>
      <c r="AJ132" s="1193"/>
      <c r="AK132" s="1194">
        <v>7.2819145609999998</v>
      </c>
      <c r="AL132" s="1192"/>
      <c r="AM132" s="1192"/>
      <c r="AN132" s="1192"/>
      <c r="AO132" s="1193"/>
      <c r="AP132" s="1091"/>
      <c r="AQ132" s="1092"/>
      <c r="AR132" s="1092"/>
      <c r="AS132" s="1092"/>
      <c r="AT132" s="1195"/>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504</v>
      </c>
      <c r="W133" s="1172"/>
      <c r="X133" s="1172"/>
      <c r="Y133" s="1172"/>
      <c r="Z133" s="1173"/>
      <c r="AA133" s="1174">
        <v>7.8</v>
      </c>
      <c r="AB133" s="1175"/>
      <c r="AC133" s="1175"/>
      <c r="AD133" s="1175"/>
      <c r="AE133" s="1176"/>
      <c r="AF133" s="1174">
        <v>7.8</v>
      </c>
      <c r="AG133" s="1175"/>
      <c r="AH133" s="1175"/>
      <c r="AI133" s="1175"/>
      <c r="AJ133" s="1176"/>
      <c r="AK133" s="1174">
        <v>7.7</v>
      </c>
      <c r="AL133" s="1175"/>
      <c r="AM133" s="1175"/>
      <c r="AN133" s="1175"/>
      <c r="AO133" s="1176"/>
      <c r="AP133" s="1121"/>
      <c r="AQ133" s="1122"/>
      <c r="AR133" s="1122"/>
      <c r="AS133" s="1122"/>
      <c r="AT133" s="1177"/>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VY+zHvQMoXSZSfvc5EqYOtdW//5/9I9Ie2axAhHAtIPBnke79S9dPTeCQLrBPj9dzaX93SB6HfMM78rgxZfuw==" saltValue="uoVjnc6guzglq1TI1KAo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mxeh0up4HGxE+mMFnJSapTH+4Ku3TZp7oarV8R8F7qigU4SRhVpLCM72d6uTsjgcUg8HO3JiJCI6nzGnyMn8A==" saltValue="xoElJSRGbTFQwQY8t2sL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HBvPS0jpcFfJvKZx5r1wdITKD2hqIzR4Qq+brM6cUDBh8jq50yg2j998vMUDq2kMw6yBFzYfff67KTkOzOeA==" saltValue="3goLabCpm9tfOMT396D9k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9"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0"/>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1" t="s">
        <v>513</v>
      </c>
      <c r="AL9" s="1212"/>
      <c r="AM9" s="1212"/>
      <c r="AN9" s="1213"/>
      <c r="AO9" s="314">
        <v>2816374</v>
      </c>
      <c r="AP9" s="314">
        <v>65353</v>
      </c>
      <c r="AQ9" s="315">
        <v>83474</v>
      </c>
      <c r="AR9" s="316">
        <v>-21.7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1" t="s">
        <v>514</v>
      </c>
      <c r="AL10" s="1212"/>
      <c r="AM10" s="1212"/>
      <c r="AN10" s="1213"/>
      <c r="AO10" s="317">
        <v>560070</v>
      </c>
      <c r="AP10" s="317">
        <v>12996</v>
      </c>
      <c r="AQ10" s="318">
        <v>8278</v>
      </c>
      <c r="AR10" s="319">
        <v>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1" t="s">
        <v>515</v>
      </c>
      <c r="AL11" s="1212"/>
      <c r="AM11" s="1212"/>
      <c r="AN11" s="1213"/>
      <c r="AO11" s="317" t="s">
        <v>516</v>
      </c>
      <c r="AP11" s="317" t="s">
        <v>516</v>
      </c>
      <c r="AQ11" s="318">
        <v>1520</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1" t="s">
        <v>517</v>
      </c>
      <c r="AL12" s="1212"/>
      <c r="AM12" s="1212"/>
      <c r="AN12" s="1213"/>
      <c r="AO12" s="317" t="s">
        <v>516</v>
      </c>
      <c r="AP12" s="317" t="s">
        <v>516</v>
      </c>
      <c r="AQ12" s="318">
        <v>13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1" t="s">
        <v>518</v>
      </c>
      <c r="AL13" s="1212"/>
      <c r="AM13" s="1212"/>
      <c r="AN13" s="1213"/>
      <c r="AO13" s="317">
        <v>232128</v>
      </c>
      <c r="AP13" s="317">
        <v>5386</v>
      </c>
      <c r="AQ13" s="318">
        <v>2948</v>
      </c>
      <c r="AR13" s="319">
        <v>82.7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1" t="s">
        <v>519</v>
      </c>
      <c r="AL14" s="1212"/>
      <c r="AM14" s="1212"/>
      <c r="AN14" s="1213"/>
      <c r="AO14" s="317">
        <v>41401</v>
      </c>
      <c r="AP14" s="317">
        <v>961</v>
      </c>
      <c r="AQ14" s="318">
        <v>1798</v>
      </c>
      <c r="AR14" s="319">
        <v>-46.6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17" t="s">
        <v>520</v>
      </c>
      <c r="AL15" s="1218"/>
      <c r="AM15" s="1218"/>
      <c r="AN15" s="1219"/>
      <c r="AO15" s="317">
        <v>-169238</v>
      </c>
      <c r="AP15" s="317">
        <v>-3927</v>
      </c>
      <c r="AQ15" s="318">
        <v>-6111</v>
      </c>
      <c r="AR15" s="319">
        <v>-35.700000000000003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17" t="s">
        <v>186</v>
      </c>
      <c r="AL16" s="1218"/>
      <c r="AM16" s="1218"/>
      <c r="AN16" s="1219"/>
      <c r="AO16" s="317">
        <v>3480735</v>
      </c>
      <c r="AP16" s="317">
        <v>80769</v>
      </c>
      <c r="AQ16" s="318">
        <v>91920</v>
      </c>
      <c r="AR16" s="319">
        <v>-12.1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0" t="s">
        <v>525</v>
      </c>
      <c r="AL21" s="1221"/>
      <c r="AM21" s="1221"/>
      <c r="AN21" s="1222"/>
      <c r="AO21" s="330">
        <v>6.61</v>
      </c>
      <c r="AP21" s="331">
        <v>8.52</v>
      </c>
      <c r="AQ21" s="332">
        <v>-1.91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0" t="s">
        <v>526</v>
      </c>
      <c r="AL22" s="1221"/>
      <c r="AM22" s="1221"/>
      <c r="AN22" s="1222"/>
      <c r="AO22" s="335">
        <v>95.9</v>
      </c>
      <c r="AP22" s="336">
        <v>97.5</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9"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0"/>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4" t="s">
        <v>530</v>
      </c>
      <c r="AL32" s="1215"/>
      <c r="AM32" s="1215"/>
      <c r="AN32" s="1216"/>
      <c r="AO32" s="345">
        <v>1771721</v>
      </c>
      <c r="AP32" s="345">
        <v>41112</v>
      </c>
      <c r="AQ32" s="346">
        <v>52518</v>
      </c>
      <c r="AR32" s="347">
        <v>-21.7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4" t="s">
        <v>531</v>
      </c>
      <c r="AL33" s="1215"/>
      <c r="AM33" s="1215"/>
      <c r="AN33" s="1216"/>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4" t="s">
        <v>532</v>
      </c>
      <c r="AL34" s="1215"/>
      <c r="AM34" s="1215"/>
      <c r="AN34" s="1216"/>
      <c r="AO34" s="345" t="s">
        <v>516</v>
      </c>
      <c r="AP34" s="345" t="s">
        <v>516</v>
      </c>
      <c r="AQ34" s="346">
        <v>24</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4" t="s">
        <v>533</v>
      </c>
      <c r="AL35" s="1215"/>
      <c r="AM35" s="1215"/>
      <c r="AN35" s="1216"/>
      <c r="AO35" s="345">
        <v>346139</v>
      </c>
      <c r="AP35" s="345">
        <v>8032</v>
      </c>
      <c r="AQ35" s="346">
        <v>18573</v>
      </c>
      <c r="AR35" s="347">
        <v>-56.8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4" t="s">
        <v>534</v>
      </c>
      <c r="AL36" s="1215"/>
      <c r="AM36" s="1215"/>
      <c r="AN36" s="1216"/>
      <c r="AO36" s="345">
        <v>35323</v>
      </c>
      <c r="AP36" s="345">
        <v>820</v>
      </c>
      <c r="AQ36" s="346">
        <v>2920</v>
      </c>
      <c r="AR36" s="347">
        <v>-71.900000000000006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4" t="s">
        <v>535</v>
      </c>
      <c r="AL37" s="1215"/>
      <c r="AM37" s="1215"/>
      <c r="AN37" s="1216"/>
      <c r="AO37" s="345">
        <v>34476</v>
      </c>
      <c r="AP37" s="345">
        <v>800</v>
      </c>
      <c r="AQ37" s="346">
        <v>483</v>
      </c>
      <c r="AR37" s="347">
        <v>65.599999999999994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3" t="s">
        <v>536</v>
      </c>
      <c r="AL38" s="1224"/>
      <c r="AM38" s="1224"/>
      <c r="AN38" s="1225"/>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3" t="s">
        <v>537</v>
      </c>
      <c r="AL39" s="1224"/>
      <c r="AM39" s="1224"/>
      <c r="AN39" s="1225"/>
      <c r="AO39" s="345">
        <v>-64896</v>
      </c>
      <c r="AP39" s="345">
        <v>-1506</v>
      </c>
      <c r="AQ39" s="346">
        <v>-4335</v>
      </c>
      <c r="AR39" s="347">
        <v>-65.3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4" t="s">
        <v>538</v>
      </c>
      <c r="AL40" s="1215"/>
      <c r="AM40" s="1215"/>
      <c r="AN40" s="1216"/>
      <c r="AO40" s="345">
        <v>-1452217</v>
      </c>
      <c r="AP40" s="345">
        <v>-33698</v>
      </c>
      <c r="AQ40" s="346">
        <v>-49481</v>
      </c>
      <c r="AR40" s="347">
        <v>-31.9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6" t="s">
        <v>297</v>
      </c>
      <c r="AL41" s="1227"/>
      <c r="AM41" s="1227"/>
      <c r="AN41" s="1228"/>
      <c r="AO41" s="345">
        <v>670546</v>
      </c>
      <c r="AP41" s="345">
        <v>15560</v>
      </c>
      <c r="AQ41" s="346">
        <v>20703</v>
      </c>
      <c r="AR41" s="347">
        <v>-24.8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9" t="s">
        <v>508</v>
      </c>
      <c r="AN49" s="1231" t="s">
        <v>542</v>
      </c>
      <c r="AO49" s="1232"/>
      <c r="AP49" s="1232"/>
      <c r="AQ49" s="1232"/>
      <c r="AR49" s="1233"/>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0"/>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3321775</v>
      </c>
      <c r="AN51" s="367">
        <v>74702</v>
      </c>
      <c r="AO51" s="368">
        <v>18.899999999999999</v>
      </c>
      <c r="AP51" s="369">
        <v>65876</v>
      </c>
      <c r="AQ51" s="370">
        <v>-19.399999999999999</v>
      </c>
      <c r="AR51" s="371">
        <v>38.299999999999997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1428122</v>
      </c>
      <c r="AN52" s="375">
        <v>32116</v>
      </c>
      <c r="AO52" s="376">
        <v>-8.6</v>
      </c>
      <c r="AP52" s="377">
        <v>36484</v>
      </c>
      <c r="AQ52" s="378">
        <v>-3.8</v>
      </c>
      <c r="AR52" s="379">
        <v>-4.8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3754273</v>
      </c>
      <c r="AN53" s="367">
        <v>84693</v>
      </c>
      <c r="AO53" s="368">
        <v>13.4</v>
      </c>
      <c r="AP53" s="369">
        <v>68468</v>
      </c>
      <c r="AQ53" s="370">
        <v>3.9</v>
      </c>
      <c r="AR53" s="371">
        <v>9.5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1611454</v>
      </c>
      <c r="AN54" s="375">
        <v>36353</v>
      </c>
      <c r="AO54" s="376">
        <v>13.2</v>
      </c>
      <c r="AP54" s="377">
        <v>34140</v>
      </c>
      <c r="AQ54" s="378">
        <v>-6.4</v>
      </c>
      <c r="AR54" s="379">
        <v>19.600000000000001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2171340</v>
      </c>
      <c r="AN55" s="367">
        <v>49584</v>
      </c>
      <c r="AO55" s="368">
        <v>-41.5</v>
      </c>
      <c r="AP55" s="369">
        <v>69729</v>
      </c>
      <c r="AQ55" s="370">
        <v>1.8</v>
      </c>
      <c r="AR55" s="371">
        <v>-43.3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1347667</v>
      </c>
      <c r="AN56" s="375">
        <v>30775</v>
      </c>
      <c r="AO56" s="376">
        <v>-15.3</v>
      </c>
      <c r="AP56" s="377">
        <v>38908</v>
      </c>
      <c r="AQ56" s="378">
        <v>14</v>
      </c>
      <c r="AR56" s="379">
        <v>-29.3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2487768</v>
      </c>
      <c r="AN57" s="367">
        <v>57328</v>
      </c>
      <c r="AO57" s="368">
        <v>15.6</v>
      </c>
      <c r="AP57" s="369">
        <v>74581</v>
      </c>
      <c r="AQ57" s="370">
        <v>7</v>
      </c>
      <c r="AR57" s="371">
        <v>8.6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1591951</v>
      </c>
      <c r="AN58" s="375">
        <v>36685</v>
      </c>
      <c r="AO58" s="376">
        <v>19.2</v>
      </c>
      <c r="AP58" s="377">
        <v>41563</v>
      </c>
      <c r="AQ58" s="378">
        <v>6.8</v>
      </c>
      <c r="AR58" s="379">
        <v>12.4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1774517</v>
      </c>
      <c r="AN59" s="367">
        <v>41177</v>
      </c>
      <c r="AO59" s="368">
        <v>-28.2</v>
      </c>
      <c r="AP59" s="369">
        <v>76347</v>
      </c>
      <c r="AQ59" s="370">
        <v>2.4</v>
      </c>
      <c r="AR59" s="371">
        <v>-30.6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1235603</v>
      </c>
      <c r="AN60" s="375">
        <v>28672</v>
      </c>
      <c r="AO60" s="376">
        <v>-21.8</v>
      </c>
      <c r="AP60" s="377">
        <v>41762</v>
      </c>
      <c r="AQ60" s="378">
        <v>0.5</v>
      </c>
      <c r="AR60" s="379">
        <v>-22.3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2701935</v>
      </c>
      <c r="AN61" s="382">
        <v>61497</v>
      </c>
      <c r="AO61" s="383">
        <v>-4.4000000000000004</v>
      </c>
      <c r="AP61" s="384">
        <v>71000</v>
      </c>
      <c r="AQ61" s="385">
        <v>-0.9</v>
      </c>
      <c r="AR61" s="371">
        <v>-3.5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1442959</v>
      </c>
      <c r="AN62" s="375">
        <v>32920</v>
      </c>
      <c r="AO62" s="376">
        <v>-2.7</v>
      </c>
      <c r="AP62" s="377">
        <v>38571</v>
      </c>
      <c r="AQ62" s="378">
        <v>2.2000000000000002</v>
      </c>
      <c r="AR62" s="379">
        <v>-4.9000000000000004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3OGSPe9Ab1savCM26ewN9s2G43SFj78I0zKuappC+GgasudMGjCu7C22nygDJ2SdWmKU5QeET4AkvbiXUyyuQ==" saltValue="jwCozD/bOU5XH2lcNYvyK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k7FQv9IqFwCePV2y563R0KnpvWbWnT1dkEDARlRkXs4qOovgtS5/xr676UhGN3CeYdMyxHRtwz6Boge+PisbXw==" saltValue="E4Sqbm+NYvRsQVhKmoKCF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7CjQ27kv8w+jTuYyQRv9Lhofb59svxUfyEMgLM1yDLDv0lsxopdOIv4EuIR+RzrGfen5iWiSxtYdigPHJqrq5g==" saltValue="osXNKD6YRKKc6f0wRcWMa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4" t="s">
        <v>3</v>
      </c>
      <c r="D47" s="1234"/>
      <c r="E47" s="1235"/>
      <c r="F47" s="11">
        <v>14.91</v>
      </c>
      <c r="G47" s="12">
        <v>14.96</v>
      </c>
      <c r="H47" s="12">
        <v>14.88</v>
      </c>
      <c r="I47" s="12">
        <v>14.77</v>
      </c>
      <c r="J47" s="13">
        <v>12.76</v>
      </c>
    </row>
    <row r="48" spans="2:10" ht="57.75" customHeight="1" x14ac:dyDescent="0.15">
      <c r="B48" s="14"/>
      <c r="C48" s="1236" t="s">
        <v>4</v>
      </c>
      <c r="D48" s="1236"/>
      <c r="E48" s="1237"/>
      <c r="F48" s="15">
        <v>8.31</v>
      </c>
      <c r="G48" s="16">
        <v>10.43</v>
      </c>
      <c r="H48" s="16">
        <v>10.53</v>
      </c>
      <c r="I48" s="16">
        <v>8.68</v>
      </c>
      <c r="J48" s="17">
        <v>8.4600000000000009</v>
      </c>
    </row>
    <row r="49" spans="2:10" ht="57.75" customHeight="1" thickBot="1" x14ac:dyDescent="0.2">
      <c r="B49" s="18"/>
      <c r="C49" s="1238" t="s">
        <v>5</v>
      </c>
      <c r="D49" s="1238"/>
      <c r="E49" s="1239"/>
      <c r="F49" s="19" t="s">
        <v>563</v>
      </c>
      <c r="G49" s="20">
        <v>2.1</v>
      </c>
      <c r="H49" s="20">
        <v>0.17</v>
      </c>
      <c r="I49" s="20" t="s">
        <v>564</v>
      </c>
      <c r="J49" s="21" t="s">
        <v>565</v>
      </c>
    </row>
    <row r="50" spans="2:10" ht="13.5" customHeight="1" x14ac:dyDescent="0.15"/>
  </sheetData>
  <sheetProtection algorithmName="SHA-512" hashValue="i00zFL2Qk45RlXOiOL34c8reJht5R4ifGRYczz/kgw0CrrfxuenPipA2D88qPbzXBgLyQb0rLc7IMMsCCrmmhg==" saltValue="TvLcf1L1NwUjXWrA9RaM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2022-03-14T07:42:50Z</cp:lastPrinted>
  <dcterms:created xsi:type="dcterms:W3CDTF">2022-02-02T03:56:50Z</dcterms:created>
  <dcterms:modified xsi:type="dcterms:W3CDTF">2022-09-27T05:22:56Z</dcterms:modified>
  <cp:category/>
</cp:coreProperties>
</file>