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E38" i="10"/>
  <c r="AM38" i="10"/>
  <c r="U38" i="10"/>
  <c r="C38" i="10"/>
  <c r="CO37" i="10"/>
  <c r="BW37" i="10"/>
  <c r="BE37" i="10"/>
  <c r="AM37" i="10"/>
  <c r="C37" i="10"/>
  <c r="CO36" i="10"/>
  <c r="BW36" i="10"/>
  <c r="BE36" i="10"/>
  <c r="AM36" i="10"/>
  <c r="C36" i="10"/>
  <c r="CO35" i="10"/>
  <c r="BW35" i="10"/>
  <c r="BE35" i="10"/>
  <c r="C35" i="10"/>
  <c r="BW34" i="10"/>
  <c r="BE34" i="10"/>
  <c r="C34" i="10"/>
  <c r="U34" i="10" s="1"/>
  <c r="U35" i="10" s="1"/>
  <c r="U36" i="10" s="1"/>
  <c r="U37" i="10" s="1"/>
  <c r="BW40" i="10" l="1"/>
  <c r="BW41" i="10" s="1"/>
  <c r="BW42" i="10" s="1"/>
  <c r="BW43" i="10" s="1"/>
  <c r="CO34"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<sst xmlns="http://schemas.openxmlformats.org/spreadsheetml/2006/main" count="1155" uniqueCount="607">
  <si>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</si>
  <si>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</si>
  <si>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</si>
  <si>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</si>
  <si>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</si>
  <si>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</si>
  <si>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</si>
  <si>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</si>
  <si>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</si>
  <si>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</si>
  <si>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</si>
  <si>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</si>
  <si>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</si>
  <si>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</si>
  <si>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</si>
  <si>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</si>
  <si>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</si>
  <si>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</si>
  <si>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</si>
  <si>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</si>
  <si>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</si>
  <si>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</si>
  <si>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</si>
  <si>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</si>
  <si>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</si>
  <si>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</si>
  <si>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</si>
  <si>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</si>
  <si>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</si>
  <si>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</si>
  <si>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</si>
  <si>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</si>
  <si>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</si>
  <si>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</si>
  <si>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</si>
  <si>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</si>
  <si>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</si>
  <si>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</si>
  <si>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</si>
  <si>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</si>
  <si>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</si>
  <si>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</si>
  <si>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</si>
  <si>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</si>
  <si>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</si>
  <si>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</si>
  <si>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</si>
  <si>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</si>
  <si>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</si>
  <si>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</si>
  <si>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</si>
  <si>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</si>
  <si>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</si>
  <si>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</si>
  <si>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</si>
  <si>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</si>
  <si>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</si>
  <si>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</si>
  <si>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</si>
  <si>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</si>
  <si>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</si>
  <si>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</si>
  <si>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</si>
  <si>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</si>
  <si>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</si>
  <si>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</si>
  <si>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</si>
  <si>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</si>
  <si>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</si>
  <si>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</si>
  <si>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</si>
  <si>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</si>
  <si>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</si>
  <si>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</si>
  <si>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</si>
  <si>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</si>
  <si>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</si>
  <si>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</si>
  <si>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</si>
  <si>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</si>
  <si>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</si>
  <si>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</si>
  <si>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</si>
  <si>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</si>
  <si>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</si>
  <si>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</si>
  <si>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</si>
  <si>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</si>
  <si>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</si>
  <si>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</si>
  <si>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</si>
  <si>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</si>
  <si>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</si>
  <si>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</si>
  <si>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</si>
  <si>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</si>
  <si>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</si>
  <si>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</si>
  <si>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</si>
  <si>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</si>
  <si>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</si>
  <si>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</si>
  <si>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</si>
  <si>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</si>
  <si>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</si>
  <si>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</si>
  <si>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</si>
  <si>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</si>
  <si>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</si>
  <si>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</si>
  <si>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</si>
  <si>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</si>
  <si>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</si>
  <si>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</si>
  <si>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</si>
  <si>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</si>
  <si>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</si>
  <si>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</si>
  <si>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</si>
  <si>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</si>
  <si>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</si>
  <si>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</si>
  <si>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</si>
  <si>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</si>
  <si>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</si>
  <si>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</si>
  <si>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</si>
  <si>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</si>
  <si>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</si>
  <si>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</si>
  <si>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</si>
  <si>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</si>
  <si>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</si>
  <si>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</si>
  <si>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</si>
  <si>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</si>
  <si>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</si>
  <si>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</si>
  <si>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</si>
  <si>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</si>
  <si>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</si>
  <si>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</si>
  <si>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</si>
  <si>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</si>
  <si>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</si>
  <si>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</si>
  <si>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</si>
  <si>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</si>
  <si>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</si>
  <si>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</si>
  <si>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</si>
  <si>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</si>
  <si>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</si>
  <si>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</si>
  <si>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</si>
  <si>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</si>
  <si>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</si>
  <si>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</si>
  <si>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</si>
  <si>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</si>
  <si>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</si>
  <si>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</si>
  <si>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</si>
  <si>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</si>
  <si>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</si>
  <si>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</si>
  <si>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</si>
  <si>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</si>
  <si>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</si>
  <si>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</si>
  <si>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</si>
  <si>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</si>
  <si>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</si>
  <si>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</si>
  <si>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</si>
  <si>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</si>
  <si>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</si>
  <si>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</si>
  <si>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</si>
  <si>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</si>
  <si>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</si>
  <si>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</si>
  <si>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</si>
  <si>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</si>
  <si>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</si>
  <si>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</si>
  <si>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</si>
  <si>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</si>
  <si>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</si>
  <si>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</si>
  <si>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</si>
  <si>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</si>
  <si>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</si>
  <si>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</si>
  <si>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</si>
  <si>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</si>
  <si>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</si>
  <si>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</si>
  <si>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</si>
  <si>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</si>
  <si>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</si>
  <si>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</si>
  <si>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</si>
  <si>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</si>
  <si>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</si>
  <si>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</si>
  <si>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</si>
  <si>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</si>
  <si>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</si>
  <si>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</si>
  <si>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</si>
  <si>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</si>
  <si>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</si>
  <si>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茨城県常総市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</si>
  <si>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</si>
  <si>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</si>
  <si>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</si>
  <si>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</si>
  <si>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</si>
  <si>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</si>
  <si>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</si>
  <si>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</si>
  <si>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</si>
  <si>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</si>
  <si>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</si>
  <si>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</si>
  <si>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</si>
  <si>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</si>
  <si>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</si>
  <si>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</si>
  <si>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</si>
  <si>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</si>
  <si>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</si>
  <si>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</si>
  <si>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</si>
  <si>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</si>
  <si>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</si>
  <si>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</si>
  <si>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</si>
  <si>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</si>
  <si>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</si>
  <si>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</si>
  <si>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</si>
  <si>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</si>
  <si>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</si>
  <si>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</si>
  <si>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</si>
  <si>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</si>
  <si>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</si>
  <si>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</si>
  <si>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</si>
  <si>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</si>
  <si>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</si>
  <si>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</si>
  <si>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</si>
  <si>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</si>
  <si>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</si>
  <si>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</si>
  <si>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</si>
  <si>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</si>
  <si>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</si>
  <si>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</si>
  <si>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</si>
  <si>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</si>
  <si>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</si>
  <si>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</si>
  <si>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</si>
  <si>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</si>
  <si>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</si>
  <si>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</si>
  <si>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</si>
  <si>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</si>
  <si>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</si>
  <si>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</si>
  <si>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</si>
  <si>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</si>
  <si>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</si>
  <si>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</si>
  <si>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</si>
  <si>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</si>
  <si>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</si>
  <si>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</si>
  <si>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</si>
  <si>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</si>
  <si>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</si>
  <si>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</si>
  <si>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</si>
  <si>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</si>
  <si>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</si>
  <si>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</si>
  <si>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</si>
  <si>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</si>
  <si>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</si>
  <si>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</si>
  <si>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</si>
  <si>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</si>
  <si>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</si>
  <si>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</si>
  <si>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</si>
  <si>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</si>
  <si>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</si>
  <si>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</si>
  <si>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</si>
  <si>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</si>
  <si>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</si>
  <si>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</si>
  <si>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</si>
  <si>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</si>
  <si>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</si>
  <si>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</si>
  <si>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</si>
  <si>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</si>
  <si>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</si>
  <si>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</si>
  <si>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</si>
  <si>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</si>
  <si>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</si>
  <si>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</si>
  <si>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</si>
  <si>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</si>
  <si>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</si>
  <si>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</si>
  <si>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</si>
  <si>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</si>
  <si>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</si>
  <si>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</si>
  <si>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</si>
  <si>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</si>
  <si>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</si>
  <si>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</si>
  <si>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</si>
  <si>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</si>
  <si>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</si>
  <si>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</si>
  <si>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</si>
  <si>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</si>
  <si>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</si>
  <si>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</si>
  <si>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</si>
  <si>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</si>
  <si>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</si>
  <si>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</si>
  <si>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</si>
  <si>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</si>
  <si>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</si>
  <si>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</si>
  <si>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</si>
  <si>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</si>
  <si>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</si>
  <si>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</si>
  <si>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</si>
  <si>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</si>
  <si>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</si>
  <si>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</si>
  <si>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</si>
  <si>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</si>
  <si>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</si>
  <si>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</si>
  <si>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</si>
  <si>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</si>
  <si>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</si>
  <si>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</si>
  <si>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</si>
  <si>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</si>
  <si>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</si>
  <si>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</si>
  <si>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</si>
  <si>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</si>
  <si>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</si>
  <si>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茨城県常総市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</si>
  <si>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</si>
  <si>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</si>
  <si>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</si>
  <si>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</si>
  <si>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</si>
  <si>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</si>
  <si>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</si>
  <si>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</si>
  <si>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</si>
  <si>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</si>
  <si>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</si>
  <si>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</si>
  <si>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</si>
  <si>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</si>
  <si>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</si>
  <si>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</si>
  <si>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</si>
  <si>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</si>
  <si>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</si>
  <si>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</si>
  <si>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</si>
  <si>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</si>
  <si>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</si>
  <si>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</si>
  <si>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</si>
  <si>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</si>
  <si>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</si>
  <si>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</si>
  <si>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</si>
  <si>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</si>
  <si>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</si>
  <si>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</si>
  <si>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</si>
  <si>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</si>
  <si>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</si>
  <si>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</si>
  <si>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</si>
  <si>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</si>
  <si>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</si>
  <si>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</si>
  <si>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</si>
  <si>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</si>
  <si>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</si>
  <si>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</si>
  <si>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</si>
  <si>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</si>
  <si>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</si>
  <si>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</si>
  <si>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</si>
  <si>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</si>
  <si>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</si>
  <si>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</si>
  <si>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</si>
  <si>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</si>
  <si>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</si>
  <si>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</si>
  <si>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</si>
  <si>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</si>
  <si>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</si>
  <si>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</si>
  <si>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</si>
  <si>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</si>
  <si>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</si>
  <si>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</si>
  <si>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</si>
  <si>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</si>
  <si>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</si>
  <si>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</si>
  <si>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</si>
  <si>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</si>
  <si>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</si>
  <si>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</si>
  <si>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</si>
  <si>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</si>
  <si>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</si>
  <si>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</si>
  <si>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</si>
  <si>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</si>
  <si>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</si>
  <si>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</si>
  <si>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</si>
  <si>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</si>
  <si>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</si>
  <si>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</si>
  <si>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</si>
  <si>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</si>
  <si>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</si>
  <si>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</si>
  <si>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</si>
  <si>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</si>
  <si>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</si>
  <si>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</si>
  <si>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</si>
  <si>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</si>
  <si>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</si>
  <si>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</si>
  <si>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</si>
  <si>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</si>
  <si>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</si>
  <si>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</si>
  <si>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</si>
  <si>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</si>
  <si>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</si>
  <si>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</si>
  <si>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</si>
  <si>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</si>
  <si>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</si>
  <si>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</si>
  <si>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</si>
  <si>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</si>
  <si>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</si>
  <si>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</si>
  <si>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</si>
  <si>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</si>
  <si>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</si>
  <si>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</si>
  <si>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</si>
  <si>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</si>
  <si>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</si>
  <si>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</si>
  <si>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</si>
  <si>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</si>
  <si>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</si>
  <si>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</si>
  <si>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</si>
  <si>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</si>
  <si>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</si>
  <si>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</si>
  <si>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</si>
  <si>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</si>
  <si>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</si>
  <si>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</si>
  <si>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</si>
  <si>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</si>
  <si>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</si>
  <si>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</si>
  <si>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</si>
  <si>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</si>
  <si>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</si>
  <si>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</si>
  <si>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</si>
  <si>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</si>
  <si>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</si>
  <si>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</si>
  <si>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</si>
  <si>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</si>
  <si>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</si>
  <si>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</si>
  <si>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</si>
  <si>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</si>
  <si>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</si>
  <si>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</si>
  <si>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</si>
  <si>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</si>
  <si>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</si>
  <si>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</si>
  <si>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</si>
  <si>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</si>
  <si>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</si>
  <si>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</si>
  <si>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</si>
  <si>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</si>
  <si>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</si>
  <si>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</si>
  <si>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</si>
  <si>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</si>
  <si>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</si>
  <si>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</si>
  <si>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</si>
  <si>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</si>
  <si>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</si>
  <si>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</si>
  <si>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</si>
  <si>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</si>
  <si>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</si>
  <si>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</si>
  <si>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</si>
  <si>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</si>
  <si>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</si>
  <si>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</si>
  <si>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</si>
  <si>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</si>
  <si>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</si>
  <si>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0.82</t>
  </si>
  <si>
    <t>▲ 1.06</t>
  </si>
  <si>
    <t>水道事業会計</t>
  </si>
  <si>
    <t>一般会計</t>
  </si>
  <si>
    <t>下水道事業会計</t>
  </si>
  <si>
    <t>介護保険特別会計</t>
  </si>
  <si>
    <t>国民健康保険特別会計</t>
  </si>
  <si>
    <t>介護サービス事業特別会計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</si>
  <si>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</si>
  <si>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</si>
  <si>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</si>
  <si>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</si>
  <si>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</si>
  <si>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</si>
  <si>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</si>
  <si>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</si>
  <si>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</si>
  <si>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</si>
  <si>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</si>
  <si>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</si>
  <si>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t>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</si>
  <si>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</si>
  <si>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</si>
  <si>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常総衛生組合　一般会計</t>
    <rPh sb="0" eb="2">
      <t>ジョウソウ</t>
    </rPh>
    <rPh sb="2" eb="4">
      <t>エイセイ</t>
    </rPh>
    <rPh sb="4" eb="6">
      <t>クミアイ</t>
    </rPh>
    <rPh sb="7" eb="9">
      <t>イッパン</t>
    </rPh>
    <rPh sb="9" eb="11">
      <t>カイケイ</t>
    </rPh>
    <phoneticPr fontId="2"/>
  </si>
  <si>
    <t>常総地方広域市町村圏事務組合　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</si>
  <si>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</si>
  <si>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</si>
  <si>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茨城西南広域市町村圏事務組合　特殊湛水防除事業特別会計</t>
    <rPh sb="0" eb="2">
      <t>イバラキ</t>
    </rPh>
    <rPh sb="2" eb="4">
      <t>セイナン</t>
    </rPh>
    <rPh sb="4" eb="6">
      <t>コウイキ</t>
    </rPh>
    <rPh sb="6" eb="9">
      <t>シチョウソン</t>
    </rPh>
    <rPh sb="9" eb="10">
      <t>ケン</t>
    </rPh>
    <rPh sb="10" eb="12">
      <t>ジム</t>
    </rPh>
    <rPh sb="12" eb="14">
      <t>クミアイ</t>
    </rPh>
    <rPh sb="15" eb="17">
      <t>トクシュ</t>
    </rPh>
    <rPh sb="17" eb="19">
      <t>タンスイ</t>
    </rPh>
    <rPh sb="19" eb="21">
      <t>ボウジョ</t>
    </rPh>
    <rPh sb="21" eb="23">
      <t>ジギョウ</t>
    </rPh>
    <rPh sb="23" eb="25">
      <t>トクベツ</t>
    </rPh>
    <rPh sb="25" eb="27">
      <t>カイケイ</t>
    </rPh>
    <phoneticPr fontId="2"/>
  </si>
  <si>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</si>
  <si>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rPh sb="0" eb="2">
      <t>シモツマ</t>
    </rPh>
    <rPh sb="2" eb="4">
      <t>チホウ</t>
    </rPh>
    <rPh sb="4" eb="6">
      <t>コウイキ</t>
    </rPh>
    <rPh sb="6" eb="8">
      <t>ジム</t>
    </rPh>
    <rPh sb="8" eb="10">
      <t>クミアイ</t>
    </rPh>
    <rPh sb="22" eb="24">
      <t>トクベツ</t>
    </rPh>
    <rPh sb="24" eb="26">
      <t>カイケイ</t>
    </rPh>
    <phoneticPr fontId="2"/>
  </si>
  <si>
    <t>下妻地方広域事務組合　城山公苑特別会計</t>
    <rPh sb="0" eb="2">
      <t>シモツマ</t>
    </rPh>
    <rPh sb="2" eb="4">
      <t>チホウ</t>
    </rPh>
    <rPh sb="4" eb="6">
      <t>コウイキ</t>
    </rPh>
    <rPh sb="6" eb="8">
      <t>ジム</t>
    </rPh>
    <rPh sb="8" eb="10">
      <t>クミアイ</t>
    </rPh>
    <rPh sb="11" eb="13">
      <t>シロヤマ</t>
    </rPh>
    <rPh sb="13" eb="15">
      <t>コウエン</t>
    </rPh>
    <rPh sb="15" eb="17">
      <t>トクベツ</t>
    </rPh>
    <rPh sb="17" eb="19">
      <t>カイケイ</t>
    </rPh>
    <phoneticPr fontId="2"/>
  </si>
  <si>
    <t>下妻地方広域事務組合　クリーンポート・きぬ特別会計</t>
    <rPh sb="0" eb="2">
      <t>シモツマ</t>
    </rPh>
    <rPh sb="2" eb="4">
      <t>チホウ</t>
    </rPh>
    <rPh sb="4" eb="6">
      <t>コウイキ</t>
    </rPh>
    <rPh sb="6" eb="8">
      <t>ジム</t>
    </rPh>
    <rPh sb="8" eb="10">
      <t>クミアイ</t>
    </rPh>
    <rPh sb="21" eb="23">
      <t>トクベツ</t>
    </rPh>
    <rPh sb="23" eb="25">
      <t>カイケイ</t>
    </rPh>
    <phoneticPr fontId="2"/>
  </si>
  <si>
    <t>下妻地方広域事務組合　ヘキサホール・きぬ特別会計</t>
    <rPh sb="0" eb="2">
      <t>シモツマ</t>
    </rPh>
    <rPh sb="2" eb="4">
      <t>チホウ</t>
    </rPh>
    <rPh sb="4" eb="6">
      <t>コウイキ</t>
    </rPh>
    <rPh sb="6" eb="8">
      <t>ジム</t>
    </rPh>
    <rPh sb="8" eb="10">
      <t>クミアイ</t>
    </rPh>
    <rPh sb="20" eb="22">
      <t>トクベツ</t>
    </rPh>
    <rPh sb="22" eb="24">
      <t>カイケイ</t>
    </rPh>
    <phoneticPr fontId="2"/>
  </si>
  <si>
    <t>下妻地方広域事務組合　クリーンパーク・きぬ特別会計</t>
    <rPh sb="0" eb="2">
      <t>シモツマ</t>
    </rPh>
    <rPh sb="2" eb="4">
      <t>チホウ</t>
    </rPh>
    <rPh sb="4" eb="6">
      <t>コウイキ</t>
    </rPh>
    <rPh sb="6" eb="8">
      <t>ジム</t>
    </rPh>
    <rPh sb="8" eb="10">
      <t>クミアイ</t>
    </rPh>
    <rPh sb="21" eb="23">
      <t>トクベツ</t>
    </rPh>
    <rPh sb="23" eb="25">
      <t>カイケイ</t>
    </rPh>
    <phoneticPr fontId="2"/>
  </si>
  <si>
    <t>水海道あすなろの里</t>
    <rPh sb="0" eb="3">
      <t>ミツカイドウ</t>
    </rPh>
    <rPh sb="8" eb="9">
      <t>サト</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</si>
  <si>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</si>
  <si>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t>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</si>
  <si>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</si>
  <si>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</si>
  <si>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庁舎等建設基金</t>
    <rPh sb="0" eb="2">
      <t>チョウシャ</t>
    </rPh>
    <rPh sb="2" eb="3">
      <t>トウ</t>
    </rPh>
    <rPh sb="3" eb="5">
      <t>ケンセツ</t>
    </rPh>
    <rPh sb="5" eb="7">
      <t>キキン</t>
    </rPh>
    <phoneticPr fontId="5"/>
  </si>
  <si>
    <t>地域振興基金</t>
    <rPh sb="0" eb="2">
      <t>チイキ</t>
    </rPh>
    <rPh sb="2" eb="4">
      <t>シンコウ</t>
    </rPh>
    <rPh sb="4" eb="6">
      <t>キキン</t>
    </rPh>
    <phoneticPr fontId="5"/>
  </si>
  <si>
    <t>地域交流センター維持補修事業基金</t>
    <rPh sb="0" eb="2">
      <t>チイキ</t>
    </rPh>
    <rPh sb="2" eb="4">
      <t>コウリュウ</t>
    </rPh>
    <rPh sb="8" eb="10">
      <t>イジ</t>
    </rPh>
    <rPh sb="10" eb="12">
      <t>ホシュウ</t>
    </rPh>
    <rPh sb="12" eb="14">
      <t>ジギョウ</t>
    </rPh>
    <rPh sb="14" eb="1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</si>
  <si>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</si>
  <si>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</si>
  <si>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</si>
  <si>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</si>
  <si>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</si>
  <si>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</si>
  <si>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</si>
  <si>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</si>
  <si>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</si>
  <si>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</si>
  <si>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将来負担比率は、類似団体内平均値より34.8ポイント高い状態であるが、平成29年度より減少傾向にある。これは、平成27年の水害による災害復旧事業債の償還が進んだためである。
　有形固定資産減価償却率は、類似団体の平均値が横ばいなのに対して、当市は依然として上昇傾向にあり、類似団体の平均値を2.1ポイント上回った。これは、施設の統廃合等を見据え建設事業を抑制している結果、既存施設の減価償却が進んでいるためである。
　今後は公共施設等総合管理計画に基づいて施設のあり方を検討し、老朽化対策と合わせて統廃合等も進めていき、建設・改修費用や維持管理費用を抑制していく。</t>
    <rPh sb="13" eb="14">
      <t>ナイ</t>
    </rPh>
    <phoneticPr fontId="5"/>
  </si>
  <si>
    <t>　将来負担比率は、類似団体内平均値より34.8ポイント高い状態であるが、平成29年度より減少傾向にある。
　実質公債費比率は、類似団体内平均値は横ばいなのに対して、当市は上昇傾向であったが令和2年度に減少に転じたものの類似団体平均値を3.2ポイント上回っている。
　これは、平成27年の水害による災害復旧事業債の償還終了によるものであり、市債残高は平成28年度をピークに減少していく見込みである。
　今後は事業の選択と集中を図りつつ、市債の発行額が償還額を上回らないように注意していく。</t>
    <rPh sb="13" eb="14">
      <t>ナイ</t>
    </rPh>
    <rPh sb="67" eb="68">
      <t>ナイ</t>
    </rPh>
    <rPh sb="94" eb="96">
      <t>レイワ</t>
    </rPh>
    <rPh sb="97" eb="99">
      <t>ネンド</t>
    </rPh>
    <rPh sb="100" eb="102">
      <t>ゲンショウ</t>
    </rPh>
    <rPh sb="103" eb="104">
      <t>テン</t>
    </rPh>
    <rPh sb="156" eb="158">
      <t>ショウカン</t>
    </rPh>
    <rPh sb="158" eb="16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</si>
</sst>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0254-41AE-B77A-F30285105D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57839</c:v>
                </c:pt>
                <c:pt idx="1">
                  <c:v>36336</c:v>
                </c:pt>
                <c:pt idx="2">
                  <c:v>47594</c:v>
                </c:pt>
                <c:pt idx="3">
                  <c:v>30554</c:v>
                </c:pt>
                <c:pt idx="4">
                  <c:v>46670</c:v>
                </c:pt>
              </c:numCache>
            </c:numRef>
          </c:val>
          <c:smooth val="0"/>
          <c:extLst>
            <c:ext xmlns:c16="http://schemas.microsoft.com/office/drawing/2014/chart" uri="{C3380CC4-5D6E-409C-BE32-E72D297353CC}">
              <c16:uniqueId val="{00000001-0254-41AE-B77A-F30285105D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c:v>
                </c:pt>
                <c:pt idx="1">
                  <c:v>5.24</c:v>
                </c:pt>
                <c:pt idx="2">
                  <c:v>4.12</c:v>
                </c:pt>
                <c:pt idx="3">
                  <c:v>4.8499999999999996</c:v>
                </c:pt>
                <c:pt idx="4">
                  <c:v>4.58</c:v>
                </c:pt>
              </c:numCache>
            </c:numRef>
          </c:val>
          <c:extLst>
            <c:ext xmlns:c16="http://schemas.microsoft.com/office/drawing/2014/chart" uri="{C3380CC4-5D6E-409C-BE32-E72D297353CC}">
              <c16:uniqueId val="{00000000-8F76-41A6-9C70-2DD4ED8142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16.12</c:v>
                </c:pt>
                <c:pt idx="1">
                  <c:v>17.079999999999998</c:v>
                </c:pt>
                <c:pt idx="2">
                  <c:v>16.87</c:v>
                </c:pt>
                <c:pt idx="3">
                  <c:v>16.850000000000001</c:v>
                </c:pt>
                <c:pt idx="4">
                  <c:v>17.7</c:v>
                </c:pt>
              </c:numCache>
            </c:numRef>
          </c:val>
          <c:extLst>
            <c:ext xmlns:c16="http://schemas.microsoft.com/office/drawing/2014/chart" uri="{C3380CC4-5D6E-409C-BE32-E72D297353CC}">
              <c16:uniqueId val="{00000001-8F76-41A6-9C70-2DD4ED8142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5.07</c:v>
                </c:pt>
                <c:pt idx="1">
                  <c:v>-0.82</c:v>
                </c:pt>
                <c:pt idx="2">
                  <c:v>-1.06</c:v>
                </c:pt>
                <c:pt idx="3">
                  <c:v>0.75</c:v>
                </c:pt>
                <c:pt idx="4">
                  <c:v>1.1399999999999999</c:v>
                </c:pt>
              </c:numCache>
            </c:numRef>
          </c:val>
          <c:smooth val="0"/>
          <c:extLst>
            <c:ext xmlns:c16="http://schemas.microsoft.com/office/drawing/2014/chart" uri="{C3380CC4-5D6E-409C-BE32-E72D297353CC}">
              <c16:uniqueId val="{00000002-8F76-41A6-9C70-2DD4ED8142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0.42</c:v>
                </c:pt>
                <c:pt idx="2">
                  <c:v>#N/A</c:v>
                </c:pt>
                <c:pt idx="3">
                  <c:v>0.24</c:v>
                </c:pt>
                <c:pt idx="4">
                  <c:v>#N/A</c:v>
                </c:pt>
                <c:pt idx="5">
                  <c:v>0.25</c:v>
                </c:pt>
                <c:pt idx="6">
                  <c:v>#N/A</c:v>
                </c:pt>
                <c:pt idx="7">
                  <c:v>0.76</c:v>
                </c:pt>
                <c:pt idx="8">
                  <c:v>0</c:v>
                </c:pt>
                <c:pt idx="9">
                  <c:v>0</c:v>
                </c:pt>
              </c:numCache>
            </c:numRef>
          </c:val>
          <c:extLst>
            <c:ext xmlns:c16="http://schemas.microsoft.com/office/drawing/2014/chart" uri="{C3380CC4-5D6E-409C-BE32-E72D297353CC}">
              <c16:uniqueId val="{00000000-665C-45F2-8722-960F729A62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5C-45F2-8722-960F729A62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5C-45F2-8722-960F729A625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7.0000000000000007E-2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665C-45F2-8722-960F729A625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0.05</c:v>
                </c:pt>
              </c:numCache>
            </c:numRef>
          </c:val>
          <c:extLst>
            <c:ext xmlns:c16="http://schemas.microsoft.com/office/drawing/2014/chart" uri="{C3380CC4-5D6E-409C-BE32-E72D297353CC}">
              <c16:uniqueId val="{00000004-665C-45F2-8722-960F729A625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0.86</c:v>
                </c:pt>
                <c:pt idx="2">
                  <c:v>#N/A</c:v>
                </c:pt>
                <c:pt idx="3">
                  <c:v>0.12</c:v>
                </c:pt>
                <c:pt idx="4">
                  <c:v>#N/A</c:v>
                </c:pt>
                <c:pt idx="5">
                  <c:v>0.06</c:v>
                </c:pt>
                <c:pt idx="6">
                  <c:v>#N/A</c:v>
                </c:pt>
                <c:pt idx="7">
                  <c:v>0.23</c:v>
                </c:pt>
                <c:pt idx="8">
                  <c:v>#N/A</c:v>
                </c:pt>
                <c:pt idx="9">
                  <c:v>0.68</c:v>
                </c:pt>
              </c:numCache>
            </c:numRef>
          </c:val>
          <c:extLst>
            <c:ext xmlns:c16="http://schemas.microsoft.com/office/drawing/2014/chart" uri="{C3380CC4-5D6E-409C-BE32-E72D297353CC}">
              <c16:uniqueId val="{00000005-665C-45F2-8722-960F729A625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0.45</c:v>
                </c:pt>
                <c:pt idx="2">
                  <c:v>#N/A</c:v>
                </c:pt>
                <c:pt idx="3">
                  <c:v>0.31</c:v>
                </c:pt>
                <c:pt idx="4">
                  <c:v>#N/A</c:v>
                </c:pt>
                <c:pt idx="5">
                  <c:v>0.42</c:v>
                </c:pt>
                <c:pt idx="6">
                  <c:v>#N/A</c:v>
                </c:pt>
                <c:pt idx="7">
                  <c:v>0.26</c:v>
                </c:pt>
                <c:pt idx="8">
                  <c:v>#N/A</c:v>
                </c:pt>
                <c:pt idx="9">
                  <c:v>0.81</c:v>
                </c:pt>
              </c:numCache>
            </c:numRef>
          </c:val>
          <c:extLst>
            <c:ext xmlns:c16="http://schemas.microsoft.com/office/drawing/2014/chart" uri="{C3380CC4-5D6E-409C-BE32-E72D297353CC}">
              <c16:uniqueId val="{00000006-665C-45F2-8722-960F729A625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c:v>
                </c:pt>
              </c:numCache>
            </c:numRef>
          </c:val>
          <c:extLst>
            <c:ext xmlns:c16="http://schemas.microsoft.com/office/drawing/2014/chart" uri="{C3380CC4-5D6E-409C-BE32-E72D297353CC}">
              <c16:uniqueId val="{00000007-665C-45F2-8722-960F729A62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c:v>
                </c:pt>
                <c:pt idx="2">
                  <c:v>#N/A</c:v>
                </c:pt>
                <c:pt idx="3">
                  <c:v>5.24</c:v>
                </c:pt>
                <c:pt idx="4">
                  <c:v>#N/A</c:v>
                </c:pt>
                <c:pt idx="5">
                  <c:v>4.1100000000000003</c:v>
                </c:pt>
                <c:pt idx="6">
                  <c:v>#N/A</c:v>
                </c:pt>
                <c:pt idx="7">
                  <c:v>4.8499999999999996</c:v>
                </c:pt>
                <c:pt idx="8">
                  <c:v>#N/A</c:v>
                </c:pt>
                <c:pt idx="9">
                  <c:v>4.57</c:v>
                </c:pt>
              </c:numCache>
            </c:numRef>
          </c:val>
          <c:extLst>
            <c:ext xmlns:c16="http://schemas.microsoft.com/office/drawing/2014/chart" uri="{C3380CC4-5D6E-409C-BE32-E72D297353CC}">
              <c16:uniqueId val="{00000008-665C-45F2-8722-960F729A625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3.68</c:v>
                </c:pt>
                <c:pt idx="2">
                  <c:v>#N/A</c:v>
                </c:pt>
                <c:pt idx="3">
                  <c:v>4.4800000000000004</c:v>
                </c:pt>
                <c:pt idx="4">
                  <c:v>#N/A</c:v>
                </c:pt>
                <c:pt idx="5">
                  <c:v>5.0999999999999996</c:v>
                </c:pt>
                <c:pt idx="6">
                  <c:v>#N/A</c:v>
                </c:pt>
                <c:pt idx="7">
                  <c:v>5.48</c:v>
                </c:pt>
                <c:pt idx="8">
                  <c:v>#N/A</c:v>
                </c:pt>
                <c:pt idx="9">
                  <c:v>5.87</c:v>
                </c:pt>
              </c:numCache>
            </c:numRef>
          </c:val>
          <c:extLst>
            <c:ext xmlns:c16="http://schemas.microsoft.com/office/drawing/2014/chart" uri="{C3380CC4-5D6E-409C-BE32-E72D297353CC}">
              <c16:uniqueId val="{00000009-665C-45F2-8722-960F729A62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2385</c:v>
                </c:pt>
                <c:pt idx="5">
                  <c:v>2453</c:v>
                </c:pt>
                <c:pt idx="8">
                  <c:v>2510</c:v>
                </c:pt>
                <c:pt idx="11">
                  <c:v>2536</c:v>
                </c:pt>
                <c:pt idx="14">
                  <c:v>2502</c:v>
                </c:pt>
              </c:numCache>
            </c:numRef>
          </c:val>
          <c:extLst>
            <c:ext xmlns:c16="http://schemas.microsoft.com/office/drawing/2014/chart" uri="{C3380CC4-5D6E-409C-BE32-E72D297353CC}">
              <c16:uniqueId val="{00000000-F051-4F37-BA9B-3FA002F170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51-4F37-BA9B-3FA002F170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51-4F37-BA9B-3FA002F170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260</c:v>
                </c:pt>
                <c:pt idx="3">
                  <c:v>264</c:v>
                </c:pt>
                <c:pt idx="6">
                  <c:v>270</c:v>
                </c:pt>
                <c:pt idx="9">
                  <c:v>266</c:v>
                </c:pt>
                <c:pt idx="12">
                  <c:v>277</c:v>
                </c:pt>
              </c:numCache>
            </c:numRef>
          </c:val>
          <c:extLst>
            <c:ext xmlns:c16="http://schemas.microsoft.com/office/drawing/2014/chart" uri="{C3380CC4-5D6E-409C-BE32-E72D297353CC}">
              <c16:uniqueId val="{00000003-F051-4F37-BA9B-3FA002F170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656</c:v>
                </c:pt>
                <c:pt idx="3">
                  <c:v>645</c:v>
                </c:pt>
                <c:pt idx="6">
                  <c:v>658</c:v>
                </c:pt>
                <c:pt idx="9">
                  <c:v>661</c:v>
                </c:pt>
                <c:pt idx="12">
                  <c:v>477</c:v>
                </c:pt>
              </c:numCache>
            </c:numRef>
          </c:val>
          <c:extLst>
            <c:ext xmlns:c16="http://schemas.microsoft.com/office/drawing/2014/chart" uri="{C3380CC4-5D6E-409C-BE32-E72D297353CC}">
              <c16:uniqueId val="{00000004-F051-4F37-BA9B-3FA002F170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51-4F37-BA9B-3FA002F170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51-4F37-BA9B-3FA002F170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2662</c:v>
                </c:pt>
                <c:pt idx="3">
                  <c:v>2741</c:v>
                </c:pt>
                <c:pt idx="6">
                  <c:v>2928</c:v>
                </c:pt>
                <c:pt idx="9">
                  <c:v>2991</c:v>
                </c:pt>
                <c:pt idx="12">
                  <c:v>2929</c:v>
                </c:pt>
              </c:numCache>
            </c:numRef>
          </c:val>
          <c:extLst>
            <c:ext xmlns:c16="http://schemas.microsoft.com/office/drawing/2014/chart" uri="{C3380CC4-5D6E-409C-BE32-E72D297353CC}">
              <c16:uniqueId val="{00000007-F051-4F37-BA9B-3FA002F170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1193</c:v>
                </c:pt>
                <c:pt idx="2">
                  <c:v>#N/A</c:v>
                </c:pt>
                <c:pt idx="3">
                  <c:v>#N/A</c:v>
                </c:pt>
                <c:pt idx="4">
                  <c:v>1197</c:v>
                </c:pt>
                <c:pt idx="5">
                  <c:v>#N/A</c:v>
                </c:pt>
                <c:pt idx="6">
                  <c:v>#N/A</c:v>
                </c:pt>
                <c:pt idx="7">
                  <c:v>1346</c:v>
                </c:pt>
                <c:pt idx="8">
                  <c:v>#N/A</c:v>
                </c:pt>
                <c:pt idx="9">
                  <c:v>#N/A</c:v>
                </c:pt>
                <c:pt idx="10">
                  <c:v>1382</c:v>
                </c:pt>
                <c:pt idx="11">
                  <c:v>#N/A</c:v>
                </c:pt>
                <c:pt idx="12">
                  <c:v>#N/A</c:v>
                </c:pt>
                <c:pt idx="13">
                  <c:v>1181</c:v>
                </c:pt>
                <c:pt idx="14">
                  <c:v>#N/A</c:v>
                </c:pt>
              </c:numCache>
            </c:numRef>
          </c:val>
          <c:smooth val="0"/>
          <c:extLst>
            <c:ext xmlns:c16="http://schemas.microsoft.com/office/drawing/2014/chart" uri="{C3380CC4-5D6E-409C-BE32-E72D297353CC}">
              <c16:uniqueId val="{00000008-F051-4F37-BA9B-3FA002F170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30333</c:v>
                </c:pt>
                <c:pt idx="5">
                  <c:v>30388</c:v>
                </c:pt>
                <c:pt idx="8">
                  <c:v>30179</c:v>
                </c:pt>
                <c:pt idx="11">
                  <c:v>29604</c:v>
                </c:pt>
                <c:pt idx="14">
                  <c:v>29449</c:v>
                </c:pt>
              </c:numCache>
            </c:numRef>
          </c:val>
          <c:extLst>
            <c:ext xmlns:c16="http://schemas.microsoft.com/office/drawing/2014/chart" uri="{C3380CC4-5D6E-409C-BE32-E72D297353CC}">
              <c16:uniqueId val="{00000000-CABE-4051-B4EF-D3C35138B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1240</c:v>
                </c:pt>
                <c:pt idx="5">
                  <c:v>1216</c:v>
                </c:pt>
                <c:pt idx="8">
                  <c:v>1150</c:v>
                </c:pt>
                <c:pt idx="11">
                  <c:v>1082</c:v>
                </c:pt>
                <c:pt idx="14">
                  <c:v>928</c:v>
                </c:pt>
              </c:numCache>
            </c:numRef>
          </c:val>
          <c:extLst>
            <c:ext xmlns:c16="http://schemas.microsoft.com/office/drawing/2014/chart" uri="{C3380CC4-5D6E-409C-BE32-E72D297353CC}">
              <c16:uniqueId val="{00000001-CABE-4051-B4EF-D3C35138B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5394</c:v>
                </c:pt>
                <c:pt idx="5">
                  <c:v>5543</c:v>
                </c:pt>
                <c:pt idx="8">
                  <c:v>5385</c:v>
                </c:pt>
                <c:pt idx="11">
                  <c:v>5442</c:v>
                </c:pt>
                <c:pt idx="14">
                  <c:v>5709</c:v>
                </c:pt>
              </c:numCache>
            </c:numRef>
          </c:val>
          <c:extLst>
            <c:ext xmlns:c16="http://schemas.microsoft.com/office/drawing/2014/chart" uri="{C3380CC4-5D6E-409C-BE32-E72D297353CC}">
              <c16:uniqueId val="{00000002-CABE-4051-B4EF-D3C35138B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BE-4051-B4EF-D3C35138B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BE-4051-B4EF-D3C35138B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36</c:v>
                </c:pt>
                <c:pt idx="3">
                  <c:v>21</c:v>
                </c:pt>
                <c:pt idx="6">
                  <c:v>11</c:v>
                </c:pt>
                <c:pt idx="9">
                  <c:v>21</c:v>
                </c:pt>
                <c:pt idx="12">
                  <c:v>11</c:v>
                </c:pt>
              </c:numCache>
            </c:numRef>
          </c:val>
          <c:extLst>
            <c:ext xmlns:c16="http://schemas.microsoft.com/office/drawing/2014/chart" uri="{C3380CC4-5D6E-409C-BE32-E72D297353CC}">
              <c16:uniqueId val="{00000005-CABE-4051-B4EF-D3C35138B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4699</c:v>
                </c:pt>
                <c:pt idx="3">
                  <c:v>4692</c:v>
                </c:pt>
                <c:pt idx="6">
                  <c:v>4525</c:v>
                </c:pt>
                <c:pt idx="9">
                  <c:v>4534</c:v>
                </c:pt>
                <c:pt idx="12">
                  <c:v>4365</c:v>
                </c:pt>
              </c:numCache>
            </c:numRef>
          </c:val>
          <c:extLst>
            <c:ext xmlns:c16="http://schemas.microsoft.com/office/drawing/2014/chart" uri="{C3380CC4-5D6E-409C-BE32-E72D297353CC}">
              <c16:uniqueId val="{00000006-CABE-4051-B4EF-D3C35138B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1815</c:v>
                </c:pt>
                <c:pt idx="3">
                  <c:v>1536</c:v>
                </c:pt>
                <c:pt idx="6">
                  <c:v>1438</c:v>
                </c:pt>
                <c:pt idx="9">
                  <c:v>1259</c:v>
                </c:pt>
                <c:pt idx="12">
                  <c:v>1202</c:v>
                </c:pt>
              </c:numCache>
            </c:numRef>
          </c:val>
          <c:extLst>
            <c:ext xmlns:c16="http://schemas.microsoft.com/office/drawing/2014/chart" uri="{C3380CC4-5D6E-409C-BE32-E72D297353CC}">
              <c16:uniqueId val="{00000007-CABE-4051-B4EF-D3C35138B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9671</c:v>
                </c:pt>
                <c:pt idx="3">
                  <c:v>9777</c:v>
                </c:pt>
                <c:pt idx="6">
                  <c:v>9710</c:v>
                </c:pt>
                <c:pt idx="9">
                  <c:v>9977</c:v>
                </c:pt>
                <c:pt idx="12">
                  <c:v>9330</c:v>
                </c:pt>
              </c:numCache>
            </c:numRef>
          </c:val>
          <c:extLst>
            <c:ext xmlns:c16="http://schemas.microsoft.com/office/drawing/2014/chart" uri="{C3380CC4-5D6E-409C-BE32-E72D297353CC}">
              <c16:uniqueId val="{00000008-CABE-4051-B4EF-D3C35138B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234</c:v>
                </c:pt>
                <c:pt idx="3">
                  <c:v>211</c:v>
                </c:pt>
                <c:pt idx="6">
                  <c:v>185</c:v>
                </c:pt>
                <c:pt idx="9">
                  <c:v>160</c:v>
                </c:pt>
                <c:pt idx="12">
                  <c:v>134</c:v>
                </c:pt>
              </c:numCache>
            </c:numRef>
          </c:val>
          <c:extLst>
            <c:ext xmlns:c16="http://schemas.microsoft.com/office/drawing/2014/chart" uri="{C3380CC4-5D6E-409C-BE32-E72D297353CC}">
              <c16:uniqueId val="{00000009-CABE-4051-B4EF-D3C35138B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32449</c:v>
                </c:pt>
                <c:pt idx="3">
                  <c:v>31987</c:v>
                </c:pt>
                <c:pt idx="6">
                  <c:v>31758</c:v>
                </c:pt>
                <c:pt idx="9">
                  <c:v>30987</c:v>
                </c:pt>
                <c:pt idx="12">
                  <c:v>30840</c:v>
                </c:pt>
              </c:numCache>
            </c:numRef>
          </c:val>
          <c:extLst>
            <c:ext xmlns:c16="http://schemas.microsoft.com/office/drawing/2014/chart" uri="{C3380CC4-5D6E-409C-BE32-E72D297353CC}">
              <c16:uniqueId val="{0000000A-CABE-4051-B4EF-D3C35138B8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11937</c:v>
                </c:pt>
                <c:pt idx="2">
                  <c:v>#N/A</c:v>
                </c:pt>
                <c:pt idx="3">
                  <c:v>#N/A</c:v>
                </c:pt>
                <c:pt idx="4">
                  <c:v>11076</c:v>
                </c:pt>
                <c:pt idx="5">
                  <c:v>#N/A</c:v>
                </c:pt>
                <c:pt idx="6">
                  <c:v>#N/A</c:v>
                </c:pt>
                <c:pt idx="7">
                  <c:v>10913</c:v>
                </c:pt>
                <c:pt idx="8">
                  <c:v>#N/A</c:v>
                </c:pt>
                <c:pt idx="9">
                  <c:v>#N/A</c:v>
                </c:pt>
                <c:pt idx="10">
                  <c:v>10810</c:v>
                </c:pt>
                <c:pt idx="11">
                  <c:v>#N/A</c:v>
                </c:pt>
                <c:pt idx="12">
                  <c:v>#N/A</c:v>
                </c:pt>
                <c:pt idx="13">
                  <c:v>9796</c:v>
                </c:pt>
                <c:pt idx="14">
                  <c:v>#N/A</c:v>
                </c:pt>
              </c:numCache>
            </c:numRef>
          </c:val>
          <c:smooth val="0"/>
          <c:extLst>
            <c:ext xmlns:c16="http://schemas.microsoft.com/office/drawing/2014/chart" uri="{C3380CC4-5D6E-409C-BE32-E72D297353CC}">
              <c16:uniqueId val="{0000000B-CABE-4051-B4EF-D3C35138B8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2552</c:v>
                </c:pt>
                <c:pt idx="1">
                  <c:v>2552</c:v>
                </c:pt>
                <c:pt idx="2">
                  <c:v>2753</c:v>
                </c:pt>
              </c:numCache>
            </c:numRef>
          </c:val>
          <c:extLst>
            <c:ext xmlns:c16="http://schemas.microsoft.com/office/drawing/2014/chart" uri="{C3380CC4-5D6E-409C-BE32-E72D297353CC}">
              <c16:uniqueId val="{00000000-168B-447B-853D-368F4F4075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691</c:v>
                </c:pt>
                <c:pt idx="1">
                  <c:v>691</c:v>
                </c:pt>
                <c:pt idx="2">
                  <c:v>691</c:v>
                </c:pt>
              </c:numCache>
            </c:numRef>
          </c:val>
          <c:extLst>
            <c:ext xmlns:c16="http://schemas.microsoft.com/office/drawing/2014/chart" uri="{C3380CC4-5D6E-409C-BE32-E72D297353CC}">
              <c16:uniqueId val="{00000001-168B-447B-853D-368F4F4075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1714</c:v>
                </c:pt>
                <c:pt idx="1">
                  <c:v>1722</c:v>
                </c:pt>
                <c:pt idx="2">
                  <c:v>1745</c:v>
                </c:pt>
              </c:numCache>
            </c:numRef>
          </c:val>
          <c:extLst>
            <c:ext xmlns:c16="http://schemas.microsoft.com/office/drawing/2014/chart" uri="{C3380CC4-5D6E-409C-BE32-E72D297353CC}">
              <c16:uniqueId val="{00000002-168B-447B-853D-368F4F4075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{89F64D3D-2184-4FF3-B117-328A01763FB7}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90E-41A0-9484-91B7265559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{3073A44D-BE09-4AF9-B0BA-33AD5A2FE692}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0E-41A0-9484-91B7265559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{857B21EE-8402-4BC5-A2A5-8AE74294DDC9}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0E-41A0-9484-91B7265559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{456CF643-F45A-42E4-9DEE-767D4DB791D6}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0E-41A0-9484-91B7265559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{9731342F-4748-4D5E-9913-8EF4362FE08A}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0E-41A0-9484-91B7265559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{B1C3F953-989A-4A5E-A0E6-B383BB6A8DCC}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90E-41A0-9484-91B7265559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{81338AF8-C575-4A7A-B222-B8E245481230}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90E-41A0-9484-91B7265559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{8D15D757-0A4D-48AC-BBFC-82C52F500FBF}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90E-41A0-9484-91B7265559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{DCD980E6-D172-44BE-9A2F-FEB0F82AB49F}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90E-41A0-9484-91B7265559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56.8</c:v>
                </c:pt>
                <c:pt idx="16">
                  <c:v>57.8</c:v>
                </c:pt>
                <c:pt idx="24">
                  <c:v>59</c:v>
                </c:pt>
                <c:pt idx="32">
                  <c:v>60.2</c:v>
                </c:pt>
              </c:numCache>
            </c:numRef>
          </c:xVal>
          <c:yVal>
            <c:numRef>
              <c:f>公会計指標分析・財政指標組合せ分析表!$BP$51:$DC$51</c:f>
              <c:numCache>
                <c:formatCode>#,##0.0;"▲ "#,##0.0</c:formatCode>
                <c:ptCount val="40"/>
                <c:pt idx="0">
                  <c:v>92.9</c:v>
                </c:pt>
                <c:pt idx="8">
                  <c:v>87.6</c:v>
                </c:pt>
                <c:pt idx="16">
                  <c:v>85.6</c:v>
                </c:pt>
                <c:pt idx="24">
                  <c:v>84.8</c:v>
                </c:pt>
                <c:pt idx="32">
                  <c:v>74.3</c:v>
                </c:pt>
              </c:numCache>
            </c:numRef>
          </c:yVal>
          <c:smooth val="0"/>
          <c:extLst>
            <c:ext xmlns:c16="http://schemas.microsoft.com/office/drawing/2014/chart" uri="{C3380CC4-5D6E-409C-BE32-E72D297353CC}">
              <c16:uniqueId val="{00000009-A90E-41A0-9484-91B7265559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{F9137740-A780-4C52-8DDF-20C77273E719}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90E-41A0-9484-91B7265559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{2BB11049-4FC0-4960-8483-80750EAB066F}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0E-41A0-9484-91B7265559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{E481024C-EBCE-4EFA-9298-6B5BB4535EFB}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0E-41A0-9484-91B7265559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{2750D348-2537-4F3B-836A-F153729232C8}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0E-41A0-9484-91B7265559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{75EB7788-6176-43CE-8841-8BF1C4427815}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0E-41A0-9484-91B7265559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{CF22CFC0-C1D5-440B-9D58-E8D13DEBD7FC}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90E-41A0-9484-91B7265559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{756200A8-8099-4B51-84F9-3150AD5F2DBE}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90E-41A0-9484-91B7265559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{47657C1F-3E4A-46C9-B221-CFE0D5E17A3D}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90E-41A0-9484-91B7265559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{824608A5-B6F6-46D2-9868-9B989C7D0FCA}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90E-41A0-9484-91B7265559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A90E-41A0-9484-91B72655599A}"/>
            </c:ext>
          </c:extLst>
        </c:ser>
        <c:dLbls>
          <c:showLegendKey val="0"/>
          <c:showVal val="1"/>
          <c:showCatName val="0"/>
          <c:showSerName val="0"/>
          <c:showPercent val="0"/>
          <c:showBubbleSize val="0"/>
        </c:dLbls>
        <c:axId val="46179840"/>
        <c:axId val="46181760"/>
      </c:scatterChart>
      <c:valAx>
        <c:axId val="46179840"/>
        <c:scaling>
          <c:orientation val="maxMin"/>
          <c:max val="61"/>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{5A581932-752E-4A62-870B-6092B6340ECF}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370-4AF6-8D64-CFA5217EFE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{073D2A3B-50BE-4853-9CC9-AF28FFE7340F}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70-4AF6-8D64-CFA5217EFE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{DC1AEBE7-FD8B-4589-89EE-D16BCD74027A}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70-4AF6-8D64-CFA5217EFE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{DC9C4449-1E92-49E7-9E8E-49C4110E5A67}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70-4AF6-8D64-CFA5217EFE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{2E6E279C-814B-454F-8859-E057B880C48C}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70-4AF6-8D64-CFA5217EFEF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{AA569A8C-34F3-4197-891A-E6EE58D43F06}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370-4AF6-8D64-CFA5217EFEF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{F3BB9A57-1EEB-478C-8F78-20E4CCCF2CAF}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370-4AF6-8D64-CFA5217EFEF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{C0B0A91F-6CE5-4573-B191-2C6B770C1474}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370-4AF6-8D64-CFA5217EFEF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{72443076-BF24-4731-AAD9-EE2CCD44C65D}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370-4AF6-8D64-CFA5217EFE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9.4</c:v>
                </c:pt>
                <c:pt idx="16">
                  <c:v>9.6999999999999993</c:v>
                </c:pt>
                <c:pt idx="24">
                  <c:v>10.199999999999999</c:v>
                </c:pt>
                <c:pt idx="32">
                  <c:v>10.1</c:v>
                </c:pt>
              </c:numCache>
            </c:numRef>
          </c:xVal>
          <c:yVal>
            <c:numRef>
              <c:f>公会計指標分析・財政指標組合せ分析表!$BP$73:$DC$73</c:f>
              <c:numCache>
                <c:formatCode>#,##0.0;"▲ "#,##0.0</c:formatCode>
                <c:ptCount val="40"/>
                <c:pt idx="0">
                  <c:v>92.9</c:v>
                </c:pt>
                <c:pt idx="8">
                  <c:v>87.6</c:v>
                </c:pt>
                <c:pt idx="16">
                  <c:v>85.6</c:v>
                </c:pt>
                <c:pt idx="24">
                  <c:v>84.8</c:v>
                </c:pt>
                <c:pt idx="32">
                  <c:v>74.3</c:v>
                </c:pt>
              </c:numCache>
            </c:numRef>
          </c:yVal>
          <c:smooth val="0"/>
          <c:extLst>
            <c:ext xmlns:c16="http://schemas.microsoft.com/office/drawing/2014/chart" uri="{C3380CC4-5D6E-409C-BE32-E72D297353CC}">
              <c16:uniqueId val="{00000009-2370-4AF6-8D64-CFA5217EFE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{05366748-DD41-49E8-A109-70F1B93F70B5}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370-4AF6-8D64-CFA5217EFE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{7D9DD5F9-2750-4753-BE2F-C1A0887AD622}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70-4AF6-8D64-CFA5217EFE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{363D279C-6871-4867-8EE5-FF654C0DAA53}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70-4AF6-8D64-CFA5217EFE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{F5578098-A044-427B-AA5D-22918E210E49}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70-4AF6-8D64-CFA5217EFE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{6B6B54A1-2D88-4AB4-88E8-AAB2B973E7CB}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70-4AF6-8D64-CFA5217EFEF2}"/>
                </c:ext>
              </c:extLst>
            </c:dLbl>
            <c:dLbl>
              <c:idx val="8"/>
              <c:layout>
                <c:manualLayout>
                  <c:x val="-3.6684985503450687E-2"/>
                  <c:y val="-7.053086258234259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{5ECDA54A-68D6-48A1-9E7A-C65A4C2C7509}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370-4AF6-8D64-CFA5217EFEF2}"/>
                </c:ext>
              </c:extLst>
            </c:dLbl>
            <c:dLbl>
              <c:idx val="16"/>
              <c:layout>
                <c:manualLayout>
                  <c:x val="-2.6710997734770581E-2"/>
                  <c:y val="-5.86676069092072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{AB850B4F-2176-4074-9CE0-B5F22060324F}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370-4AF6-8D64-CFA5217EFEF2}"/>
                </c:ext>
              </c:extLst>
            </c:dLbl>
            <c:dLbl>
              <c:idx val="24"/>
              <c:layout>
                <c:manualLayout>
                  <c:x val="-3.642968771538072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{06C358E3-690F-4712-A2B6-980FE5DF0258}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370-4AF6-8D64-CFA5217EFEF2}"/>
                </c:ext>
              </c:extLst>
            </c:dLbl>
            <c:dLbl>
              <c:idx val="32"/>
              <c:layout>
                <c:manualLayout>
                  <c:x val="-2.6710997734770581E-2"/>
                  <c:y val="-5.805181425940145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{C2B598BB-1E02-4E8A-B0FB-9CD12BC01BD4}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370-4AF6-8D64-CFA5217EFE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2370-4AF6-8D64-CFA5217EFEF2}"/>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元利償還金等が減少しているのは、平成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年度の災害復旧事業債の償還終了が主な要因である。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算入公債費等が減少しているのは、道路橋りょう費、下水道費の事業費補正の減少が主な要因である。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今後は、事業の見直しや償還期間の見直しによる償還額の平準化により、実質公債費比率の上昇を抑制していく。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将来負担額の一般会計等に係る地方債の現在高は、小学校の空調整備や災害復旧事業に係る起債の発行により、平成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年度にピークを迎えたが、その後は減少傾向にある。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今後も事業の見直し等により、地方債の新規発行の抑制に努める。公営企業債等繰入見込額は、下水道事業の法適用による算定方法の変更により減少している。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充当可能財源等の充当可能基金については、財政調整基金に</a:t>
          </a:r>
          <a:r>
            <a:rPr kumimoji="1" lang="en-US" altLang="ja-JP" sz="1400" baseline="0">
              <a:latin typeface="ＭＳ ゴシック" pitchFamily="49" charset="-128"/>
              <a:ea typeface="ＭＳ ゴシック" pitchFamily="49" charset="-128"/>
            </a:rPr>
            <a:t>200</a:t>
          </a:r>
          <a:r>
            <a:rPr kumimoji="1" lang="ja-JP" altLang="en-US" sz="1400" baseline="0">
              <a:latin typeface="ＭＳ ゴシック" pitchFamily="49" charset="-128"/>
              <a:ea typeface="ＭＳ ゴシック" pitchFamily="49" charset="-128"/>
            </a:rPr>
            <a:t>百万円積み立てたこと等により増加している。また、基準財政需要額算入見込額は、交付税措置の有利な地方債を活用しているため、地方債の現在高に比例して減少している。今後も基準財政需要額に算入される地方債の活用や、事業の見直し等により地方債の発行を抑えることで将来の将来負担比率の抑制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百万円、道路交通円滑化基金に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百万円を取り崩した。今後起こりうる大規模災害や公共施設の老朽化対策に備えるため、積み立てを行っていきたい。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公共施設整備基金：学校などの公共施設の整備に充てる基金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庁舎等建設基金：庁舎の建設に充てる基金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地域振興基金：地域における福祉活動の促進又は快適な生活環境の形成に資する事業に充てる基金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地域交流センター維持補修事業基金：常総市地域交流センターの維持補修の財源に充てる基金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道路交通円滑化基金に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公共施設整備基金及び地域交流センター維持修繕事業基金については、今後の改修等の際に取り崩す方針である。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道路交通円滑化基金については、令和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年度事業に充当を予定している。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今後起こりうる大規模災害や公共施設の老朽化対策に備え、約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百万円を取り崩し、災害対応に充てた。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年度と一部積み戻すことができた。今後起こりうる大規模災害や公共施設の老朽化対策に備えるため、水害前の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百万円程度まで積み立てをしていきたい。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ここ数年は基金運用収益の積み立てのみとなっているため、変動なし。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今後の金利変動の公債費の償還リスクに備えるため、現在の基金残高を引き続き確保していく。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E0CECE4-BC03-413F-9F21-2C21CC2201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7C6452-22B5-454A-A4A4-D1BF759E8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6792962-1D9B-4A5D-801B-90D5E1DC7D9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9B3A0C0-3CAE-4EE6-9CEF-DFE4EB6B9D4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B6131DE-02EB-49E7-A16A-90EC3710553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033136B-DBAA-4FE0-BBAB-555CF3ED865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D69CC74-693A-4C32-A884-59E30523892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4CB1655-CB05-45A8-9EE9-9737D433DA9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482C3BF-AD6B-4444-BEC0-5682765CD07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36F1362-E4D3-4825-B42A-51474E08995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5E9F6C-F2F5-4A3F-B45B-56BDB6EDCE4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3061A15-B2DB-4F56-8F57-B3A94A69CAA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62,570
57,040
123.64
31,909,337
31,035,392
711,413
15,549,336
30,839,828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945B397-C352-4A27-BDBB-6F90FF5186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E894AF8-9531-4068-9295-307082A4A63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F340ABE-3A2C-4B1C-8DED-E830185DEC2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C54983-366C-4678-B962-9624E809FE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95CA8FC-F346-46F0-9A58-B0DBB08C6D7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5DFD937-1D66-4313-B079-F0463CA259D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4D5DE9F-B570-4F94-93AB-4DC885780A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5E4CE02-4675-493F-924C-F052CCB190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30E2372-BB8F-4C97-85F9-68DF7336B84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8D5EA66-1DD2-4065-B1A0-D97556C7758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FCB5911-A5E6-4B64-BB0E-C637AC0E4B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5A6048A-63AA-4DE9-8EAF-C642D43BEFD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DD33459-0786-4BF7-8E87-62E117EFD73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0B39096-A22E-4406-BB04-0ED26766159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81EF7A5-2C74-4827-88EE-B9BAB258531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56159B4-E0F3-49F2-9A22-0B5593DE930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53207EA-DA23-4F9B-9CA8-0EE5FE59835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35A8620-F0AE-41C0-B8C7-F25C771BC65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B33A76F-0B61-4363-AB3E-18A68C9C410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32F4859-9D30-4CFD-9BFE-4AA82F39B1A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DB11694-0801-4790-8A60-3947628366E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1A1207B-845E-4681-920A-422B3B6EA8F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C1AFFF1-DCD4-46BD-874A-597DD0D3E67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DE88B5D-6524-44EE-9C27-ECE34512F3B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43B1E30-C835-4E13-923C-5003E8C2B7F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0246A64-68BA-48EE-975A-F9B69D2B3D3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C9DD91D-22C2-4857-8D81-86504C4D95D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616CC7F-06D4-41AF-B4A1-066E8EF8E3E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DF9AF8B-DBA1-4701-97FF-425596DCF10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A0C89D8-4505-4157-9FFB-042C77727CB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CCA7471-DF33-4D0F-A847-0AA0CDCCEA0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62B97CB-CAA2-43C6-A34F-4D2FF4B6C1A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D296152-2DA7-4760-A303-35CC43827DF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B029A98-F540-4F9E-AED8-02934263FD0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E736F11-B8A5-4724-A08B-D1976850CAF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有形固定資産減価償却率については、昨年度より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ポイント上回った。これは、石下総合運動公園野球場や地域交流センターの老朽化が進んでいるためである。今後も施設の老朽化は進んでいくため、公共施設等総合管理計画</a:t>
          </a:r>
          <a:r>
            <a:rPr kumimoji="1" lang="ja-JP" altLang="en-US" sz="1100">
              <a:solidFill>
                <a:schemeClr val="dk1"/>
              </a:solidFill>
              <a:effectLst/>
              <a:latin typeface="+mn-lt"/>
              <a:ea typeface="+mn-ea"/>
              <a:cs typeface="+mn-cs"/>
            </a:rPr>
            <a:t>に掲げた</a:t>
          </a:r>
          <a:r>
            <a:rPr kumimoji="1" lang="ja-JP" altLang="ja-JP" sz="1100">
              <a:solidFill>
                <a:schemeClr val="dk1"/>
              </a:solidFill>
              <a:effectLst/>
              <a:latin typeface="+mn-lt"/>
              <a:ea typeface="+mn-ea"/>
              <a:cs typeface="+mn-cs"/>
            </a:rPr>
            <a:t>延べ床面積</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％削減を</a:t>
          </a:r>
          <a:r>
            <a:rPr kumimoji="1" lang="ja-JP" altLang="en-US" sz="1100">
              <a:solidFill>
                <a:schemeClr val="dk1"/>
              </a:solidFill>
              <a:effectLst/>
              <a:latin typeface="+mn-lt"/>
              <a:ea typeface="+mn-ea"/>
              <a:cs typeface="+mn-cs"/>
            </a:rPr>
            <a:t>目標</a:t>
          </a:r>
          <a:r>
            <a:rPr kumimoji="1" lang="ja-JP" altLang="ja-JP" sz="1100">
              <a:solidFill>
                <a:schemeClr val="dk1"/>
              </a:solidFill>
              <a:effectLst/>
              <a:latin typeface="+mn-lt"/>
              <a:ea typeface="+mn-ea"/>
              <a:cs typeface="+mn-cs"/>
            </a:rPr>
            <a:t>とし、個別計画による計画的な改修・更新を実施していく。</a:t>
          </a:r>
          <a:endParaRPr lang="ja-JP" altLang="ja-JP" sz="11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0741EB7-32BF-4B99-9501-724D0E5C2F7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6CD5815-A86A-43DD-A8D3-88243B91776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34E3751-FAB3-4BA1-927C-BB7850BD4F5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2AABEAB-0D4D-4A5D-807F-C6BDFA59AEF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91CA096-F2C4-4E76-B480-00CD1237404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4446136-E408-4362-A344-54C968DE926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3D87F45-E470-4375-B84B-A56E61D9E7E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F28E79-C20F-441B-9377-6DE2D083F4D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04FDE7D-50E8-4878-A63B-747C87C5C93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BC4B335-59AD-4A3C-B08D-AC593EC127D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2CEA38A-9C2F-4888-9588-28249DAA8FF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B553E2A-68E9-40B7-AC93-F70436F9937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A24930C-0132-495B-9985-AF253FFDB55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95C7211-60C8-470C-BD81-D3E64B154A6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433D3BE-2BBE-4E88-9A5A-22BD602F14A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B59CC0C-2AB9-471D-A8C9-17A3A8EF42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DBCF4B9D-233D-43FC-A668-2DB1318F0521}"/>
            </a:ext>
          </a:extLst>
        </xdr:cNvPr>
        <xdr:cNvCxnSpPr/>
      </xdr:nvCxnSpPr>
      <xdr:spPr>
        <a:xfrm flipV="1">
          <a:off x="4760595" y="5561118"/>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D8694DA0-9DC6-440A-B902-E6959360AF77}"/>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C9B20F27-AC47-4A7E-95BD-466F1EBE3179}"/>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68" name="有形固定資産減価償却率最大値テキスト">
          <a:extLst>
            <a:ext uri="{FF2B5EF4-FFF2-40B4-BE49-F238E27FC236}">
              <a16:creationId xmlns:a16="http://schemas.microsoft.com/office/drawing/2014/main" id="{C4B53F7F-36B5-42F1-9E0C-FB5500C1978A}"/>
            </a:ext>
          </a:extLst>
        </xdr:cNvPr>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69" name="直線コネクタ 68">
          <a:extLst>
            <a:ext uri="{FF2B5EF4-FFF2-40B4-BE49-F238E27FC236}">
              <a16:creationId xmlns:a16="http://schemas.microsoft.com/office/drawing/2014/main" id="{E05AA468-8F0C-4F2D-9DF0-A5BF839DF193}"/>
            </a:ext>
          </a:extLst>
        </xdr:cNvPr>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38117</xdr:rowOff>
    </xdr:from>
    <xdr:ext cx="405111" cy="259045"/>
    <xdr:sp macro="" textlink="">
      <xdr:nvSpPr>
        <xdr:cNvPr id="70" name="有形固定資産減価償却率平均値テキスト">
          <a:extLst>
            <a:ext uri="{FF2B5EF4-FFF2-40B4-BE49-F238E27FC236}">
              <a16:creationId xmlns:a16="http://schemas.microsoft.com/office/drawing/2014/main" id="{1EA1B195-601B-407E-8F0D-387592720D90}"/>
            </a:ext>
          </a:extLst>
        </xdr:cNvPr>
        <xdr:cNvSpPr txBox="1"/>
      </xdr:nvSpPr>
      <xdr:spPr>
        <a:xfrm>
          <a:off x="4813300" y="612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1" name="フローチャート: 判断 70">
          <a:extLst>
            <a:ext uri="{FF2B5EF4-FFF2-40B4-BE49-F238E27FC236}">
              <a16:creationId xmlns:a16="http://schemas.microsoft.com/office/drawing/2014/main" id="{2ACB3A8A-8C98-4ADF-8995-D78091C68A3E}"/>
            </a:ext>
          </a:extLst>
        </xdr:cNvPr>
        <xdr:cNvSpPr/>
      </xdr:nvSpPr>
      <xdr:spPr>
        <a:xfrm>
          <a:off x="4711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a:extLst>
            <a:ext uri="{FF2B5EF4-FFF2-40B4-BE49-F238E27FC236}">
              <a16:creationId xmlns:a16="http://schemas.microsoft.com/office/drawing/2014/main" id="{C41DA4D1-163F-4629-91F2-D2A84EB3CD74}"/>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73" name="フローチャート: 判断 72">
          <a:extLst>
            <a:ext uri="{FF2B5EF4-FFF2-40B4-BE49-F238E27FC236}">
              <a16:creationId xmlns:a16="http://schemas.microsoft.com/office/drawing/2014/main" id="{FDD59D17-7113-4E1A-AC4E-3D04BDBB68AB}"/>
            </a:ext>
          </a:extLst>
        </xdr:cNvPr>
        <xdr:cNvSpPr/>
      </xdr:nvSpPr>
      <xdr:spPr>
        <a:xfrm>
          <a:off x="32385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74" name="フローチャート: 判断 73">
          <a:extLst>
            <a:ext uri="{FF2B5EF4-FFF2-40B4-BE49-F238E27FC236}">
              <a16:creationId xmlns:a16="http://schemas.microsoft.com/office/drawing/2014/main" id="{4DC0CF2B-2E7E-4AD1-9F8A-CBA74A0AF814}"/>
            </a:ext>
          </a:extLst>
        </xdr:cNvPr>
        <xdr:cNvSpPr/>
      </xdr:nvSpPr>
      <xdr:spPr>
        <a:xfrm>
          <a:off x="2476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75" name="フローチャート: 判断 74">
          <a:extLst>
            <a:ext uri="{FF2B5EF4-FFF2-40B4-BE49-F238E27FC236}">
              <a16:creationId xmlns:a16="http://schemas.microsoft.com/office/drawing/2014/main" id="{A07100C2-59B4-4759-8DFD-4EF6969294D5}"/>
            </a:ext>
          </a:extLst>
        </xdr:cNvPr>
        <xdr:cNvSpPr/>
      </xdr:nvSpPr>
      <xdr:spPr>
        <a:xfrm>
          <a:off x="1714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73F26BF-6E25-4EFF-BE66-205AB069CAE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CE8D882-BBD9-4C49-B33C-31156CEA775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FA05332-92A1-427F-9106-4169B892879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EDF8DDA-3535-45E2-AD42-03A7BA5354F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05FA42B-6AA5-429D-BF9B-9F6BCAE5B9D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1" name="楕円 80">
          <a:extLst>
            <a:ext uri="{FF2B5EF4-FFF2-40B4-BE49-F238E27FC236}">
              <a16:creationId xmlns:a16="http://schemas.microsoft.com/office/drawing/2014/main" id="{7EF83F3E-0CF0-4311-B64B-C3F948AE9F45}"/>
            </a:ext>
          </a:extLst>
        </xdr:cNvPr>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2" name="有形固定資産減価償却率該当値テキスト">
          <a:extLst>
            <a:ext uri="{FF2B5EF4-FFF2-40B4-BE49-F238E27FC236}">
              <a16:creationId xmlns:a16="http://schemas.microsoft.com/office/drawing/2014/main" id="{B0498D01-762C-4BA5-A331-108FA68CE5AD}"/>
            </a:ext>
          </a:extLst>
        </xdr:cNvPr>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3" name="楕円 82">
          <a:extLst>
            <a:ext uri="{FF2B5EF4-FFF2-40B4-BE49-F238E27FC236}">
              <a16:creationId xmlns:a16="http://schemas.microsoft.com/office/drawing/2014/main" id="{CFA3ADF0-6915-47F8-8C9D-CA31C9D9B33B}"/>
            </a:ext>
          </a:extLst>
        </xdr:cNvPr>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141605</xdr:rowOff>
    </xdr:to>
    <xdr:cxnSp macro="">
      <xdr:nvCxnSpPr>
        <xdr:cNvPr id="84" name="直線コネクタ 83">
          <a:extLst>
            <a:ext uri="{FF2B5EF4-FFF2-40B4-BE49-F238E27FC236}">
              <a16:creationId xmlns:a16="http://schemas.microsoft.com/office/drawing/2014/main" id="{15F41BEC-2B6B-4B93-8E04-EB3303C8BEA0}"/>
            </a:ext>
          </a:extLst>
        </xdr:cNvPr>
        <xdr:cNvCxnSpPr/>
      </xdr:nvCxnSpPr>
      <xdr:spPr>
        <a:xfrm>
          <a:off x="4051300" y="635635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5" name="楕円 84">
          <a:extLst>
            <a:ext uri="{FF2B5EF4-FFF2-40B4-BE49-F238E27FC236}">
              <a16:creationId xmlns:a16="http://schemas.microsoft.com/office/drawing/2014/main" id="{22EA64EB-6FD2-4792-A7F6-103EBD4FF7C2}"/>
            </a:ext>
          </a:extLst>
        </xdr:cNvPr>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98425</xdr:rowOff>
    </xdr:to>
    <xdr:cxnSp macro="">
      <xdr:nvCxnSpPr>
        <xdr:cNvPr id="86" name="直線コネクタ 85">
          <a:extLst>
            <a:ext uri="{FF2B5EF4-FFF2-40B4-BE49-F238E27FC236}">
              <a16:creationId xmlns:a16="http://schemas.microsoft.com/office/drawing/2014/main" id="{E19314B6-DB3A-4C80-8CAE-80AF90B5194A}"/>
            </a:ext>
          </a:extLst>
        </xdr:cNvPr>
        <xdr:cNvCxnSpPr/>
      </xdr:nvCxnSpPr>
      <xdr:spPr>
        <a:xfrm>
          <a:off x="3289300" y="631317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139912</xdr:rowOff>
    </xdr:from>
    <xdr:to>
      <xdr:col>11</xdr:col>
      <xdr:colOff>187325</xdr:colOff>
      <xdr:row>32</xdr:row>
      <xdr:rowOff>70062</xdr:rowOff>
    </xdr:to>
    <xdr:sp macro="" textlink="">
      <xdr:nvSpPr>
        <xdr:cNvPr id="87" name="楕円 86">
          <a:extLst>
            <a:ext uri="{FF2B5EF4-FFF2-40B4-BE49-F238E27FC236}">
              <a16:creationId xmlns:a16="http://schemas.microsoft.com/office/drawing/2014/main" id="{198092A3-759C-4BF1-96C5-0BFC24761E70}"/>
            </a:ext>
          </a:extLst>
        </xdr:cNvPr>
        <xdr:cNvSpPr/>
      </xdr:nvSpPr>
      <xdr:spPr>
        <a:xfrm>
          <a:off x="24765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19262</xdr:rowOff>
    </xdr:from>
    <xdr:to>
      <xdr:col>15</xdr:col>
      <xdr:colOff>136525</xdr:colOff>
      <xdr:row>32</xdr:row>
      <xdr:rowOff>55245</xdr:rowOff>
    </xdr:to>
    <xdr:cxnSp macro="">
      <xdr:nvCxnSpPr>
        <xdr:cNvPr id="88" name="直線コネクタ 87">
          <a:extLst>
            <a:ext uri="{FF2B5EF4-FFF2-40B4-BE49-F238E27FC236}">
              <a16:creationId xmlns:a16="http://schemas.microsoft.com/office/drawing/2014/main" id="{D5230BCE-3629-4AAB-ACEF-2010264C4800}"/>
            </a:ext>
          </a:extLst>
        </xdr:cNvPr>
        <xdr:cNvCxnSpPr/>
      </xdr:nvCxnSpPr>
      <xdr:spPr>
        <a:xfrm>
          <a:off x="2527300" y="627718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93133</xdr:rowOff>
    </xdr:from>
    <xdr:to>
      <xdr:col>7</xdr:col>
      <xdr:colOff>187325</xdr:colOff>
      <xdr:row>32</xdr:row>
      <xdr:rowOff>23283</xdr:rowOff>
    </xdr:to>
    <xdr:sp macro="" textlink="">
      <xdr:nvSpPr>
        <xdr:cNvPr id="89" name="楕円 88">
          <a:extLst>
            <a:ext uri="{FF2B5EF4-FFF2-40B4-BE49-F238E27FC236}">
              <a16:creationId xmlns:a16="http://schemas.microsoft.com/office/drawing/2014/main" id="{AE63328F-2463-4BA0-A070-A5646F77D429}"/>
            </a:ext>
          </a:extLst>
        </xdr:cNvPr>
        <xdr:cNvSpPr/>
      </xdr:nvSpPr>
      <xdr:spPr>
        <a:xfrm>
          <a:off x="1714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143933</xdr:rowOff>
    </xdr:from>
    <xdr:to>
      <xdr:col>11</xdr:col>
      <xdr:colOff>136525</xdr:colOff>
      <xdr:row>32</xdr:row>
      <xdr:rowOff>19262</xdr:rowOff>
    </xdr:to>
    <xdr:cxnSp macro="">
      <xdr:nvCxnSpPr>
        <xdr:cNvPr id="90" name="直線コネクタ 89">
          <a:extLst>
            <a:ext uri="{FF2B5EF4-FFF2-40B4-BE49-F238E27FC236}">
              <a16:creationId xmlns:a16="http://schemas.microsoft.com/office/drawing/2014/main" id="{B886667C-FC98-435C-850F-510CD6B4CABB}"/>
            </a:ext>
          </a:extLst>
        </xdr:cNvPr>
        <xdr:cNvCxnSpPr/>
      </xdr:nvCxnSpPr>
      <xdr:spPr>
        <a:xfrm>
          <a:off x="1765300" y="623040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1" name="n_1aveValue有形固定資産減価償却率">
          <a:extLst>
            <a:ext uri="{FF2B5EF4-FFF2-40B4-BE49-F238E27FC236}">
              <a16:creationId xmlns:a16="http://schemas.microsoft.com/office/drawing/2014/main" id="{2C8338B1-C6FD-4CC1-9CD5-D7F13150B29F}"/>
            </a:ext>
          </a:extLst>
        </xdr:cNvPr>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104580</xdr:rowOff>
    </xdr:from>
    <xdr:ext cx="405111" cy="259045"/>
    <xdr:sp macro="" textlink="">
      <xdr:nvSpPr>
        <xdr:cNvPr id="92" name="n_2aveValue有形固定資産減価償却率">
          <a:extLst>
            <a:ext uri="{FF2B5EF4-FFF2-40B4-BE49-F238E27FC236}">
              <a16:creationId xmlns:a16="http://schemas.microsoft.com/office/drawing/2014/main" id="{E805E55A-F045-4E3C-85E7-A2C6C07E3E4A}"/>
            </a:ext>
          </a:extLst>
        </xdr:cNvPr>
        <xdr:cNvSpPr txBox="1"/>
      </xdr:nvSpPr>
      <xdr:spPr>
        <a:xfrm>
          <a:off x="3086744" y="601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3" name="n_3aveValue有形固定資産減価償却率">
          <a:extLst>
            <a:ext uri="{FF2B5EF4-FFF2-40B4-BE49-F238E27FC236}">
              <a16:creationId xmlns:a16="http://schemas.microsoft.com/office/drawing/2014/main" id="{EE74A8C9-E92D-4C9F-AFD6-C89E9BF9F3DE}"/>
            </a:ext>
          </a:extLst>
        </xdr:cNvPr>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21607</xdr:rowOff>
    </xdr:from>
    <xdr:ext cx="405111" cy="259045"/>
    <xdr:sp macro="" textlink="">
      <xdr:nvSpPr>
        <xdr:cNvPr id="94" name="n_4aveValue有形固定資産減価償却率">
          <a:extLst>
            <a:ext uri="{FF2B5EF4-FFF2-40B4-BE49-F238E27FC236}">
              <a16:creationId xmlns:a16="http://schemas.microsoft.com/office/drawing/2014/main" id="{0245CC60-86BC-436E-92AB-7FE7A71BF2DC}"/>
            </a:ext>
          </a:extLst>
        </xdr:cNvPr>
        <xdr:cNvSpPr txBox="1"/>
      </xdr:nvSpPr>
      <xdr:spPr>
        <a:xfrm>
          <a:off x="1562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5" name="n_1mainValue有形固定資産減価償却率">
          <a:extLst>
            <a:ext uri="{FF2B5EF4-FFF2-40B4-BE49-F238E27FC236}">
              <a16:creationId xmlns:a16="http://schemas.microsoft.com/office/drawing/2014/main" id="{C589F8FB-71EE-4B29-94F5-E4D0E6B79D0C}"/>
            </a:ext>
          </a:extLst>
        </xdr:cNvPr>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6" name="n_2mainValue有形固定資産減価償却率">
          <a:extLst>
            <a:ext uri="{FF2B5EF4-FFF2-40B4-BE49-F238E27FC236}">
              <a16:creationId xmlns:a16="http://schemas.microsoft.com/office/drawing/2014/main" id="{1957FFC9-8917-45F9-A747-186563B26D35}"/>
            </a:ext>
          </a:extLst>
        </xdr:cNvPr>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86589</xdr:rowOff>
    </xdr:from>
    <xdr:ext cx="405111" cy="259045"/>
    <xdr:sp macro="" textlink="">
      <xdr:nvSpPr>
        <xdr:cNvPr id="97" name="n_3mainValue有形固定資産減価償却率">
          <a:extLst>
            <a:ext uri="{FF2B5EF4-FFF2-40B4-BE49-F238E27FC236}">
              <a16:creationId xmlns:a16="http://schemas.microsoft.com/office/drawing/2014/main" id="{3571FCA5-F993-4D23-B1A6-7B8153AE4E9F}"/>
            </a:ext>
          </a:extLst>
        </xdr:cNvPr>
        <xdr:cNvSpPr txBox="1"/>
      </xdr:nvSpPr>
      <xdr:spPr>
        <a:xfrm>
          <a:off x="2324744" y="60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39810</xdr:rowOff>
    </xdr:from>
    <xdr:ext cx="405111" cy="259045"/>
    <xdr:sp macro="" textlink="">
      <xdr:nvSpPr>
        <xdr:cNvPr id="98" name="n_4mainValue有形固定資産減価償却率">
          <a:extLst>
            <a:ext uri="{FF2B5EF4-FFF2-40B4-BE49-F238E27FC236}">
              <a16:creationId xmlns:a16="http://schemas.microsoft.com/office/drawing/2014/main" id="{B8ACDA5B-5FCB-47E5-98D4-8E6BA55F9DD4}"/>
            </a:ext>
          </a:extLst>
        </xdr:cNvPr>
        <xdr:cNvSpPr txBox="1"/>
      </xdr:nvSpPr>
      <xdr:spPr>
        <a:xfrm>
          <a:off x="1562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12E7371-F819-436F-AE1D-A55E3F65B3B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9A26911-540A-44CA-A5B9-886D5DF7C71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9BAB6F0-9E2D-42B7-BF04-0DCE26A8FB3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08EC3AC-045A-4B44-B5C5-53E12C62C58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19F4C3B-A728-4235-86CA-7FE710B272E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663A87A-9FB0-4AF8-A1E1-DDBD2E0CC58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8D76A58-F67E-47BF-BF2A-400D5DC7CF8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ED78A76-DB91-4D41-B596-1B381EC9823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AB647B7-9F80-4FEA-AB90-809A450DE4F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28B73F9-F6A9-4B8F-A708-A87977A9DE3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1C30FA2-41A6-4E5E-A4A8-8197C8F4008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FF65221-30A9-48F0-A6A9-B841FE192B9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960AF74-280B-4923-BE67-F3981A76523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債務償還比率については、類似団体と比べると</a:t>
          </a:r>
          <a:r>
            <a:rPr kumimoji="1" lang="en-US" altLang="ja-JP" sz="1100">
              <a:solidFill>
                <a:schemeClr val="dk1"/>
              </a:solidFill>
              <a:effectLst/>
              <a:latin typeface="+mn-lt"/>
              <a:ea typeface="+mn-ea"/>
              <a:cs typeface="+mn-cs"/>
            </a:rPr>
            <a:t>108.9</a:t>
          </a:r>
          <a:r>
            <a:rPr kumimoji="1" lang="ja-JP" altLang="ja-JP" sz="1100">
              <a:solidFill>
                <a:schemeClr val="dk1"/>
              </a:solidFill>
              <a:effectLst/>
              <a:latin typeface="+mn-lt"/>
              <a:ea typeface="+mn-ea"/>
              <a:cs typeface="+mn-cs"/>
            </a:rPr>
            <a:t>ポイント高い値となっているものの、昨年度より</a:t>
          </a:r>
          <a:r>
            <a:rPr kumimoji="1" lang="en-US" altLang="ja-JP" sz="1100">
              <a:solidFill>
                <a:schemeClr val="dk1"/>
              </a:solidFill>
              <a:effectLst/>
              <a:latin typeface="+mn-lt"/>
              <a:ea typeface="+mn-ea"/>
              <a:cs typeface="+mn-cs"/>
            </a:rPr>
            <a:t>44.9</a:t>
          </a:r>
          <a:r>
            <a:rPr kumimoji="1" lang="ja-JP" altLang="ja-JP" sz="1100">
              <a:solidFill>
                <a:schemeClr val="dk1"/>
              </a:solidFill>
              <a:effectLst/>
              <a:latin typeface="+mn-lt"/>
              <a:ea typeface="+mn-ea"/>
              <a:cs typeface="+mn-cs"/>
            </a:rPr>
            <a:t>ポイント減少した。これは、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年度の水害による災害復旧事業債などの償還が進んだためである。今後は、</a:t>
          </a:r>
          <a:r>
            <a:rPr kumimoji="1" lang="ja-JP" altLang="en-US" sz="1100">
              <a:solidFill>
                <a:schemeClr val="dk1"/>
              </a:solidFill>
              <a:effectLst/>
              <a:latin typeface="+mn-lt"/>
              <a:ea typeface="+mn-ea"/>
              <a:cs typeface="+mn-cs"/>
            </a:rPr>
            <a:t>合併特例債が発行限度額に達したため、</a:t>
          </a:r>
          <a:r>
            <a:rPr kumimoji="1" lang="ja-JP" altLang="ja-JP" sz="1100">
              <a:solidFill>
                <a:schemeClr val="dk1"/>
              </a:solidFill>
              <a:effectLst/>
              <a:latin typeface="+mn-lt"/>
              <a:ea typeface="+mn-ea"/>
              <a:cs typeface="+mn-cs"/>
            </a:rPr>
            <a:t>市債発行を抑制する</a:t>
          </a:r>
          <a:r>
            <a:rPr kumimoji="1" lang="ja-JP" altLang="en-US" sz="1100">
              <a:solidFill>
                <a:schemeClr val="dk1"/>
              </a:solidFill>
              <a:effectLst/>
              <a:latin typeface="+mn-lt"/>
              <a:ea typeface="+mn-ea"/>
              <a:cs typeface="+mn-cs"/>
            </a:rPr>
            <a:t>とともに、繰り上げ償還を実施する</a:t>
          </a:r>
          <a:r>
            <a:rPr kumimoji="1" lang="ja-JP" altLang="ja-JP" sz="1100">
              <a:solidFill>
                <a:schemeClr val="dk1"/>
              </a:solidFill>
              <a:effectLst/>
              <a:latin typeface="+mn-lt"/>
              <a:ea typeface="+mn-ea"/>
              <a:cs typeface="+mn-cs"/>
            </a:rPr>
            <a:t>ことで、将来負担の軽減を図っていく。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1256C5C-BC08-475F-AFAB-FCD2F3C497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16E63DF-0A5C-4FB7-A7E8-D5B04C8B6E6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818096C-93D3-45AE-8A25-F73EC3F3E71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156DF147-271D-4451-B5AA-EA2042CCF7C8}"/>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2AB18E76-07D3-41DE-887B-39347C7DBAD4}"/>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4F3B195C-CA9B-4A56-A1C2-AA4C247217B2}"/>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C0A114C2-B512-49D1-B4FF-3736D9D0E2BA}"/>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4148E8F2-C0AE-4378-B292-266AFE119328}"/>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E44FFECA-1227-4305-AE78-5BBD9F9BA163}"/>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1A9ACDEF-7D7A-436F-A9BE-129B9F82FEA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a:extLst>
            <a:ext uri="{FF2B5EF4-FFF2-40B4-BE49-F238E27FC236}">
              <a16:creationId xmlns:a16="http://schemas.microsoft.com/office/drawing/2014/main" id="{E3A150F4-ECF5-45F7-9699-1E4D2AAC2F6F}"/>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DA050D88-C0AD-4C5A-A551-F69365D7E43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6CF07C75-3F40-40CE-95CC-8EA84469C049}"/>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D1AC643B-76D9-4121-892E-122DEC70D39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26" name="直線コネクタ 125">
          <a:extLst>
            <a:ext uri="{FF2B5EF4-FFF2-40B4-BE49-F238E27FC236}">
              <a16:creationId xmlns:a16="http://schemas.microsoft.com/office/drawing/2014/main" id="{55AA767A-B6EA-439E-A9AA-61955FE5847F}"/>
            </a:ext>
          </a:extLst>
        </xdr:cNvPr>
        <xdr:cNvCxnSpPr/>
      </xdr:nvCxnSpPr>
      <xdr:spPr>
        <a:xfrm flipV="1">
          <a:off x="14793595" y="5351335"/>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27" name="債務償還比率最小値テキスト">
          <a:extLst>
            <a:ext uri="{FF2B5EF4-FFF2-40B4-BE49-F238E27FC236}">
              <a16:creationId xmlns:a16="http://schemas.microsoft.com/office/drawing/2014/main" id="{31475D07-1E9E-4E1D-BE82-95AC6FFD21F7}"/>
            </a:ext>
          </a:extLst>
        </xdr:cNvPr>
        <xdr:cNvSpPr txBox="1"/>
      </xdr:nvSpPr>
      <xdr:spPr>
        <a:xfrm>
          <a:off x="14846300" y="67088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28" name="直線コネクタ 127">
          <a:extLst>
            <a:ext uri="{FF2B5EF4-FFF2-40B4-BE49-F238E27FC236}">
              <a16:creationId xmlns:a16="http://schemas.microsoft.com/office/drawing/2014/main" id="{FC62036C-0E0C-4319-8B39-F6FA912BD4C4}"/>
            </a:ext>
          </a:extLst>
        </xdr:cNvPr>
        <xdr:cNvCxnSpPr/>
      </xdr:nvCxnSpPr>
      <xdr:spPr>
        <a:xfrm>
          <a:off x="14706600" y="670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29" name="債務償還比率最大値テキスト">
          <a:extLst>
            <a:ext uri="{FF2B5EF4-FFF2-40B4-BE49-F238E27FC236}">
              <a16:creationId xmlns:a16="http://schemas.microsoft.com/office/drawing/2014/main" id="{A4FB8001-B817-478F-863D-DC12FB0C5DB0}"/>
            </a:ext>
          </a:extLst>
        </xdr:cNvPr>
        <xdr:cNvSpPr txBox="1"/>
      </xdr:nvSpPr>
      <xdr:spPr>
        <a:xfrm>
          <a:off x="14846300" y="512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30" name="直線コネクタ 129">
          <a:extLst>
            <a:ext uri="{FF2B5EF4-FFF2-40B4-BE49-F238E27FC236}">
              <a16:creationId xmlns:a16="http://schemas.microsoft.com/office/drawing/2014/main" id="{7822A799-EBCC-4A19-A149-A05C9CE1D01C}"/>
            </a:ext>
          </a:extLst>
        </xdr:cNvPr>
        <xdr:cNvCxnSpPr/>
      </xdr:nvCxnSpPr>
      <xdr:spPr>
        <a:xfrm>
          <a:off x="14706600" y="535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94302</xdr:rowOff>
    </xdr:from>
    <xdr:ext cx="469744" cy="259045"/>
    <xdr:sp macro="" textlink="">
      <xdr:nvSpPr>
        <xdr:cNvPr id="131" name="債務償還比率平均値テキスト">
          <a:extLst>
            <a:ext uri="{FF2B5EF4-FFF2-40B4-BE49-F238E27FC236}">
              <a16:creationId xmlns:a16="http://schemas.microsoft.com/office/drawing/2014/main" id="{14983063-F1FB-44AA-AD9B-C4E6B68BEDDA}"/>
            </a:ext>
          </a:extLst>
        </xdr:cNvPr>
        <xdr:cNvSpPr txBox="1"/>
      </xdr:nvSpPr>
      <xdr:spPr>
        <a:xfrm>
          <a:off x="14846300" y="583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32" name="フローチャート: 判断 131">
          <a:extLst>
            <a:ext uri="{FF2B5EF4-FFF2-40B4-BE49-F238E27FC236}">
              <a16:creationId xmlns:a16="http://schemas.microsoft.com/office/drawing/2014/main" id="{0A068442-A171-40C1-A12A-67F838507AF3}"/>
            </a:ext>
          </a:extLst>
        </xdr:cNvPr>
        <xdr:cNvSpPr/>
      </xdr:nvSpPr>
      <xdr:spPr>
        <a:xfrm>
          <a:off x="147447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33" name="フローチャート: 判断 132">
          <a:extLst>
            <a:ext uri="{FF2B5EF4-FFF2-40B4-BE49-F238E27FC236}">
              <a16:creationId xmlns:a16="http://schemas.microsoft.com/office/drawing/2014/main" id="{E35A4DEA-E74D-4E2C-B174-56AC286EFDFE}"/>
            </a:ext>
          </a:extLst>
        </xdr:cNvPr>
        <xdr:cNvSpPr/>
      </xdr:nvSpPr>
      <xdr:spPr>
        <a:xfrm>
          <a:off x="14033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34" name="フローチャート: 判断 133">
          <a:extLst>
            <a:ext uri="{FF2B5EF4-FFF2-40B4-BE49-F238E27FC236}">
              <a16:creationId xmlns:a16="http://schemas.microsoft.com/office/drawing/2014/main" id="{F2360CE6-B5B6-4E44-B197-78B95B944C5B}"/>
            </a:ext>
          </a:extLst>
        </xdr:cNvPr>
        <xdr:cNvSpPr/>
      </xdr:nvSpPr>
      <xdr:spPr>
        <a:xfrm>
          <a:off x="13271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35" name="フローチャート: 判断 134">
          <a:extLst>
            <a:ext uri="{FF2B5EF4-FFF2-40B4-BE49-F238E27FC236}">
              <a16:creationId xmlns:a16="http://schemas.microsoft.com/office/drawing/2014/main" id="{951B6754-EE1B-45D8-9867-2424A8E38AAE}"/>
            </a:ext>
          </a:extLst>
        </xdr:cNvPr>
        <xdr:cNvSpPr/>
      </xdr:nvSpPr>
      <xdr:spPr>
        <a:xfrm>
          <a:off x="12509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36" name="フローチャート: 判断 135">
          <a:extLst>
            <a:ext uri="{FF2B5EF4-FFF2-40B4-BE49-F238E27FC236}">
              <a16:creationId xmlns:a16="http://schemas.microsoft.com/office/drawing/2014/main" id="{33324887-282C-4A94-9922-EDF6FD56A805}"/>
            </a:ext>
          </a:extLst>
        </xdr:cNvPr>
        <xdr:cNvSpPr/>
      </xdr:nvSpPr>
      <xdr:spPr>
        <a:xfrm>
          <a:off x="11747500" y="57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6E0D77C-1FCE-4FCE-8AFD-7083F890E6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757DF75-C215-4DA8-B2BE-677AE18836A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830C7E3-57BD-4929-B3F1-3180CC9B0BB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609F965-F94C-4E1E-B4E3-F1BD2ADA5FA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805749C-B9A4-4F96-910D-C7B39E6290C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135090</xdr:rowOff>
    </xdr:from>
    <xdr:to>
      <xdr:col>76</xdr:col>
      <xdr:colOff>73025</xdr:colOff>
      <xdr:row>32</xdr:row>
      <xdr:rowOff>65240</xdr:rowOff>
    </xdr:to>
    <xdr:sp macro="" textlink="">
      <xdr:nvSpPr>
        <xdr:cNvPr id="142" name="楕円 141">
          <a:extLst>
            <a:ext uri="{FF2B5EF4-FFF2-40B4-BE49-F238E27FC236}">
              <a16:creationId xmlns:a16="http://schemas.microsoft.com/office/drawing/2014/main" id="{94DDBA72-60A3-4AAE-8C6F-2330B7B506AA}"/>
            </a:ext>
          </a:extLst>
        </xdr:cNvPr>
        <xdr:cNvSpPr/>
      </xdr:nvSpPr>
      <xdr:spPr>
        <a:xfrm>
          <a:off x="14744700" y="62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113517</xdr:rowOff>
    </xdr:from>
    <xdr:ext cx="469744" cy="259045"/>
    <xdr:sp macro="" textlink="">
      <xdr:nvSpPr>
        <xdr:cNvPr id="143" name="債務償還比率該当値テキスト">
          <a:extLst>
            <a:ext uri="{FF2B5EF4-FFF2-40B4-BE49-F238E27FC236}">
              <a16:creationId xmlns:a16="http://schemas.microsoft.com/office/drawing/2014/main" id="{710597A4-2AA6-4DD8-A230-293D29C8573E}"/>
            </a:ext>
          </a:extLst>
        </xdr:cNvPr>
        <xdr:cNvSpPr txBox="1"/>
      </xdr:nvSpPr>
      <xdr:spPr>
        <a:xfrm>
          <a:off x="14846300" y="619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60579</xdr:rowOff>
    </xdr:from>
    <xdr:to>
      <xdr:col>72</xdr:col>
      <xdr:colOff>123825</xdr:colOff>
      <xdr:row>32</xdr:row>
      <xdr:rowOff>162179</xdr:rowOff>
    </xdr:to>
    <xdr:sp macro="" textlink="">
      <xdr:nvSpPr>
        <xdr:cNvPr id="144" name="楕円 143">
          <a:extLst>
            <a:ext uri="{FF2B5EF4-FFF2-40B4-BE49-F238E27FC236}">
              <a16:creationId xmlns:a16="http://schemas.microsoft.com/office/drawing/2014/main" id="{3514D703-F381-4E24-8484-B8A7FDDDAB39}"/>
            </a:ext>
          </a:extLst>
        </xdr:cNvPr>
        <xdr:cNvSpPr/>
      </xdr:nvSpPr>
      <xdr:spPr>
        <a:xfrm>
          <a:off x="140335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14440</xdr:rowOff>
    </xdr:from>
    <xdr:to>
      <xdr:col>76</xdr:col>
      <xdr:colOff>22225</xdr:colOff>
      <xdr:row>32</xdr:row>
      <xdr:rowOff>111379</xdr:rowOff>
    </xdr:to>
    <xdr:cxnSp macro="">
      <xdr:nvCxnSpPr>
        <xdr:cNvPr id="145" name="直線コネクタ 144">
          <a:extLst>
            <a:ext uri="{FF2B5EF4-FFF2-40B4-BE49-F238E27FC236}">
              <a16:creationId xmlns:a16="http://schemas.microsoft.com/office/drawing/2014/main" id="{4EF511AF-2738-4D81-95A5-42A9A6AB9978}"/>
            </a:ext>
          </a:extLst>
        </xdr:cNvPr>
        <xdr:cNvCxnSpPr/>
      </xdr:nvCxnSpPr>
      <xdr:spPr>
        <a:xfrm flipV="1">
          <a:off x="14084300" y="6272365"/>
          <a:ext cx="711200" cy="9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108293</xdr:rowOff>
    </xdr:from>
    <xdr:to>
      <xdr:col>68</xdr:col>
      <xdr:colOff>123825</xdr:colOff>
      <xdr:row>33</xdr:row>
      <xdr:rowOff>38443</xdr:rowOff>
    </xdr:to>
    <xdr:sp macro="" textlink="">
      <xdr:nvSpPr>
        <xdr:cNvPr id="146" name="楕円 145">
          <a:extLst>
            <a:ext uri="{FF2B5EF4-FFF2-40B4-BE49-F238E27FC236}">
              <a16:creationId xmlns:a16="http://schemas.microsoft.com/office/drawing/2014/main" id="{47090F91-35F2-4381-A097-F1A18F344884}"/>
            </a:ext>
          </a:extLst>
        </xdr:cNvPr>
        <xdr:cNvSpPr/>
      </xdr:nvSpPr>
      <xdr:spPr>
        <a:xfrm>
          <a:off x="13271500" y="63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111379</xdr:rowOff>
    </xdr:from>
    <xdr:to>
      <xdr:col>72</xdr:col>
      <xdr:colOff>73025</xdr:colOff>
      <xdr:row>32</xdr:row>
      <xdr:rowOff>159093</xdr:rowOff>
    </xdr:to>
    <xdr:cxnSp macro="">
      <xdr:nvCxnSpPr>
        <xdr:cNvPr id="147" name="直線コネクタ 146">
          <a:extLst>
            <a:ext uri="{FF2B5EF4-FFF2-40B4-BE49-F238E27FC236}">
              <a16:creationId xmlns:a16="http://schemas.microsoft.com/office/drawing/2014/main" id="{A76A5059-C77D-459A-9F8C-C723D5A1CBA8}"/>
            </a:ext>
          </a:extLst>
        </xdr:cNvPr>
        <xdr:cNvCxnSpPr/>
      </xdr:nvCxnSpPr>
      <xdr:spPr>
        <a:xfrm flipV="1">
          <a:off x="13322300" y="6369304"/>
          <a:ext cx="762000" cy="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75044</xdr:rowOff>
    </xdr:from>
    <xdr:to>
      <xdr:col>64</xdr:col>
      <xdr:colOff>123825</xdr:colOff>
      <xdr:row>33</xdr:row>
      <xdr:rowOff>5194</xdr:rowOff>
    </xdr:to>
    <xdr:sp macro="" textlink="">
      <xdr:nvSpPr>
        <xdr:cNvPr id="148" name="楕円 147">
          <a:extLst>
            <a:ext uri="{FF2B5EF4-FFF2-40B4-BE49-F238E27FC236}">
              <a16:creationId xmlns:a16="http://schemas.microsoft.com/office/drawing/2014/main" id="{60DE5E27-9E91-4756-BBD3-B9E918373CF9}"/>
            </a:ext>
          </a:extLst>
        </xdr:cNvPr>
        <xdr:cNvSpPr/>
      </xdr:nvSpPr>
      <xdr:spPr>
        <a:xfrm>
          <a:off x="12509500" y="63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125844</xdr:rowOff>
    </xdr:from>
    <xdr:to>
      <xdr:col>68</xdr:col>
      <xdr:colOff>73025</xdr:colOff>
      <xdr:row>32</xdr:row>
      <xdr:rowOff>159093</xdr:rowOff>
    </xdr:to>
    <xdr:cxnSp macro="">
      <xdr:nvCxnSpPr>
        <xdr:cNvPr id="149" name="直線コネクタ 148">
          <a:extLst>
            <a:ext uri="{FF2B5EF4-FFF2-40B4-BE49-F238E27FC236}">
              <a16:creationId xmlns:a16="http://schemas.microsoft.com/office/drawing/2014/main" id="{DD0DDEF9-A5A0-4646-9B67-46653621D44F}"/>
            </a:ext>
          </a:extLst>
        </xdr:cNvPr>
        <xdr:cNvCxnSpPr/>
      </xdr:nvCxnSpPr>
      <xdr:spPr>
        <a:xfrm>
          <a:off x="12560300" y="6383769"/>
          <a:ext cx="762000" cy="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11976</xdr:rowOff>
    </xdr:from>
    <xdr:to>
      <xdr:col>60</xdr:col>
      <xdr:colOff>123825</xdr:colOff>
      <xdr:row>33</xdr:row>
      <xdr:rowOff>113576</xdr:rowOff>
    </xdr:to>
    <xdr:sp macro="" textlink="">
      <xdr:nvSpPr>
        <xdr:cNvPr id="150" name="楕円 149">
          <a:extLst>
            <a:ext uri="{FF2B5EF4-FFF2-40B4-BE49-F238E27FC236}">
              <a16:creationId xmlns:a16="http://schemas.microsoft.com/office/drawing/2014/main" id="{B14219AC-B403-43C4-900A-7933130AFE8B}"/>
            </a:ext>
          </a:extLst>
        </xdr:cNvPr>
        <xdr:cNvSpPr/>
      </xdr:nvSpPr>
      <xdr:spPr>
        <a:xfrm>
          <a:off x="11747500" y="6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125844</xdr:rowOff>
    </xdr:from>
    <xdr:to>
      <xdr:col>64</xdr:col>
      <xdr:colOff>73025</xdr:colOff>
      <xdr:row>33</xdr:row>
      <xdr:rowOff>62776</xdr:rowOff>
    </xdr:to>
    <xdr:cxnSp macro="">
      <xdr:nvCxnSpPr>
        <xdr:cNvPr id="151" name="直線コネクタ 150">
          <a:extLst>
            <a:ext uri="{FF2B5EF4-FFF2-40B4-BE49-F238E27FC236}">
              <a16:creationId xmlns:a16="http://schemas.microsoft.com/office/drawing/2014/main" id="{EDD7907C-E5D9-46C3-8333-64CA0E74DE5E}"/>
            </a:ext>
          </a:extLst>
        </xdr:cNvPr>
        <xdr:cNvCxnSpPr/>
      </xdr:nvCxnSpPr>
      <xdr:spPr>
        <a:xfrm flipV="1">
          <a:off x="11798300" y="6383769"/>
          <a:ext cx="762000" cy="10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166235</xdr:rowOff>
    </xdr:from>
    <xdr:ext cx="469744" cy="259045"/>
    <xdr:sp macro="" textlink="">
      <xdr:nvSpPr>
        <xdr:cNvPr id="152" name="n_1aveValue債務償還比率">
          <a:extLst>
            <a:ext uri="{FF2B5EF4-FFF2-40B4-BE49-F238E27FC236}">
              <a16:creationId xmlns:a16="http://schemas.microsoft.com/office/drawing/2014/main" id="{299849B5-2C3B-4409-BA39-6F7725C7CB0F}"/>
            </a:ext>
          </a:extLst>
        </xdr:cNvPr>
        <xdr:cNvSpPr txBox="1"/>
      </xdr:nvSpPr>
      <xdr:spPr>
        <a:xfrm>
          <a:off x="13836727" y="57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855</xdr:rowOff>
    </xdr:from>
    <xdr:ext cx="469744" cy="259045"/>
    <xdr:sp macro="" textlink="">
      <xdr:nvSpPr>
        <xdr:cNvPr id="153" name="n_2aveValue債務償還比率">
          <a:extLst>
            <a:ext uri="{FF2B5EF4-FFF2-40B4-BE49-F238E27FC236}">
              <a16:creationId xmlns:a16="http://schemas.microsoft.com/office/drawing/2014/main" id="{51DE717B-FA7C-449E-97A0-3973DEC5CEA2}"/>
            </a:ext>
          </a:extLst>
        </xdr:cNvPr>
        <xdr:cNvSpPr txBox="1"/>
      </xdr:nvSpPr>
      <xdr:spPr>
        <a:xfrm>
          <a:off x="13087427" y="55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15105</xdr:rowOff>
    </xdr:from>
    <xdr:ext cx="469744" cy="259045"/>
    <xdr:sp macro="" textlink="">
      <xdr:nvSpPr>
        <xdr:cNvPr id="154" name="n_3aveValue債務償還比率">
          <a:extLst>
            <a:ext uri="{FF2B5EF4-FFF2-40B4-BE49-F238E27FC236}">
              <a16:creationId xmlns:a16="http://schemas.microsoft.com/office/drawing/2014/main" id="{B2F7EE68-AF5E-4BFF-94E3-BCE5EB6BC00E}"/>
            </a:ext>
          </a:extLst>
        </xdr:cNvPr>
        <xdr:cNvSpPr txBox="1"/>
      </xdr:nvSpPr>
      <xdr:spPr>
        <a:xfrm>
          <a:off x="12325427" y="558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139704</xdr:rowOff>
    </xdr:from>
    <xdr:ext cx="469744" cy="259045"/>
    <xdr:sp macro="" textlink="">
      <xdr:nvSpPr>
        <xdr:cNvPr id="155" name="n_4aveValue債務償還比率">
          <a:extLst>
            <a:ext uri="{FF2B5EF4-FFF2-40B4-BE49-F238E27FC236}">
              <a16:creationId xmlns:a16="http://schemas.microsoft.com/office/drawing/2014/main" id="{6448B097-4899-453D-9E05-F6BBB4E19690}"/>
            </a:ext>
          </a:extLst>
        </xdr:cNvPr>
        <xdr:cNvSpPr txBox="1"/>
      </xdr:nvSpPr>
      <xdr:spPr>
        <a:xfrm>
          <a:off x="11563427" y="554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153306</xdr:rowOff>
    </xdr:from>
    <xdr:ext cx="469744" cy="259045"/>
    <xdr:sp macro="" textlink="">
      <xdr:nvSpPr>
        <xdr:cNvPr id="156" name="n_1mainValue債務償還比率">
          <a:extLst>
            <a:ext uri="{FF2B5EF4-FFF2-40B4-BE49-F238E27FC236}">
              <a16:creationId xmlns:a16="http://schemas.microsoft.com/office/drawing/2014/main" id="{C5235956-1A6E-41E4-B728-C01722007BA1}"/>
            </a:ext>
          </a:extLst>
        </xdr:cNvPr>
        <xdr:cNvSpPr txBox="1"/>
      </xdr:nvSpPr>
      <xdr:spPr>
        <a:xfrm>
          <a:off x="13836727" y="641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29570</xdr:rowOff>
    </xdr:from>
    <xdr:ext cx="469744" cy="259045"/>
    <xdr:sp macro="" textlink="">
      <xdr:nvSpPr>
        <xdr:cNvPr id="157" name="n_2mainValue債務償還比率">
          <a:extLst>
            <a:ext uri="{FF2B5EF4-FFF2-40B4-BE49-F238E27FC236}">
              <a16:creationId xmlns:a16="http://schemas.microsoft.com/office/drawing/2014/main" id="{84D204C8-51B6-4494-ACFA-6C60E9ADE920}"/>
            </a:ext>
          </a:extLst>
        </xdr:cNvPr>
        <xdr:cNvSpPr txBox="1"/>
      </xdr:nvSpPr>
      <xdr:spPr>
        <a:xfrm>
          <a:off x="13087427" y="645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167771</xdr:rowOff>
    </xdr:from>
    <xdr:ext cx="469744" cy="259045"/>
    <xdr:sp macro="" textlink="">
      <xdr:nvSpPr>
        <xdr:cNvPr id="158" name="n_3mainValue債務償還比率">
          <a:extLst>
            <a:ext uri="{FF2B5EF4-FFF2-40B4-BE49-F238E27FC236}">
              <a16:creationId xmlns:a16="http://schemas.microsoft.com/office/drawing/2014/main" id="{28E58DCC-6D29-4B3E-A768-C52B417F4DCA}"/>
            </a:ext>
          </a:extLst>
        </xdr:cNvPr>
        <xdr:cNvSpPr txBox="1"/>
      </xdr:nvSpPr>
      <xdr:spPr>
        <a:xfrm>
          <a:off x="12325427" y="642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104703</xdr:rowOff>
    </xdr:from>
    <xdr:ext cx="469744" cy="259045"/>
    <xdr:sp macro="" textlink="">
      <xdr:nvSpPr>
        <xdr:cNvPr id="159" name="n_4mainValue債務償還比率">
          <a:extLst>
            <a:ext uri="{FF2B5EF4-FFF2-40B4-BE49-F238E27FC236}">
              <a16:creationId xmlns:a16="http://schemas.microsoft.com/office/drawing/2014/main" id="{16FA5946-3C02-4674-AA97-A4018150BE43}"/>
            </a:ext>
          </a:extLst>
        </xdr:cNvPr>
        <xdr:cNvSpPr txBox="1"/>
      </xdr:nvSpPr>
      <xdr:spPr>
        <a:xfrm>
          <a:off x="11563427" y="6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BB0D6D02-46C6-4B9F-9B6B-C72C203E0B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A266C117-FCEE-44E4-A936-485087674BF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F1FF749C-D7E2-4A7A-9DA0-ED0002707CF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3673BDCA-AE21-459A-A171-833C6AAC498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5675B1FB-75A8-40B6-BE9A-743D7FF421C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ADA75E-3919-49AB-97AF-1925F3B6A49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F1CA33-6848-4801-BA32-EEBD676CA3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1A7B81-C000-4125-A700-37359909B3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488AE7-BAB4-4BCF-AF8F-BC53415CC5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7E9336-587F-4857-9431-6C3665A827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7B8CC0-CEB5-408F-8C0B-BF83D1D552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946485-4214-4027-B77C-345F1FF0D8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4425E8-5A2B-47E5-BDD8-EDB66D75AC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874B34-1C2E-4EDE-84A3-940484F81C8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8EEC66-CD6E-4EC9-8F99-9D0DB5362F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3C2FF3-BA43-41D0-8495-5A9A9B6036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62,570
57,040
123.64
31,909,337
31,035,392
711,413
15,549,336
30,839,828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C83448-A2C2-42DC-B69E-E8FE9E6C98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BC3683-D25A-4B26-8394-A14A9416F1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1A787C-DA4A-4509-937F-1FD5E7B0BC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13CCDC-984E-445D-880C-0FF58D7FFA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33C6C4-D5DF-481A-9041-24C605FCE7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02D9557-91C1-444B-97F6-01FE46A8F2A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F66744-4A8F-4643-84B2-A307DA21C7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BC5E42-9C8E-454F-BABB-95CF72DF06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BC787A-0FA9-4F1E-BF3A-DB143D7313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76E601-F2B6-4797-A689-4332E6DC14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B5E22E-EF14-4A5A-BAD5-2028181FB7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E276B2-4FA9-44F2-8119-5D78E21DD6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D493B8-53F8-400C-BE6B-61D708A809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41701E-F389-4225-94E2-01AA55516B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9FD4B3-3E6D-4DEB-A0B6-E77B3A8C4C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094DD4-B126-4A70-98E7-757CCEF887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A009FA-D555-4783-80FD-90CA12A44C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CF9A10-195A-4D0F-9ACB-B6B7721991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9784B2-56AC-456C-B024-3573AFDBA7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CE7B4E-0C20-4D83-A875-1E9C0D08C37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E34B5B-B69D-4282-ACCB-C6AE767DFF5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DC8E0B-CAA2-4EAB-BC41-36434DB65A2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0E4C01-FA3C-48C7-8B87-603954980D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95DAFDF-BF5A-46AB-B53C-6D83F3D9DC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910CF25-98B6-4D26-9194-A482FFA61A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4CB5DA-545E-4BDF-A04E-B089DEA50B8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97E18F-8E07-45FF-9842-C17788D31C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326BB1C-2D77-461A-A767-132366A38D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321537-EB59-437A-AFCD-9B7ACAB2447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A08048-6FBD-4ED4-B18B-4489532382F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3B2022-C2E4-4A60-9FB1-1FC1F34733E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43ADD4-A336-4038-9EDF-F6D9F72C453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5FD42BC-5AD0-4702-874F-C133E4146E7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C9EC5F9-A2DF-433D-BE86-168150E98731}"/>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0245758-6A89-41E1-B8F5-7499C69D28E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0E40D60-2C8A-40B2-B96D-82F07B94ED8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F47E87A-9C6B-4269-BD16-B83F780F9A7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22027A8-B77C-4CAF-A553-E7B7C4C827A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624DE14-51EB-4D1A-9CD7-DA40EC8416D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F60E40C-D9A8-4C95-9759-7704D1ABEC2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A6E5E0C-4553-446B-8FAC-E89693EBEBC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695E916E-D221-43DF-A4D9-5B4B18B04F2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3B36C8D-93D2-495A-B552-1348D93395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a:extLst>
            <a:ext uri="{FF2B5EF4-FFF2-40B4-BE49-F238E27FC236}">
              <a16:creationId xmlns:a16="http://schemas.microsoft.com/office/drawing/2014/main" id="{5CAA637D-1F64-4399-AB83-D36946317470}"/>
            </a:ext>
          </a:extLst>
        </xdr:cNvPr>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a:extLst>
            <a:ext uri="{FF2B5EF4-FFF2-40B4-BE49-F238E27FC236}">
              <a16:creationId xmlns:a16="http://schemas.microsoft.com/office/drawing/2014/main" id="{20169622-E1E7-44EC-B594-9CD53BDA50C6}"/>
            </a:ext>
          </a:extLst>
        </xdr:cNvPr>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a:extLst>
            <a:ext uri="{FF2B5EF4-FFF2-40B4-BE49-F238E27FC236}">
              <a16:creationId xmlns:a16="http://schemas.microsoft.com/office/drawing/2014/main" id="{C3467910-D365-4D45-99B6-A5FB149BF6C2}"/>
            </a:ext>
          </a:extLst>
        </xdr:cNvPr>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a:extLst>
            <a:ext uri="{FF2B5EF4-FFF2-40B4-BE49-F238E27FC236}">
              <a16:creationId xmlns:a16="http://schemas.microsoft.com/office/drawing/2014/main" id="{24D3753A-E926-4841-9D7D-93D3BD912E6B}"/>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a:extLst>
            <a:ext uri="{FF2B5EF4-FFF2-40B4-BE49-F238E27FC236}">
              <a16:creationId xmlns:a16="http://schemas.microsoft.com/office/drawing/2014/main" id="{3D4B360D-5463-4A91-8359-FFA3709E05B0}"/>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0" name="【道路】&#10;有形固定資産減価償却率平均値テキスト">
          <a:extLst>
            <a:ext uri="{FF2B5EF4-FFF2-40B4-BE49-F238E27FC236}">
              <a16:creationId xmlns:a16="http://schemas.microsoft.com/office/drawing/2014/main" id="{783F9559-6308-4430-A2F1-935AECED838E}"/>
            </a:ext>
          </a:extLst>
        </xdr:cNvPr>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a:extLst>
            <a:ext uri="{FF2B5EF4-FFF2-40B4-BE49-F238E27FC236}">
              <a16:creationId xmlns:a16="http://schemas.microsoft.com/office/drawing/2014/main" id="{DC5B9771-A2AD-40EC-AE5D-E232F38EE3D6}"/>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a:extLst>
            <a:ext uri="{FF2B5EF4-FFF2-40B4-BE49-F238E27FC236}">
              <a16:creationId xmlns:a16="http://schemas.microsoft.com/office/drawing/2014/main" id="{A5D668A5-7310-4BE6-A3DB-AA9E5EAE61E2}"/>
            </a:ext>
          </a:extLst>
        </xdr:cNvPr>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a:extLst>
            <a:ext uri="{FF2B5EF4-FFF2-40B4-BE49-F238E27FC236}">
              <a16:creationId xmlns:a16="http://schemas.microsoft.com/office/drawing/2014/main" id="{BFD7A81A-8CBC-428D-9806-49F307F75C6A}"/>
            </a:ext>
          </a:extLst>
        </xdr:cNvPr>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a:extLst>
            <a:ext uri="{FF2B5EF4-FFF2-40B4-BE49-F238E27FC236}">
              <a16:creationId xmlns:a16="http://schemas.microsoft.com/office/drawing/2014/main" id="{EB6DD676-2A9E-4C01-91D6-38F359E8FD3D}"/>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a:extLst>
            <a:ext uri="{FF2B5EF4-FFF2-40B4-BE49-F238E27FC236}">
              <a16:creationId xmlns:a16="http://schemas.microsoft.com/office/drawing/2014/main" id="{685824C0-D828-4C30-807B-9514E46BEDAA}"/>
            </a:ext>
          </a:extLst>
        </xdr:cNvPr>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24635B2-22E5-43FA-BBBE-0EFFD2592A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F36CDD-63DC-439B-B781-30C2BF9A1E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2FA04E-3914-4E6C-AC6C-D14C14BF4BC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07C03B-BE9A-4545-A252-8639C2E786A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7BFFFE-EDB6-4808-88F1-D758190337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1" name="楕円 70">
          <a:extLst>
            <a:ext uri="{FF2B5EF4-FFF2-40B4-BE49-F238E27FC236}">
              <a16:creationId xmlns:a16="http://schemas.microsoft.com/office/drawing/2014/main" id="{0B9EAEE7-0BA9-4C2A-A8AB-CAFC372D884D}"/>
            </a:ext>
          </a:extLst>
        </xdr:cNvPr>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2" name="【道路】&#10;有形固定資産減価償却率該当値テキスト">
          <a:extLst>
            <a:ext uri="{FF2B5EF4-FFF2-40B4-BE49-F238E27FC236}">
              <a16:creationId xmlns:a16="http://schemas.microsoft.com/office/drawing/2014/main" id="{06A8A477-7698-405E-A416-D7CCFB6065D8}"/>
            </a:ext>
          </a:extLst>
        </xdr:cNvPr>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155702</xdr:rowOff>
    </xdr:from>
    <xdr:to>
      <xdr:col>20</xdr:col>
      <xdr:colOff>38100</xdr:colOff>
      <xdr:row>39</xdr:row>
      <xdr:rowOff>85852</xdr:rowOff>
    </xdr:to>
    <xdr:sp macro="" textlink="">
      <xdr:nvSpPr>
        <xdr:cNvPr id="73" name="楕円 72">
          <a:extLst>
            <a:ext uri="{FF2B5EF4-FFF2-40B4-BE49-F238E27FC236}">
              <a16:creationId xmlns:a16="http://schemas.microsoft.com/office/drawing/2014/main" id="{CE922454-5B26-44F4-8CE3-EFEB6A29CC2E}"/>
            </a:ext>
          </a:extLst>
        </xdr:cNvPr>
        <xdr:cNvSpPr/>
      </xdr:nvSpPr>
      <xdr:spPr>
        <a:xfrm>
          <a:off x="3746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35052</xdr:rowOff>
    </xdr:from>
    <xdr:to>
      <xdr:col>24</xdr:col>
      <xdr:colOff>63500</xdr:colOff>
      <xdr:row>39</xdr:row>
      <xdr:rowOff>64770</xdr:rowOff>
    </xdr:to>
    <xdr:cxnSp macro="">
      <xdr:nvCxnSpPr>
        <xdr:cNvPr id="74" name="直線コネクタ 73">
          <a:extLst>
            <a:ext uri="{FF2B5EF4-FFF2-40B4-BE49-F238E27FC236}">
              <a16:creationId xmlns:a16="http://schemas.microsoft.com/office/drawing/2014/main" id="{88649F4E-1ADD-4D20-B74B-26AC77036AE4}"/>
            </a:ext>
          </a:extLst>
        </xdr:cNvPr>
        <xdr:cNvCxnSpPr/>
      </xdr:nvCxnSpPr>
      <xdr:spPr>
        <a:xfrm>
          <a:off x="3797300" y="672160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109982</xdr:rowOff>
    </xdr:from>
    <xdr:to>
      <xdr:col>15</xdr:col>
      <xdr:colOff>101600</xdr:colOff>
      <xdr:row>39</xdr:row>
      <xdr:rowOff>40132</xdr:rowOff>
    </xdr:to>
    <xdr:sp macro="" textlink="">
      <xdr:nvSpPr>
        <xdr:cNvPr id="75" name="楕円 74">
          <a:extLst>
            <a:ext uri="{FF2B5EF4-FFF2-40B4-BE49-F238E27FC236}">
              <a16:creationId xmlns:a16="http://schemas.microsoft.com/office/drawing/2014/main" id="{19F6B791-1186-4FDB-A8D2-D78902FEED53}"/>
            </a:ext>
          </a:extLst>
        </xdr:cNvPr>
        <xdr:cNvSpPr/>
      </xdr:nvSpPr>
      <xdr:spPr>
        <a:xfrm>
          <a:off x="2857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160782</xdr:rowOff>
    </xdr:from>
    <xdr:to>
      <xdr:col>19</xdr:col>
      <xdr:colOff>177800</xdr:colOff>
      <xdr:row>39</xdr:row>
      <xdr:rowOff>35052</xdr:rowOff>
    </xdr:to>
    <xdr:cxnSp macro="">
      <xdr:nvCxnSpPr>
        <xdr:cNvPr id="76" name="直線コネクタ 75">
          <a:extLst>
            <a:ext uri="{FF2B5EF4-FFF2-40B4-BE49-F238E27FC236}">
              <a16:creationId xmlns:a16="http://schemas.microsoft.com/office/drawing/2014/main" id="{9F42A4F3-A8C4-4B8C-AF9F-87E03F15B3F3}"/>
            </a:ext>
          </a:extLst>
        </xdr:cNvPr>
        <xdr:cNvCxnSpPr/>
      </xdr:nvCxnSpPr>
      <xdr:spPr>
        <a:xfrm>
          <a:off x="2908300" y="667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100838</xdr:rowOff>
    </xdr:from>
    <xdr:to>
      <xdr:col>10</xdr:col>
      <xdr:colOff>165100</xdr:colOff>
      <xdr:row>39</xdr:row>
      <xdr:rowOff>30988</xdr:rowOff>
    </xdr:to>
    <xdr:sp macro="" textlink="">
      <xdr:nvSpPr>
        <xdr:cNvPr id="77" name="楕円 76">
          <a:extLst>
            <a:ext uri="{FF2B5EF4-FFF2-40B4-BE49-F238E27FC236}">
              <a16:creationId xmlns:a16="http://schemas.microsoft.com/office/drawing/2014/main" id="{3C6D9351-1536-422A-93C0-6470FB395613}"/>
            </a:ext>
          </a:extLst>
        </xdr:cNvPr>
        <xdr:cNvSpPr/>
      </xdr:nvSpPr>
      <xdr:spPr>
        <a:xfrm>
          <a:off x="1968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151638</xdr:rowOff>
    </xdr:from>
    <xdr:to>
      <xdr:col>15</xdr:col>
      <xdr:colOff>50800</xdr:colOff>
      <xdr:row>38</xdr:row>
      <xdr:rowOff>160782</xdr:rowOff>
    </xdr:to>
    <xdr:cxnSp macro="">
      <xdr:nvCxnSpPr>
        <xdr:cNvPr id="78" name="直線コネクタ 77">
          <a:extLst>
            <a:ext uri="{FF2B5EF4-FFF2-40B4-BE49-F238E27FC236}">
              <a16:creationId xmlns:a16="http://schemas.microsoft.com/office/drawing/2014/main" id="{E790468F-9602-4490-A74A-E613D27E2F83}"/>
            </a:ext>
          </a:extLst>
        </xdr:cNvPr>
        <xdr:cNvCxnSpPr/>
      </xdr:nvCxnSpPr>
      <xdr:spPr>
        <a:xfrm>
          <a:off x="2019300" y="66667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75692</xdr:rowOff>
    </xdr:from>
    <xdr:to>
      <xdr:col>6</xdr:col>
      <xdr:colOff>38100</xdr:colOff>
      <xdr:row>39</xdr:row>
      <xdr:rowOff>5842</xdr:rowOff>
    </xdr:to>
    <xdr:sp macro="" textlink="">
      <xdr:nvSpPr>
        <xdr:cNvPr id="79" name="楕円 78">
          <a:extLst>
            <a:ext uri="{FF2B5EF4-FFF2-40B4-BE49-F238E27FC236}">
              <a16:creationId xmlns:a16="http://schemas.microsoft.com/office/drawing/2014/main" id="{30B52A72-722F-409F-B0BF-37011AFD2782}"/>
            </a:ext>
          </a:extLst>
        </xdr:cNvPr>
        <xdr:cNvSpPr/>
      </xdr:nvSpPr>
      <xdr:spPr>
        <a:xfrm>
          <a:off x="1079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126492</xdr:rowOff>
    </xdr:from>
    <xdr:to>
      <xdr:col>10</xdr:col>
      <xdr:colOff>114300</xdr:colOff>
      <xdr:row>38</xdr:row>
      <xdr:rowOff>151638</xdr:rowOff>
    </xdr:to>
    <xdr:cxnSp macro="">
      <xdr:nvCxnSpPr>
        <xdr:cNvPr id="80" name="直線コネクタ 79">
          <a:extLst>
            <a:ext uri="{FF2B5EF4-FFF2-40B4-BE49-F238E27FC236}">
              <a16:creationId xmlns:a16="http://schemas.microsoft.com/office/drawing/2014/main" id="{E1DDA182-2772-48FD-97AF-9D637AE70D53}"/>
            </a:ext>
          </a:extLst>
        </xdr:cNvPr>
        <xdr:cNvCxnSpPr/>
      </xdr:nvCxnSpPr>
      <xdr:spPr>
        <a:xfrm>
          <a:off x="1130300" y="66415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42943</xdr:rowOff>
    </xdr:from>
    <xdr:ext cx="405111" cy="259045"/>
    <xdr:sp macro="" textlink="">
      <xdr:nvSpPr>
        <xdr:cNvPr id="81" name="n_1aveValue【道路】&#10;有形固定資産減価償却率">
          <a:extLst>
            <a:ext uri="{FF2B5EF4-FFF2-40B4-BE49-F238E27FC236}">
              <a16:creationId xmlns:a16="http://schemas.microsoft.com/office/drawing/2014/main" id="{D4AE3711-0F8A-427E-9E73-41F46AF86E29}"/>
            </a:ext>
          </a:extLst>
        </xdr:cNvPr>
        <xdr:cNvSpPr txBox="1"/>
      </xdr:nvSpPr>
      <xdr:spPr>
        <a:xfrm>
          <a:off x="35820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2" name="n_2aveValue【道路】&#10;有形固定資産減価償却率">
          <a:extLst>
            <a:ext uri="{FF2B5EF4-FFF2-40B4-BE49-F238E27FC236}">
              <a16:creationId xmlns:a16="http://schemas.microsoft.com/office/drawing/2014/main" id="{DAC75869-31E9-46A1-AEAD-29ECD01B449C}"/>
            </a:ext>
          </a:extLst>
        </xdr:cNvPr>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3" name="n_3aveValue【道路】&#10;有形固定資産減価償却率">
          <a:extLst>
            <a:ext uri="{FF2B5EF4-FFF2-40B4-BE49-F238E27FC236}">
              <a16:creationId xmlns:a16="http://schemas.microsoft.com/office/drawing/2014/main" id="{FDF209D4-7748-4091-88C6-22BDC0CF1C8A}"/>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95521</xdr:rowOff>
    </xdr:from>
    <xdr:ext cx="405111" cy="259045"/>
    <xdr:sp macro="" textlink="">
      <xdr:nvSpPr>
        <xdr:cNvPr id="84" name="n_4aveValue【道路】&#10;有形固定資産減価償却率">
          <a:extLst>
            <a:ext uri="{FF2B5EF4-FFF2-40B4-BE49-F238E27FC236}">
              <a16:creationId xmlns:a16="http://schemas.microsoft.com/office/drawing/2014/main" id="{B6AE5123-C2D3-4BF4-BD76-99D6C314980A}"/>
            </a:ext>
          </a:extLst>
        </xdr:cNvPr>
        <xdr:cNvSpPr txBox="1"/>
      </xdr:nvSpPr>
      <xdr:spPr>
        <a:xfrm>
          <a:off x="927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76979</xdr:rowOff>
    </xdr:from>
    <xdr:ext cx="405111" cy="259045"/>
    <xdr:sp macro="" textlink="">
      <xdr:nvSpPr>
        <xdr:cNvPr id="85" name="n_1mainValue【道路】&#10;有形固定資産減価償却率">
          <a:extLst>
            <a:ext uri="{FF2B5EF4-FFF2-40B4-BE49-F238E27FC236}">
              <a16:creationId xmlns:a16="http://schemas.microsoft.com/office/drawing/2014/main" id="{04503AAF-D983-4A3B-836D-04653894381B}"/>
            </a:ext>
          </a:extLst>
        </xdr:cNvPr>
        <xdr:cNvSpPr txBox="1"/>
      </xdr:nvSpPr>
      <xdr:spPr>
        <a:xfrm>
          <a:off x="35820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86" name="n_2mainValue【道路】&#10;有形固定資産減価償却率">
          <a:extLst>
            <a:ext uri="{FF2B5EF4-FFF2-40B4-BE49-F238E27FC236}">
              <a16:creationId xmlns:a16="http://schemas.microsoft.com/office/drawing/2014/main" id="{6DD40669-5994-4A10-AB3B-164461EFE907}"/>
            </a:ext>
          </a:extLst>
        </xdr:cNvPr>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22115</xdr:rowOff>
    </xdr:from>
    <xdr:ext cx="405111" cy="259045"/>
    <xdr:sp macro="" textlink="">
      <xdr:nvSpPr>
        <xdr:cNvPr id="87" name="n_3mainValue【道路】&#10;有形固定資産減価償却率">
          <a:extLst>
            <a:ext uri="{FF2B5EF4-FFF2-40B4-BE49-F238E27FC236}">
              <a16:creationId xmlns:a16="http://schemas.microsoft.com/office/drawing/2014/main" id="{D8E842D3-5848-42A9-AD55-EC47B0BDFB94}"/>
            </a:ext>
          </a:extLst>
        </xdr:cNvPr>
        <xdr:cNvSpPr txBox="1"/>
      </xdr:nvSpPr>
      <xdr:spPr>
        <a:xfrm>
          <a:off x="18167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168419</xdr:rowOff>
    </xdr:from>
    <xdr:ext cx="405111" cy="259045"/>
    <xdr:sp macro="" textlink="">
      <xdr:nvSpPr>
        <xdr:cNvPr id="88" name="n_4mainValue【道路】&#10;有形固定資産減価償却率">
          <a:extLst>
            <a:ext uri="{FF2B5EF4-FFF2-40B4-BE49-F238E27FC236}">
              <a16:creationId xmlns:a16="http://schemas.microsoft.com/office/drawing/2014/main" id="{4F860C42-F18E-4693-84D8-06AED7AAD665}"/>
            </a:ext>
          </a:extLst>
        </xdr:cNvPr>
        <xdr:cNvSpPr txBox="1"/>
      </xdr:nvSpPr>
      <xdr:spPr>
        <a:xfrm>
          <a:off x="927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E9F1B5E-9D7B-4854-AC41-A2186BA129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976AF6E-9600-4662-B63B-BFA60FFBD4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72B1DD9-5695-4FCC-ADB3-1B6E66D0DA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C903814-AD5C-4360-A8D7-0789CFBFB6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CAC7837-A2C6-44AE-BB76-C940141CD1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38449A8-43B4-4D09-9279-ACD8E73AEE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23484FB-1118-4249-9563-3C8A832404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80FB93C-2D38-4F0D-A805-98A1264ED2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7D1C4A0-7ABE-40B9-8C9C-5113C7E7B95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B71E05B-6135-43EE-A429-256EEACAE3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9495368D-01E6-4157-9754-9F27FC1333CA}"/>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26BAC249-6E2A-49E4-AAF2-7E3C0657FDA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a:extLst>
            <a:ext uri="{FF2B5EF4-FFF2-40B4-BE49-F238E27FC236}">
              <a16:creationId xmlns:a16="http://schemas.microsoft.com/office/drawing/2014/main" id="{7C9FB0BB-EE13-44D3-B8FA-AB0B8C5C4487}"/>
            </a:ext>
          </a:extLst>
        </xdr:cNvPr>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1BE5D551-D963-4509-9885-809A2264ABC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a:extLst>
            <a:ext uri="{FF2B5EF4-FFF2-40B4-BE49-F238E27FC236}">
              <a16:creationId xmlns:a16="http://schemas.microsoft.com/office/drawing/2014/main" id="{AD0EC3FB-7D04-4A69-B70C-BC9D421EEE6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0D78802F-3CE4-45C2-8F46-955D3042871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a:extLst>
            <a:ext uri="{FF2B5EF4-FFF2-40B4-BE49-F238E27FC236}">
              <a16:creationId xmlns:a16="http://schemas.microsoft.com/office/drawing/2014/main" id="{8226B322-44C8-44E6-9D3B-44C65CD5FDF7}"/>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2B00AD33-AB78-443D-808C-2186C590E8F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a:extLst>
            <a:ext uri="{FF2B5EF4-FFF2-40B4-BE49-F238E27FC236}">
              <a16:creationId xmlns:a16="http://schemas.microsoft.com/office/drawing/2014/main" id="{ABC5AEFB-94F9-4AA9-A892-27C4CC2BC8EE}"/>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D9A920CD-1B83-41E6-912C-FBC2523ED9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734825F6-3D78-42CA-89F6-0BB7916BC85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673C6A16-F903-44C4-BF5E-4141F62543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a:extLst>
            <a:ext uri="{FF2B5EF4-FFF2-40B4-BE49-F238E27FC236}">
              <a16:creationId xmlns:a16="http://schemas.microsoft.com/office/drawing/2014/main" id="{118AE35B-E3B7-465B-8D81-ED264647B4D9}"/>
            </a:ext>
          </a:extLst>
        </xdr:cNvPr>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a:extLst>
            <a:ext uri="{FF2B5EF4-FFF2-40B4-BE49-F238E27FC236}">
              <a16:creationId xmlns:a16="http://schemas.microsoft.com/office/drawing/2014/main" id="{F2E58E5F-614C-4682-B1C6-07A93E324B72}"/>
            </a:ext>
          </a:extLst>
        </xdr:cNvPr>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a:extLst>
            <a:ext uri="{FF2B5EF4-FFF2-40B4-BE49-F238E27FC236}">
              <a16:creationId xmlns:a16="http://schemas.microsoft.com/office/drawing/2014/main" id="{4ABD3088-729D-4C03-9CD1-99C254EBC429}"/>
            </a:ext>
          </a:extLst>
        </xdr:cNvPr>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a:extLst>
            <a:ext uri="{FF2B5EF4-FFF2-40B4-BE49-F238E27FC236}">
              <a16:creationId xmlns:a16="http://schemas.microsoft.com/office/drawing/2014/main" id="{A81521F1-0720-499C-88DE-A830F3344A77}"/>
            </a:ext>
          </a:extLst>
        </xdr:cNvPr>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a:extLst>
            <a:ext uri="{FF2B5EF4-FFF2-40B4-BE49-F238E27FC236}">
              <a16:creationId xmlns:a16="http://schemas.microsoft.com/office/drawing/2014/main" id="{F2824102-BBAB-4239-B653-F015EF79C347}"/>
            </a:ext>
          </a:extLst>
        </xdr:cNvPr>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71996</xdr:rowOff>
    </xdr:from>
    <xdr:ext cx="534377" cy="259045"/>
    <xdr:sp macro="" textlink="">
      <xdr:nvSpPr>
        <xdr:cNvPr id="116" name="【道路】&#10;一人当たり延長平均値テキスト">
          <a:extLst>
            <a:ext uri="{FF2B5EF4-FFF2-40B4-BE49-F238E27FC236}">
              <a16:creationId xmlns:a16="http://schemas.microsoft.com/office/drawing/2014/main" id="{3059C77D-C150-4025-904E-BF3D3B4E120E}"/>
            </a:ext>
          </a:extLst>
        </xdr:cNvPr>
        <xdr:cNvSpPr txBox="1"/>
      </xdr:nvSpPr>
      <xdr:spPr>
        <a:xfrm>
          <a:off x="10515600" y="6587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a:extLst>
            <a:ext uri="{FF2B5EF4-FFF2-40B4-BE49-F238E27FC236}">
              <a16:creationId xmlns:a16="http://schemas.microsoft.com/office/drawing/2014/main" id="{2FAF73F8-53C1-4BBD-9EFC-C38278726EE5}"/>
            </a:ext>
          </a:extLst>
        </xdr:cNvPr>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a:extLst>
            <a:ext uri="{FF2B5EF4-FFF2-40B4-BE49-F238E27FC236}">
              <a16:creationId xmlns:a16="http://schemas.microsoft.com/office/drawing/2014/main" id="{4D06193D-EBA6-4A8A-9D84-BAE865CB6F02}"/>
            </a:ext>
          </a:extLst>
        </xdr:cNvPr>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a:extLst>
            <a:ext uri="{FF2B5EF4-FFF2-40B4-BE49-F238E27FC236}">
              <a16:creationId xmlns:a16="http://schemas.microsoft.com/office/drawing/2014/main" id="{0C285480-426B-4851-A04D-44A59CCD6B8E}"/>
            </a:ext>
          </a:extLst>
        </xdr:cNvPr>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a:extLst>
            <a:ext uri="{FF2B5EF4-FFF2-40B4-BE49-F238E27FC236}">
              <a16:creationId xmlns:a16="http://schemas.microsoft.com/office/drawing/2014/main" id="{0BEFBD0E-363D-4384-A4D4-6B6F4BF7D6A0}"/>
            </a:ext>
          </a:extLst>
        </xdr:cNvPr>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a:extLst>
            <a:ext uri="{FF2B5EF4-FFF2-40B4-BE49-F238E27FC236}">
              <a16:creationId xmlns:a16="http://schemas.microsoft.com/office/drawing/2014/main" id="{347DDC51-5AF3-4808-956D-86C3BF720384}"/>
            </a:ext>
          </a:extLst>
        </xdr:cNvPr>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2D810A1-9FA3-4C38-86F6-78CE0DB415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A445625-B53E-413D-ACE6-19E1374EF4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B597856-C76E-47E5-8198-C9343761CC4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9DE7CFA-82FF-4305-9A39-F01B3992F48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6A244F6-D4CF-4022-88C9-B2DEE59EAB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146512</xdr:rowOff>
    </xdr:from>
    <xdr:to>
      <xdr:col>55</xdr:col>
      <xdr:colOff>50800</xdr:colOff>
      <xdr:row>38</xdr:row>
      <xdr:rowOff>76662</xdr:rowOff>
    </xdr:to>
    <xdr:sp macro="" textlink="">
      <xdr:nvSpPr>
        <xdr:cNvPr id="127" name="楕円 126">
          <a:extLst>
            <a:ext uri="{FF2B5EF4-FFF2-40B4-BE49-F238E27FC236}">
              <a16:creationId xmlns:a16="http://schemas.microsoft.com/office/drawing/2014/main" id="{76F4D51C-7093-4EA6-B97D-362B3585D436}"/>
            </a:ext>
          </a:extLst>
        </xdr:cNvPr>
        <xdr:cNvSpPr/>
      </xdr:nvSpPr>
      <xdr:spPr>
        <a:xfrm>
          <a:off x="10426700" y="64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169389</xdr:rowOff>
    </xdr:from>
    <xdr:ext cx="534377" cy="259045"/>
    <xdr:sp macro="" textlink="">
      <xdr:nvSpPr>
        <xdr:cNvPr id="128" name="【道路】&#10;一人当たり延長該当値テキスト">
          <a:extLst>
            <a:ext uri="{FF2B5EF4-FFF2-40B4-BE49-F238E27FC236}">
              <a16:creationId xmlns:a16="http://schemas.microsoft.com/office/drawing/2014/main" id="{F8FFD0A9-C525-4009-AB00-D9F7A47AD841}"/>
            </a:ext>
          </a:extLst>
        </xdr:cNvPr>
        <xdr:cNvSpPr txBox="1"/>
      </xdr:nvSpPr>
      <xdr:spPr>
        <a:xfrm>
          <a:off x="10515600" y="63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151176</xdr:rowOff>
    </xdr:from>
    <xdr:to>
      <xdr:col>50</xdr:col>
      <xdr:colOff>165100</xdr:colOff>
      <xdr:row>38</xdr:row>
      <xdr:rowOff>81325</xdr:rowOff>
    </xdr:to>
    <xdr:sp macro="" textlink="">
      <xdr:nvSpPr>
        <xdr:cNvPr id="129" name="楕円 128">
          <a:extLst>
            <a:ext uri="{FF2B5EF4-FFF2-40B4-BE49-F238E27FC236}">
              <a16:creationId xmlns:a16="http://schemas.microsoft.com/office/drawing/2014/main" id="{04C2AD46-28C0-4EC4-A849-F846A71E32A8}"/>
            </a:ext>
          </a:extLst>
        </xdr:cNvPr>
        <xdr:cNvSpPr/>
      </xdr:nvSpPr>
      <xdr:spPr>
        <a:xfrm>
          <a:off x="9588500" y="6494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25862</xdr:rowOff>
    </xdr:from>
    <xdr:to>
      <xdr:col>55</xdr:col>
      <xdr:colOff>0</xdr:colOff>
      <xdr:row>38</xdr:row>
      <xdr:rowOff>30526</xdr:rowOff>
    </xdr:to>
    <xdr:cxnSp macro="">
      <xdr:nvCxnSpPr>
        <xdr:cNvPr id="130" name="直線コネクタ 129">
          <a:extLst>
            <a:ext uri="{FF2B5EF4-FFF2-40B4-BE49-F238E27FC236}">
              <a16:creationId xmlns:a16="http://schemas.microsoft.com/office/drawing/2014/main" id="{4E1884CB-CA96-4C10-B051-A57A3C211CB9}"/>
            </a:ext>
          </a:extLst>
        </xdr:cNvPr>
        <xdr:cNvCxnSpPr/>
      </xdr:nvCxnSpPr>
      <xdr:spPr>
        <a:xfrm flipV="1">
          <a:off x="9639300" y="6540962"/>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160960</xdr:rowOff>
    </xdr:from>
    <xdr:to>
      <xdr:col>46</xdr:col>
      <xdr:colOff>38100</xdr:colOff>
      <xdr:row>38</xdr:row>
      <xdr:rowOff>91110</xdr:rowOff>
    </xdr:to>
    <xdr:sp macro="" textlink="">
      <xdr:nvSpPr>
        <xdr:cNvPr id="131" name="楕円 130">
          <a:extLst>
            <a:ext uri="{FF2B5EF4-FFF2-40B4-BE49-F238E27FC236}">
              <a16:creationId xmlns:a16="http://schemas.microsoft.com/office/drawing/2014/main" id="{FBC6579D-1124-4F7A-89BB-3836D0914EBC}"/>
            </a:ext>
          </a:extLst>
        </xdr:cNvPr>
        <xdr:cNvSpPr/>
      </xdr:nvSpPr>
      <xdr:spPr>
        <a:xfrm>
          <a:off x="8699500" y="65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30526</xdr:rowOff>
    </xdr:from>
    <xdr:to>
      <xdr:col>50</xdr:col>
      <xdr:colOff>114300</xdr:colOff>
      <xdr:row>38</xdr:row>
      <xdr:rowOff>40310</xdr:rowOff>
    </xdr:to>
    <xdr:cxnSp macro="">
      <xdr:nvCxnSpPr>
        <xdr:cNvPr id="132" name="直線コネクタ 131">
          <a:extLst>
            <a:ext uri="{FF2B5EF4-FFF2-40B4-BE49-F238E27FC236}">
              <a16:creationId xmlns:a16="http://schemas.microsoft.com/office/drawing/2014/main" id="{AB9B4BC1-D998-494D-B832-250B21AC68FA}"/>
            </a:ext>
          </a:extLst>
        </xdr:cNvPr>
        <xdr:cNvCxnSpPr/>
      </xdr:nvCxnSpPr>
      <xdr:spPr>
        <a:xfrm flipV="1">
          <a:off x="8750300" y="6545626"/>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169829</xdr:rowOff>
    </xdr:from>
    <xdr:to>
      <xdr:col>41</xdr:col>
      <xdr:colOff>101600</xdr:colOff>
      <xdr:row>38</xdr:row>
      <xdr:rowOff>99979</xdr:rowOff>
    </xdr:to>
    <xdr:sp macro="" textlink="">
      <xdr:nvSpPr>
        <xdr:cNvPr id="133" name="楕円 132">
          <a:extLst>
            <a:ext uri="{FF2B5EF4-FFF2-40B4-BE49-F238E27FC236}">
              <a16:creationId xmlns:a16="http://schemas.microsoft.com/office/drawing/2014/main" id="{F0467824-0E7D-451E-888C-62ADB159A3F6}"/>
            </a:ext>
          </a:extLst>
        </xdr:cNvPr>
        <xdr:cNvSpPr/>
      </xdr:nvSpPr>
      <xdr:spPr>
        <a:xfrm>
          <a:off x="7810500" y="65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40310</xdr:rowOff>
    </xdr:from>
    <xdr:to>
      <xdr:col>45</xdr:col>
      <xdr:colOff>177800</xdr:colOff>
      <xdr:row>38</xdr:row>
      <xdr:rowOff>49179</xdr:rowOff>
    </xdr:to>
    <xdr:cxnSp macro="">
      <xdr:nvCxnSpPr>
        <xdr:cNvPr id="134" name="直線コネクタ 133">
          <a:extLst>
            <a:ext uri="{FF2B5EF4-FFF2-40B4-BE49-F238E27FC236}">
              <a16:creationId xmlns:a16="http://schemas.microsoft.com/office/drawing/2014/main" id="{5A1FF2E1-1DB5-4F20-A73D-A9BE59705632}"/>
            </a:ext>
          </a:extLst>
        </xdr:cNvPr>
        <xdr:cNvCxnSpPr/>
      </xdr:nvCxnSpPr>
      <xdr:spPr>
        <a:xfrm flipV="1">
          <a:off x="7861300" y="6555410"/>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1305</xdr:rowOff>
    </xdr:from>
    <xdr:to>
      <xdr:col>36</xdr:col>
      <xdr:colOff>165100</xdr:colOff>
      <xdr:row>38</xdr:row>
      <xdr:rowOff>102905</xdr:rowOff>
    </xdr:to>
    <xdr:sp macro="" textlink="">
      <xdr:nvSpPr>
        <xdr:cNvPr id="135" name="楕円 134">
          <a:extLst>
            <a:ext uri="{FF2B5EF4-FFF2-40B4-BE49-F238E27FC236}">
              <a16:creationId xmlns:a16="http://schemas.microsoft.com/office/drawing/2014/main" id="{EB00633A-2DD4-4C54-98A3-7CF0ED4F9FE5}"/>
            </a:ext>
          </a:extLst>
        </xdr:cNvPr>
        <xdr:cNvSpPr/>
      </xdr:nvSpPr>
      <xdr:spPr>
        <a:xfrm>
          <a:off x="6921500" y="65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49179</xdr:rowOff>
    </xdr:from>
    <xdr:to>
      <xdr:col>41</xdr:col>
      <xdr:colOff>50800</xdr:colOff>
      <xdr:row>38</xdr:row>
      <xdr:rowOff>52105</xdr:rowOff>
    </xdr:to>
    <xdr:cxnSp macro="">
      <xdr:nvCxnSpPr>
        <xdr:cNvPr id="136" name="直線コネクタ 135">
          <a:extLst>
            <a:ext uri="{FF2B5EF4-FFF2-40B4-BE49-F238E27FC236}">
              <a16:creationId xmlns:a16="http://schemas.microsoft.com/office/drawing/2014/main" id="{4681277B-36F9-46B8-AAE9-7868CCCC8746}"/>
            </a:ext>
          </a:extLst>
        </xdr:cNvPr>
        <xdr:cNvCxnSpPr/>
      </xdr:nvCxnSpPr>
      <xdr:spPr>
        <a:xfrm flipV="1">
          <a:off x="6972300" y="6564279"/>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146062</xdr:rowOff>
    </xdr:from>
    <xdr:ext cx="534377" cy="259045"/>
    <xdr:sp macro="" textlink="">
      <xdr:nvSpPr>
        <xdr:cNvPr id="137" name="n_1aveValue【道路】&#10;一人当たり延長">
          <a:extLst>
            <a:ext uri="{FF2B5EF4-FFF2-40B4-BE49-F238E27FC236}">
              <a16:creationId xmlns:a16="http://schemas.microsoft.com/office/drawing/2014/main" id="{EA51E133-A512-4255-AB9B-99ADFD7908C6}"/>
            </a:ext>
          </a:extLst>
        </xdr:cNvPr>
        <xdr:cNvSpPr txBox="1"/>
      </xdr:nvSpPr>
      <xdr:spPr>
        <a:xfrm>
          <a:off x="9359411" y="66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151823</xdr:rowOff>
    </xdr:from>
    <xdr:ext cx="534377" cy="259045"/>
    <xdr:sp macro="" textlink="">
      <xdr:nvSpPr>
        <xdr:cNvPr id="138" name="n_2aveValue【道路】&#10;一人当たり延長">
          <a:extLst>
            <a:ext uri="{FF2B5EF4-FFF2-40B4-BE49-F238E27FC236}">
              <a16:creationId xmlns:a16="http://schemas.microsoft.com/office/drawing/2014/main" id="{4E1A7CC5-F5DB-4DBB-A6D7-78B02A18FB7C}"/>
            </a:ext>
          </a:extLst>
        </xdr:cNvPr>
        <xdr:cNvSpPr txBox="1"/>
      </xdr:nvSpPr>
      <xdr:spPr>
        <a:xfrm>
          <a:off x="8483111" y="66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157126</xdr:rowOff>
    </xdr:from>
    <xdr:ext cx="534377" cy="259045"/>
    <xdr:sp macro="" textlink="">
      <xdr:nvSpPr>
        <xdr:cNvPr id="139" name="n_3aveValue【道路】&#10;一人当たり延長">
          <a:extLst>
            <a:ext uri="{FF2B5EF4-FFF2-40B4-BE49-F238E27FC236}">
              <a16:creationId xmlns:a16="http://schemas.microsoft.com/office/drawing/2014/main" id="{0728971F-6DD4-4875-864E-807AFB53327B}"/>
            </a:ext>
          </a:extLst>
        </xdr:cNvPr>
        <xdr:cNvSpPr txBox="1"/>
      </xdr:nvSpPr>
      <xdr:spPr>
        <a:xfrm>
          <a:off x="7594111" y="66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163573</xdr:rowOff>
    </xdr:from>
    <xdr:ext cx="534377" cy="259045"/>
    <xdr:sp macro="" textlink="">
      <xdr:nvSpPr>
        <xdr:cNvPr id="140" name="n_4aveValue【道路】&#10;一人当たり延長">
          <a:extLst>
            <a:ext uri="{FF2B5EF4-FFF2-40B4-BE49-F238E27FC236}">
              <a16:creationId xmlns:a16="http://schemas.microsoft.com/office/drawing/2014/main" id="{9532E29F-B7C4-41BE-B50F-A943C0249A47}"/>
            </a:ext>
          </a:extLst>
        </xdr:cNvPr>
        <xdr:cNvSpPr txBox="1"/>
      </xdr:nvSpPr>
      <xdr:spPr>
        <a:xfrm>
          <a:off x="6705111" y="66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97853</xdr:rowOff>
    </xdr:from>
    <xdr:ext cx="534377" cy="259045"/>
    <xdr:sp macro="" textlink="">
      <xdr:nvSpPr>
        <xdr:cNvPr id="141" name="n_1mainValue【道路】&#10;一人当たり延長">
          <a:extLst>
            <a:ext uri="{FF2B5EF4-FFF2-40B4-BE49-F238E27FC236}">
              <a16:creationId xmlns:a16="http://schemas.microsoft.com/office/drawing/2014/main" id="{A48F7F3B-ABE0-405B-9EAA-9726B55DD75C}"/>
            </a:ext>
          </a:extLst>
        </xdr:cNvPr>
        <xdr:cNvSpPr txBox="1"/>
      </xdr:nvSpPr>
      <xdr:spPr>
        <a:xfrm>
          <a:off x="9359411" y="62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107637</xdr:rowOff>
    </xdr:from>
    <xdr:ext cx="534377" cy="259045"/>
    <xdr:sp macro="" textlink="">
      <xdr:nvSpPr>
        <xdr:cNvPr id="142" name="n_2mainValue【道路】&#10;一人当たり延長">
          <a:extLst>
            <a:ext uri="{FF2B5EF4-FFF2-40B4-BE49-F238E27FC236}">
              <a16:creationId xmlns:a16="http://schemas.microsoft.com/office/drawing/2014/main" id="{DF940897-C2A5-41B2-B5D1-75E3B36453D1}"/>
            </a:ext>
          </a:extLst>
        </xdr:cNvPr>
        <xdr:cNvSpPr txBox="1"/>
      </xdr:nvSpPr>
      <xdr:spPr>
        <a:xfrm>
          <a:off x="8483111" y="62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116507</xdr:rowOff>
    </xdr:from>
    <xdr:ext cx="534377" cy="259045"/>
    <xdr:sp macro="" textlink="">
      <xdr:nvSpPr>
        <xdr:cNvPr id="143" name="n_3mainValue【道路】&#10;一人当たり延長">
          <a:extLst>
            <a:ext uri="{FF2B5EF4-FFF2-40B4-BE49-F238E27FC236}">
              <a16:creationId xmlns:a16="http://schemas.microsoft.com/office/drawing/2014/main" id="{639199D4-4B51-4EB6-85D0-4288364EB286}"/>
            </a:ext>
          </a:extLst>
        </xdr:cNvPr>
        <xdr:cNvSpPr txBox="1"/>
      </xdr:nvSpPr>
      <xdr:spPr>
        <a:xfrm>
          <a:off x="7594111" y="62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119433</xdr:rowOff>
    </xdr:from>
    <xdr:ext cx="534377" cy="259045"/>
    <xdr:sp macro="" textlink="">
      <xdr:nvSpPr>
        <xdr:cNvPr id="144" name="n_4mainValue【道路】&#10;一人当たり延長">
          <a:extLst>
            <a:ext uri="{FF2B5EF4-FFF2-40B4-BE49-F238E27FC236}">
              <a16:creationId xmlns:a16="http://schemas.microsoft.com/office/drawing/2014/main" id="{48B3A1B7-2713-4ACA-BBBF-FDEA098192D8}"/>
            </a:ext>
          </a:extLst>
        </xdr:cNvPr>
        <xdr:cNvSpPr txBox="1"/>
      </xdr:nvSpPr>
      <xdr:spPr>
        <a:xfrm>
          <a:off x="6705111" y="62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52BC1267-CB3A-4511-987C-6AE44C8EDA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D3083D3C-90E0-44F1-B368-A7642C4864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81017076-B590-42BF-88CC-FF07743ABE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EDBECF41-1B26-49A9-A905-3F8C21EB64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4516F58C-C3CE-419A-AC34-036D06B4C2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D23D8A71-2286-45BC-A88F-EDDFBF1FB4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EE9D287-365E-4A44-B635-FE626A0A56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BEB3D0DB-5CF0-42B4-BF54-D8E245BD86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9C1436D3-DF78-452A-AEED-EF0CD864A7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2F23E201-FBA7-4059-8315-D1A0F2972E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a:extLst>
            <a:ext uri="{FF2B5EF4-FFF2-40B4-BE49-F238E27FC236}">
              <a16:creationId xmlns:a16="http://schemas.microsoft.com/office/drawing/2014/main" id="{2B439DB5-6854-4E74-A0A4-BEA4259DFDF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EF27FE0A-29EE-4E58-A43F-339CA5E4571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a:extLst>
            <a:ext uri="{FF2B5EF4-FFF2-40B4-BE49-F238E27FC236}">
              <a16:creationId xmlns:a16="http://schemas.microsoft.com/office/drawing/2014/main" id="{4FB067C0-3167-4227-9B29-93295D62A4F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B4C6B9F8-6D98-469F-A003-670A9904ED4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4B2D9E6B-7FCB-496B-8AB0-C7EE98D7B64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ADD4681-073E-4A7E-8347-56C23BD2EDE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B3888CDC-6AB3-48FF-838C-3757D56AA0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451C3B62-9B10-4F12-A818-6F150C7B406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3F219DC1-2A81-4BB5-BE59-33EAD6CE692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9BBC38E4-E329-4F6F-8FF9-5D916A3F67E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DA2B5A76-8678-4CBD-8275-8C2F7755BBB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42809E27-B8C9-44BF-AB4D-E7070FEC56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ECAFD90C-6CF6-4330-9F35-260E6AB6B02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2A9912C8-133A-49F4-BA99-84473D88EA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a:extLst>
            <a:ext uri="{FF2B5EF4-FFF2-40B4-BE49-F238E27FC236}">
              <a16:creationId xmlns:a16="http://schemas.microsoft.com/office/drawing/2014/main" id="{D75D5047-EEA4-4942-8630-9D0488CE950B}"/>
            </a:ext>
          </a:extLst>
        </xdr:cNvPr>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D648CE76-1221-4ECD-B3B8-E2037D332757}"/>
            </a:ext>
          </a:extLst>
        </xdr:cNvPr>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a:extLst>
            <a:ext uri="{FF2B5EF4-FFF2-40B4-BE49-F238E27FC236}">
              <a16:creationId xmlns:a16="http://schemas.microsoft.com/office/drawing/2014/main" id="{F0047D7F-117E-4DE1-B2B0-9FC06267F171}"/>
            </a:ext>
          </a:extLst>
        </xdr:cNvPr>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8AC12A3B-18A6-4B21-BEB7-F9665A4148B2}"/>
            </a:ext>
          </a:extLst>
        </xdr:cNvPr>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a:extLst>
            <a:ext uri="{FF2B5EF4-FFF2-40B4-BE49-F238E27FC236}">
              <a16:creationId xmlns:a16="http://schemas.microsoft.com/office/drawing/2014/main" id="{A100997E-F53F-44A0-8C2E-88AC5DA34ECE}"/>
            </a:ext>
          </a:extLst>
        </xdr:cNvPr>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87F1BBCF-DC39-4AA2-89E2-DA8188798DB9}"/>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a:extLst>
            <a:ext uri="{FF2B5EF4-FFF2-40B4-BE49-F238E27FC236}">
              <a16:creationId xmlns:a16="http://schemas.microsoft.com/office/drawing/2014/main" id="{5761A803-5614-4704-85C5-80E66F1F76BB}"/>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a:extLst>
            <a:ext uri="{FF2B5EF4-FFF2-40B4-BE49-F238E27FC236}">
              <a16:creationId xmlns:a16="http://schemas.microsoft.com/office/drawing/2014/main" id="{7BE0A876-72D4-437A-A7AA-6FFBD137E65E}"/>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a:extLst>
            <a:ext uri="{FF2B5EF4-FFF2-40B4-BE49-F238E27FC236}">
              <a16:creationId xmlns:a16="http://schemas.microsoft.com/office/drawing/2014/main" id="{EFAF5CDB-7CEB-4678-9A1A-C396CC72E72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a:extLst>
            <a:ext uri="{FF2B5EF4-FFF2-40B4-BE49-F238E27FC236}">
              <a16:creationId xmlns:a16="http://schemas.microsoft.com/office/drawing/2014/main" id="{A425E193-C20B-4847-A587-08BC5EF65F95}"/>
            </a:ext>
          </a:extLst>
        </xdr:cNvPr>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a:extLst>
            <a:ext uri="{FF2B5EF4-FFF2-40B4-BE49-F238E27FC236}">
              <a16:creationId xmlns:a16="http://schemas.microsoft.com/office/drawing/2014/main" id="{7CEF53A0-36C1-4244-A6AD-3C32A8F61A50}"/>
            </a:ext>
          </a:extLst>
        </xdr:cNvPr>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78D9111-A262-419C-8639-4A5C45AE21C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26CEDD8-FF9E-4668-AC16-E03AC80909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7D0B2D3-7C67-4287-B733-DB91622245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FB7DF27-DF74-4D07-A9A3-ECA6CC59BA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5C5DE4F-D70A-4E9D-8740-77D2988E3C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85" name="楕円 184">
          <a:extLst>
            <a:ext uri="{FF2B5EF4-FFF2-40B4-BE49-F238E27FC236}">
              <a16:creationId xmlns:a16="http://schemas.microsoft.com/office/drawing/2014/main" id="{68D01A6E-55DF-4724-B30B-0818062727EF}"/>
            </a:ext>
          </a:extLst>
        </xdr:cNvPr>
        <xdr:cNvSpPr/>
      </xdr:nvSpPr>
      <xdr:spPr>
        <a:xfrm>
          <a:off x="4584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10177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499FF211-FB33-4249-B55C-8CE5D92C149A}"/>
            </a:ext>
          </a:extLst>
        </xdr:cNvPr>
        <xdr:cNvSpPr txBox="1"/>
      </xdr:nvSpPr>
      <xdr:spPr>
        <a:xfrm>
          <a:off x="4673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105410</xdr:rowOff>
    </xdr:from>
    <xdr:to>
      <xdr:col>20</xdr:col>
      <xdr:colOff>38100</xdr:colOff>
      <xdr:row>59</xdr:row>
      <xdr:rowOff>35560</xdr:rowOff>
    </xdr:to>
    <xdr:sp macro="" textlink="">
      <xdr:nvSpPr>
        <xdr:cNvPr id="187" name="楕円 186">
          <a:extLst>
            <a:ext uri="{FF2B5EF4-FFF2-40B4-BE49-F238E27FC236}">
              <a16:creationId xmlns:a16="http://schemas.microsoft.com/office/drawing/2014/main" id="{FE8781F1-E975-4D9E-9DDC-9DC32E9D799E}"/>
            </a:ext>
          </a:extLst>
        </xdr:cNvPr>
        <xdr:cNvSpPr/>
      </xdr:nvSpPr>
      <xdr:spPr>
        <a:xfrm>
          <a:off x="3746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156210</xdr:rowOff>
    </xdr:from>
    <xdr:to>
      <xdr:col>24</xdr:col>
      <xdr:colOff>63500</xdr:colOff>
      <xdr:row>59</xdr:row>
      <xdr:rowOff>38100</xdr:rowOff>
    </xdr:to>
    <xdr:cxnSp macro="">
      <xdr:nvCxnSpPr>
        <xdr:cNvPr id="188" name="直線コネクタ 187">
          <a:extLst>
            <a:ext uri="{FF2B5EF4-FFF2-40B4-BE49-F238E27FC236}">
              <a16:creationId xmlns:a16="http://schemas.microsoft.com/office/drawing/2014/main" id="{9A53B6C5-2C61-4B27-BA57-E4046CA2BFDB}"/>
            </a:ext>
          </a:extLst>
        </xdr:cNvPr>
        <xdr:cNvCxnSpPr/>
      </xdr:nvCxnSpPr>
      <xdr:spPr>
        <a:xfrm>
          <a:off x="3797300" y="101003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89" name="楕円 188">
          <a:extLst>
            <a:ext uri="{FF2B5EF4-FFF2-40B4-BE49-F238E27FC236}">
              <a16:creationId xmlns:a16="http://schemas.microsoft.com/office/drawing/2014/main" id="{7811EB7E-79BF-4B7D-B7C1-8E0D8821DE79}"/>
            </a:ext>
          </a:extLst>
        </xdr:cNvPr>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58</xdr:row>
      <xdr:rowOff>156210</xdr:rowOff>
    </xdr:to>
    <xdr:cxnSp macro="">
      <xdr:nvCxnSpPr>
        <xdr:cNvPr id="190" name="直線コネクタ 189">
          <a:extLst>
            <a:ext uri="{FF2B5EF4-FFF2-40B4-BE49-F238E27FC236}">
              <a16:creationId xmlns:a16="http://schemas.microsoft.com/office/drawing/2014/main" id="{9E50FB72-861C-423E-BC6C-32C330F6257E}"/>
            </a:ext>
          </a:extLst>
        </xdr:cNvPr>
        <xdr:cNvCxnSpPr/>
      </xdr:nvCxnSpPr>
      <xdr:spPr>
        <a:xfrm>
          <a:off x="2908300" y="10092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55880</xdr:rowOff>
    </xdr:from>
    <xdr:to>
      <xdr:col>10</xdr:col>
      <xdr:colOff>165100</xdr:colOff>
      <xdr:row>58</xdr:row>
      <xdr:rowOff>157480</xdr:rowOff>
    </xdr:to>
    <xdr:sp macro="" textlink="">
      <xdr:nvSpPr>
        <xdr:cNvPr id="191" name="楕円 190">
          <a:extLst>
            <a:ext uri="{FF2B5EF4-FFF2-40B4-BE49-F238E27FC236}">
              <a16:creationId xmlns:a16="http://schemas.microsoft.com/office/drawing/2014/main" id="{F11C5191-1255-4028-A949-D3B8C5A0D691}"/>
            </a:ext>
          </a:extLst>
        </xdr:cNvPr>
        <xdr:cNvSpPr/>
      </xdr:nvSpPr>
      <xdr:spPr>
        <a:xfrm>
          <a:off x="196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58</xdr:row>
      <xdr:rowOff>148590</xdr:rowOff>
    </xdr:to>
    <xdr:cxnSp macro="">
      <xdr:nvCxnSpPr>
        <xdr:cNvPr id="192" name="直線コネクタ 191">
          <a:extLst>
            <a:ext uri="{FF2B5EF4-FFF2-40B4-BE49-F238E27FC236}">
              <a16:creationId xmlns:a16="http://schemas.microsoft.com/office/drawing/2014/main" id="{6F29F25F-7D54-4BCA-904F-EDA02E63BE24}"/>
            </a:ext>
          </a:extLst>
        </xdr:cNvPr>
        <xdr:cNvCxnSpPr/>
      </xdr:nvCxnSpPr>
      <xdr:spPr>
        <a:xfrm>
          <a:off x="2019300" y="1005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xdr:rowOff>
    </xdr:from>
    <xdr:to>
      <xdr:col>6</xdr:col>
      <xdr:colOff>38100</xdr:colOff>
      <xdr:row>58</xdr:row>
      <xdr:rowOff>115570</xdr:rowOff>
    </xdr:to>
    <xdr:sp macro="" textlink="">
      <xdr:nvSpPr>
        <xdr:cNvPr id="193" name="楕円 192">
          <a:extLst>
            <a:ext uri="{FF2B5EF4-FFF2-40B4-BE49-F238E27FC236}">
              <a16:creationId xmlns:a16="http://schemas.microsoft.com/office/drawing/2014/main" id="{0321DEAE-B4AE-42F4-9670-5973A13B2EEF}"/>
            </a:ext>
          </a:extLst>
        </xdr:cNvPr>
        <xdr:cNvSpPr/>
      </xdr:nvSpPr>
      <xdr:spPr>
        <a:xfrm>
          <a:off x="1079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64770</xdr:rowOff>
    </xdr:from>
    <xdr:to>
      <xdr:col>10</xdr:col>
      <xdr:colOff>114300</xdr:colOff>
      <xdr:row>58</xdr:row>
      <xdr:rowOff>106680</xdr:rowOff>
    </xdr:to>
    <xdr:cxnSp macro="">
      <xdr:nvCxnSpPr>
        <xdr:cNvPr id="194" name="直線コネクタ 193">
          <a:extLst>
            <a:ext uri="{FF2B5EF4-FFF2-40B4-BE49-F238E27FC236}">
              <a16:creationId xmlns:a16="http://schemas.microsoft.com/office/drawing/2014/main" id="{F1F1692C-D182-4FC6-917D-20BC4581F63E}"/>
            </a:ext>
          </a:extLst>
        </xdr:cNvPr>
        <xdr:cNvCxnSpPr/>
      </xdr:nvCxnSpPr>
      <xdr:spPr>
        <a:xfrm>
          <a:off x="1130300" y="1000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FA5BA89A-CFDC-4481-8E33-F2484EF1B504}"/>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1B569777-7A45-4C66-A98D-C2C26953E261}"/>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FB3F1ABD-7547-41A5-8A8F-6DC6DFECC021}"/>
            </a:ext>
          </a:extLst>
        </xdr:cNvPr>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9CFAC331-A9D1-4036-994E-5B7CB6B371FE}"/>
            </a:ext>
          </a:extLst>
        </xdr:cNvPr>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52087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9EC60208-2C92-405F-9BB5-D8F1DAC21EE2}"/>
            </a:ext>
          </a:extLst>
        </xdr:cNvPr>
        <xdr:cNvSpPr txBox="1"/>
      </xdr:nvSpPr>
      <xdr:spPr>
        <a:xfrm>
          <a:off x="3582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B0089B4B-9C2D-4B83-970F-B3BD07ED9167}"/>
            </a:ext>
          </a:extLst>
        </xdr:cNvPr>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2557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75B57732-275B-40A7-BD1E-7BAA1879E6AF}"/>
            </a:ext>
          </a:extLst>
        </xdr:cNvPr>
        <xdr:cNvSpPr txBox="1"/>
      </xdr:nvSpPr>
      <xdr:spPr>
        <a:xfrm>
          <a:off x="1816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132097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5032E20C-DC63-4D95-9F8F-974E009B62DB}"/>
            </a:ext>
          </a:extLst>
        </xdr:cNvPr>
        <xdr:cNvSpPr txBox="1"/>
      </xdr:nvSpPr>
      <xdr:spPr>
        <a:xfrm>
          <a:off x="927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951BDB45-4397-49A0-A9AF-FEE85A6684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13A239BC-692B-4C83-9566-16BA18A2BE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1C9F4060-2316-46E9-93A6-4E58A4A53E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A84627B-10B9-4092-ADB3-3AFD3BA5F1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6B8D19-8B1D-4133-814E-28AB20C956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B69D0DFD-D7DC-4BF9-AE2C-2FCEF04DAF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40423AF6-8EBC-410A-8971-6032275C885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79DA3789-F572-40CE-BACC-582F7238E8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35700512-5D51-499B-BC27-3E4B9BBA22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AEA6A4F2-7E8E-449C-98AD-EC466E9B8DE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a:extLst>
            <a:ext uri="{FF2B5EF4-FFF2-40B4-BE49-F238E27FC236}">
              <a16:creationId xmlns:a16="http://schemas.microsoft.com/office/drawing/2014/main" id="{DC6FD375-5CE8-46AB-BBCA-1D54EFA39E6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a:extLst>
            <a:ext uri="{FF2B5EF4-FFF2-40B4-BE49-F238E27FC236}">
              <a16:creationId xmlns:a16="http://schemas.microsoft.com/office/drawing/2014/main" id="{DA767D25-C164-4CB9-BF45-301B3FF2A74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a:extLst>
            <a:ext uri="{FF2B5EF4-FFF2-40B4-BE49-F238E27FC236}">
              <a16:creationId xmlns:a16="http://schemas.microsoft.com/office/drawing/2014/main" id="{AFEC635D-14B3-4223-92CF-EB8255B231F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a:extLst>
            <a:ext uri="{FF2B5EF4-FFF2-40B4-BE49-F238E27FC236}">
              <a16:creationId xmlns:a16="http://schemas.microsoft.com/office/drawing/2014/main" id="{E4158D1D-1DDD-47D6-936F-3299F921AFA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a:extLst>
            <a:ext uri="{FF2B5EF4-FFF2-40B4-BE49-F238E27FC236}">
              <a16:creationId xmlns:a16="http://schemas.microsoft.com/office/drawing/2014/main" id="{6EF2FFEB-1599-402A-9552-491FEDCB32F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a:extLst>
            <a:ext uri="{FF2B5EF4-FFF2-40B4-BE49-F238E27FC236}">
              <a16:creationId xmlns:a16="http://schemas.microsoft.com/office/drawing/2014/main" id="{0B8FD8D3-CC19-4F37-9E5A-C1B16604078D}"/>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a:extLst>
            <a:ext uri="{FF2B5EF4-FFF2-40B4-BE49-F238E27FC236}">
              <a16:creationId xmlns:a16="http://schemas.microsoft.com/office/drawing/2014/main" id="{1E416458-5F18-4964-B42B-DE72159E9C0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a:extLst>
            <a:ext uri="{FF2B5EF4-FFF2-40B4-BE49-F238E27FC236}">
              <a16:creationId xmlns:a16="http://schemas.microsoft.com/office/drawing/2014/main" id="{2A3B79C7-7C04-4DAB-BF07-52217E1D2FA6}"/>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B863A08E-D554-4D0F-AFC5-69053E6031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a:extLst>
            <a:ext uri="{FF2B5EF4-FFF2-40B4-BE49-F238E27FC236}">
              <a16:creationId xmlns:a16="http://schemas.microsoft.com/office/drawing/2014/main" id="{732A67CA-94C9-4561-AC78-668230CAB53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7C78C07D-59CB-4CAD-AA02-53FA1A5E69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a:extLst>
            <a:ext uri="{FF2B5EF4-FFF2-40B4-BE49-F238E27FC236}">
              <a16:creationId xmlns:a16="http://schemas.microsoft.com/office/drawing/2014/main" id="{8FF2D008-AF01-49D3-85C9-62938C9EB96B}"/>
            </a:ext>
          </a:extLst>
        </xdr:cNvPr>
        <xdr:cNvCxnSpPr/>
      </xdr:nvCxnSpPr>
      <xdr:spPr>
        <a:xfrm flipV="1">
          <a:off x="10476865" y="9469879"/>
          <a:ext cx="0" cy="144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a:extLst>
            <a:ext uri="{FF2B5EF4-FFF2-40B4-BE49-F238E27FC236}">
              <a16:creationId xmlns:a16="http://schemas.microsoft.com/office/drawing/2014/main" id="{A581B230-0368-488D-8545-DBDBBF9F05E1}"/>
            </a:ext>
          </a:extLst>
        </xdr:cNvPr>
        <xdr:cNvSpPr txBox="1"/>
      </xdr:nvSpPr>
      <xdr:spPr>
        <a:xfrm>
          <a:off x="10515600" y="109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a:extLst>
            <a:ext uri="{FF2B5EF4-FFF2-40B4-BE49-F238E27FC236}">
              <a16:creationId xmlns:a16="http://schemas.microsoft.com/office/drawing/2014/main" id="{1011F0C4-EB2E-43AC-BF2F-4452FBC2E93A}"/>
            </a:ext>
          </a:extLst>
        </xdr:cNvPr>
        <xdr:cNvCxnSpPr/>
      </xdr:nvCxnSpPr>
      <xdr:spPr>
        <a:xfrm>
          <a:off x="10388600" y="109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a:extLst>
            <a:ext uri="{FF2B5EF4-FFF2-40B4-BE49-F238E27FC236}">
              <a16:creationId xmlns:a16="http://schemas.microsoft.com/office/drawing/2014/main" id="{918DB098-F1D1-44AB-8AD6-9E63A0F17238}"/>
            </a:ext>
          </a:extLst>
        </xdr:cNvPr>
        <xdr:cNvSpPr txBox="1"/>
      </xdr:nvSpPr>
      <xdr:spPr>
        <a:xfrm>
          <a:off x="10515600" y="92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a:extLst>
            <a:ext uri="{FF2B5EF4-FFF2-40B4-BE49-F238E27FC236}">
              <a16:creationId xmlns:a16="http://schemas.microsoft.com/office/drawing/2014/main" id="{B6C22B6B-C12A-4ABD-9487-079C4AF3211F}"/>
            </a:ext>
          </a:extLst>
        </xdr:cNvPr>
        <xdr:cNvCxnSpPr/>
      </xdr:nvCxnSpPr>
      <xdr:spPr>
        <a:xfrm>
          <a:off x="10388600" y="946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156309</xdr:rowOff>
    </xdr:from>
    <xdr:ext cx="599010" cy="259045"/>
    <xdr:sp macro="" textlink="">
      <xdr:nvSpPr>
        <xdr:cNvPr id="229" name="【橋りょう・トンネル】&#10;一人当たり有形固定資産（償却資産）額平均値テキスト">
          <a:extLst>
            <a:ext uri="{FF2B5EF4-FFF2-40B4-BE49-F238E27FC236}">
              <a16:creationId xmlns:a16="http://schemas.microsoft.com/office/drawing/2014/main" id="{AC9E357D-877D-4DCC-915E-25E7A2A89869}"/>
            </a:ext>
          </a:extLst>
        </xdr:cNvPr>
        <xdr:cNvSpPr txBox="1"/>
      </xdr:nvSpPr>
      <xdr:spPr>
        <a:xfrm>
          <a:off x="10515600" y="10271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a:extLst>
            <a:ext uri="{FF2B5EF4-FFF2-40B4-BE49-F238E27FC236}">
              <a16:creationId xmlns:a16="http://schemas.microsoft.com/office/drawing/2014/main" id="{8465A8D0-00B9-476F-93F3-489BB65EC008}"/>
            </a:ext>
          </a:extLst>
        </xdr:cNvPr>
        <xdr:cNvSpPr/>
      </xdr:nvSpPr>
      <xdr:spPr>
        <a:xfrm>
          <a:off x="10426700" y="1029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a:extLst>
            <a:ext uri="{FF2B5EF4-FFF2-40B4-BE49-F238E27FC236}">
              <a16:creationId xmlns:a16="http://schemas.microsoft.com/office/drawing/2014/main" id="{415DBB00-B499-41A4-913D-B2E4DF0F91C3}"/>
            </a:ext>
          </a:extLst>
        </xdr:cNvPr>
        <xdr:cNvSpPr/>
      </xdr:nvSpPr>
      <xdr:spPr>
        <a:xfrm>
          <a:off x="9588500" y="102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a:extLst>
            <a:ext uri="{FF2B5EF4-FFF2-40B4-BE49-F238E27FC236}">
              <a16:creationId xmlns:a16="http://schemas.microsoft.com/office/drawing/2014/main" id="{6D11A180-7E6D-4EDC-9102-B779B02DB424}"/>
            </a:ext>
          </a:extLst>
        </xdr:cNvPr>
        <xdr:cNvSpPr/>
      </xdr:nvSpPr>
      <xdr:spPr>
        <a:xfrm>
          <a:off x="8699500" y="10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a:extLst>
            <a:ext uri="{FF2B5EF4-FFF2-40B4-BE49-F238E27FC236}">
              <a16:creationId xmlns:a16="http://schemas.microsoft.com/office/drawing/2014/main" id="{C6FA2704-9798-44A3-8559-CA6D65536A7F}"/>
            </a:ext>
          </a:extLst>
        </xdr:cNvPr>
        <xdr:cNvSpPr/>
      </xdr:nvSpPr>
      <xdr:spPr>
        <a:xfrm>
          <a:off x="7810500" y="102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a:extLst>
            <a:ext uri="{FF2B5EF4-FFF2-40B4-BE49-F238E27FC236}">
              <a16:creationId xmlns:a16="http://schemas.microsoft.com/office/drawing/2014/main" id="{16242BE4-A2E2-488A-B96A-D3AA2E416758}"/>
            </a:ext>
          </a:extLst>
        </xdr:cNvPr>
        <xdr:cNvSpPr/>
      </xdr:nvSpPr>
      <xdr:spPr>
        <a:xfrm>
          <a:off x="6921500" y="1026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BEDA0A39-6B72-4A96-BECC-3909B88090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05CE9A1-6934-4090-9BB6-0257D510998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391680F-BDA8-463E-B141-0DD7561817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F09680C-7DED-4F50-BA34-0D6CFEF55B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C38A8B6-F6D8-4971-8ECA-C0245E6981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28716</xdr:rowOff>
    </xdr:from>
    <xdr:to>
      <xdr:col>55</xdr:col>
      <xdr:colOff>50800</xdr:colOff>
      <xdr:row>56</xdr:row>
      <xdr:rowOff>130316</xdr:rowOff>
    </xdr:to>
    <xdr:sp macro="" textlink="">
      <xdr:nvSpPr>
        <xdr:cNvPr id="240" name="楕円 239">
          <a:extLst>
            <a:ext uri="{FF2B5EF4-FFF2-40B4-BE49-F238E27FC236}">
              <a16:creationId xmlns:a16="http://schemas.microsoft.com/office/drawing/2014/main" id="{F6660506-B9E6-4FFC-A4E8-3D4B883C42E2}"/>
            </a:ext>
          </a:extLst>
        </xdr:cNvPr>
        <xdr:cNvSpPr/>
      </xdr:nvSpPr>
      <xdr:spPr>
        <a:xfrm>
          <a:off x="10426700" y="96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51593</xdr:rowOff>
    </xdr:from>
    <xdr:ext cx="599010" cy="259045"/>
    <xdr:sp macro="" textlink="">
      <xdr:nvSpPr>
        <xdr:cNvPr id="241" name="【橋りょう・トンネル】&#10;一人当たり有形固定資産（償却資産）額該当値テキスト">
          <a:extLst>
            <a:ext uri="{FF2B5EF4-FFF2-40B4-BE49-F238E27FC236}">
              <a16:creationId xmlns:a16="http://schemas.microsoft.com/office/drawing/2014/main" id="{0FF2F936-7126-416D-AB31-D42D5673814F}"/>
            </a:ext>
          </a:extLst>
        </xdr:cNvPr>
        <xdr:cNvSpPr txBox="1"/>
      </xdr:nvSpPr>
      <xdr:spPr>
        <a:xfrm>
          <a:off x="10515600" y="948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45669</xdr:rowOff>
    </xdr:from>
    <xdr:to>
      <xdr:col>50</xdr:col>
      <xdr:colOff>165100</xdr:colOff>
      <xdr:row>56</xdr:row>
      <xdr:rowOff>147269</xdr:rowOff>
    </xdr:to>
    <xdr:sp macro="" textlink="">
      <xdr:nvSpPr>
        <xdr:cNvPr id="242" name="楕円 241">
          <a:extLst>
            <a:ext uri="{FF2B5EF4-FFF2-40B4-BE49-F238E27FC236}">
              <a16:creationId xmlns:a16="http://schemas.microsoft.com/office/drawing/2014/main" id="{BC33C771-DD58-4F6F-8C23-95D78C984FF5}"/>
            </a:ext>
          </a:extLst>
        </xdr:cNvPr>
        <xdr:cNvSpPr/>
      </xdr:nvSpPr>
      <xdr:spPr>
        <a:xfrm>
          <a:off x="9588500" y="96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79516</xdr:rowOff>
    </xdr:from>
    <xdr:to>
      <xdr:col>55</xdr:col>
      <xdr:colOff>0</xdr:colOff>
      <xdr:row>56</xdr:row>
      <xdr:rowOff>96469</xdr:rowOff>
    </xdr:to>
    <xdr:cxnSp macro="">
      <xdr:nvCxnSpPr>
        <xdr:cNvPr id="243" name="直線コネクタ 242">
          <a:extLst>
            <a:ext uri="{FF2B5EF4-FFF2-40B4-BE49-F238E27FC236}">
              <a16:creationId xmlns:a16="http://schemas.microsoft.com/office/drawing/2014/main" id="{C40D9C80-DE2A-4C13-B8B3-55B797E6011D}"/>
            </a:ext>
          </a:extLst>
        </xdr:cNvPr>
        <xdr:cNvCxnSpPr/>
      </xdr:nvCxnSpPr>
      <xdr:spPr>
        <a:xfrm flipV="1">
          <a:off x="9639300" y="9680716"/>
          <a:ext cx="838200" cy="1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70463</xdr:rowOff>
    </xdr:from>
    <xdr:to>
      <xdr:col>46</xdr:col>
      <xdr:colOff>38100</xdr:colOff>
      <xdr:row>57</xdr:row>
      <xdr:rowOff>613</xdr:rowOff>
    </xdr:to>
    <xdr:sp macro="" textlink="">
      <xdr:nvSpPr>
        <xdr:cNvPr id="244" name="楕円 243">
          <a:extLst>
            <a:ext uri="{FF2B5EF4-FFF2-40B4-BE49-F238E27FC236}">
              <a16:creationId xmlns:a16="http://schemas.microsoft.com/office/drawing/2014/main" id="{CF27A87B-A3A5-40E9-997D-9C2F71FDE072}"/>
            </a:ext>
          </a:extLst>
        </xdr:cNvPr>
        <xdr:cNvSpPr/>
      </xdr:nvSpPr>
      <xdr:spPr>
        <a:xfrm>
          <a:off x="8699500" y="96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96469</xdr:rowOff>
    </xdr:from>
    <xdr:to>
      <xdr:col>50</xdr:col>
      <xdr:colOff>114300</xdr:colOff>
      <xdr:row>56</xdr:row>
      <xdr:rowOff>121263</xdr:rowOff>
    </xdr:to>
    <xdr:cxnSp macro="">
      <xdr:nvCxnSpPr>
        <xdr:cNvPr id="245" name="直線コネクタ 244">
          <a:extLst>
            <a:ext uri="{FF2B5EF4-FFF2-40B4-BE49-F238E27FC236}">
              <a16:creationId xmlns:a16="http://schemas.microsoft.com/office/drawing/2014/main" id="{D3C6A9D8-C4C6-419A-AEF3-680E1F302728}"/>
            </a:ext>
          </a:extLst>
        </xdr:cNvPr>
        <xdr:cNvCxnSpPr/>
      </xdr:nvCxnSpPr>
      <xdr:spPr>
        <a:xfrm flipV="1">
          <a:off x="8750300" y="9697669"/>
          <a:ext cx="8890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92766</xdr:rowOff>
    </xdr:from>
    <xdr:to>
      <xdr:col>41</xdr:col>
      <xdr:colOff>101600</xdr:colOff>
      <xdr:row>57</xdr:row>
      <xdr:rowOff>22916</xdr:rowOff>
    </xdr:to>
    <xdr:sp macro="" textlink="">
      <xdr:nvSpPr>
        <xdr:cNvPr id="246" name="楕円 245">
          <a:extLst>
            <a:ext uri="{FF2B5EF4-FFF2-40B4-BE49-F238E27FC236}">
              <a16:creationId xmlns:a16="http://schemas.microsoft.com/office/drawing/2014/main" id="{01F69F60-490E-4526-B247-F7FDEEA0E17B}"/>
            </a:ext>
          </a:extLst>
        </xdr:cNvPr>
        <xdr:cNvSpPr/>
      </xdr:nvSpPr>
      <xdr:spPr>
        <a:xfrm>
          <a:off x="7810500" y="96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121263</xdr:rowOff>
    </xdr:from>
    <xdr:to>
      <xdr:col>45</xdr:col>
      <xdr:colOff>177800</xdr:colOff>
      <xdr:row>56</xdr:row>
      <xdr:rowOff>143566</xdr:rowOff>
    </xdr:to>
    <xdr:cxnSp macro="">
      <xdr:nvCxnSpPr>
        <xdr:cNvPr id="247" name="直線コネクタ 246">
          <a:extLst>
            <a:ext uri="{FF2B5EF4-FFF2-40B4-BE49-F238E27FC236}">
              <a16:creationId xmlns:a16="http://schemas.microsoft.com/office/drawing/2014/main" id="{81BB3BCD-4B03-4518-B65A-6402FC53A3E3}"/>
            </a:ext>
          </a:extLst>
        </xdr:cNvPr>
        <xdr:cNvCxnSpPr/>
      </xdr:nvCxnSpPr>
      <xdr:spPr>
        <a:xfrm flipV="1">
          <a:off x="7861300" y="9722463"/>
          <a:ext cx="8890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113079</xdr:rowOff>
    </xdr:from>
    <xdr:to>
      <xdr:col>36</xdr:col>
      <xdr:colOff>165100</xdr:colOff>
      <xdr:row>57</xdr:row>
      <xdr:rowOff>43229</xdr:rowOff>
    </xdr:to>
    <xdr:sp macro="" textlink="">
      <xdr:nvSpPr>
        <xdr:cNvPr id="248" name="楕円 247">
          <a:extLst>
            <a:ext uri="{FF2B5EF4-FFF2-40B4-BE49-F238E27FC236}">
              <a16:creationId xmlns:a16="http://schemas.microsoft.com/office/drawing/2014/main" id="{7F479E99-5C7B-44E3-88A5-C18202EC7565}"/>
            </a:ext>
          </a:extLst>
        </xdr:cNvPr>
        <xdr:cNvSpPr/>
      </xdr:nvSpPr>
      <xdr:spPr>
        <a:xfrm>
          <a:off x="6921500" y="97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143566</xdr:rowOff>
    </xdr:from>
    <xdr:to>
      <xdr:col>41</xdr:col>
      <xdr:colOff>50800</xdr:colOff>
      <xdr:row>56</xdr:row>
      <xdr:rowOff>163879</xdr:rowOff>
    </xdr:to>
    <xdr:cxnSp macro="">
      <xdr:nvCxnSpPr>
        <xdr:cNvPr id="249" name="直線コネクタ 248">
          <a:extLst>
            <a:ext uri="{FF2B5EF4-FFF2-40B4-BE49-F238E27FC236}">
              <a16:creationId xmlns:a16="http://schemas.microsoft.com/office/drawing/2014/main" id="{C3062093-A56F-4E47-B4CB-80A4A6A37E10}"/>
            </a:ext>
          </a:extLst>
        </xdr:cNvPr>
        <xdr:cNvCxnSpPr/>
      </xdr:nvCxnSpPr>
      <xdr:spPr>
        <a:xfrm flipV="1">
          <a:off x="6972300" y="9744766"/>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38539</xdr:rowOff>
    </xdr:from>
    <xdr:ext cx="599010" cy="259045"/>
    <xdr:sp macro="" textlink="">
      <xdr:nvSpPr>
        <xdr:cNvPr id="250" name="n_1aveValue【橋りょう・トンネル】&#10;一人当たり有形固定資産（償却資産）額">
          <a:extLst>
            <a:ext uri="{FF2B5EF4-FFF2-40B4-BE49-F238E27FC236}">
              <a16:creationId xmlns:a16="http://schemas.microsoft.com/office/drawing/2014/main" id="{4D02F17A-8CCA-4DFB-B470-6B0CAD540EB8}"/>
            </a:ext>
          </a:extLst>
        </xdr:cNvPr>
        <xdr:cNvSpPr txBox="1"/>
      </xdr:nvSpPr>
      <xdr:spPr>
        <a:xfrm>
          <a:off x="9327095" y="1032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49100</xdr:rowOff>
    </xdr:from>
    <xdr:ext cx="599010" cy="259045"/>
    <xdr:sp macro="" textlink="">
      <xdr:nvSpPr>
        <xdr:cNvPr id="251" name="n_2aveValue【橋りょう・トンネル】&#10;一人当たり有形固定資産（償却資産）額">
          <a:extLst>
            <a:ext uri="{FF2B5EF4-FFF2-40B4-BE49-F238E27FC236}">
              <a16:creationId xmlns:a16="http://schemas.microsoft.com/office/drawing/2014/main" id="{3AF6E920-C612-4C9B-A109-8978C7058F2C}"/>
            </a:ext>
          </a:extLst>
        </xdr:cNvPr>
        <xdr:cNvSpPr txBox="1"/>
      </xdr:nvSpPr>
      <xdr:spPr>
        <a:xfrm>
          <a:off x="8450795" y="1033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58011</xdr:rowOff>
    </xdr:from>
    <xdr:ext cx="599010" cy="259045"/>
    <xdr:sp macro="" textlink="">
      <xdr:nvSpPr>
        <xdr:cNvPr id="252" name="n_3aveValue【橋りょう・トンネル】&#10;一人当たり有形固定資産（償却資産）額">
          <a:extLst>
            <a:ext uri="{FF2B5EF4-FFF2-40B4-BE49-F238E27FC236}">
              <a16:creationId xmlns:a16="http://schemas.microsoft.com/office/drawing/2014/main" id="{24276FB1-B634-44C8-8C87-755436EBC25E}"/>
            </a:ext>
          </a:extLst>
        </xdr:cNvPr>
        <xdr:cNvSpPr txBox="1"/>
      </xdr:nvSpPr>
      <xdr:spPr>
        <a:xfrm>
          <a:off x="7561795" y="1034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66323</xdr:rowOff>
    </xdr:from>
    <xdr:ext cx="599010" cy="259045"/>
    <xdr:sp macro="" textlink="">
      <xdr:nvSpPr>
        <xdr:cNvPr id="253" name="n_4aveValue【橋りょう・トンネル】&#10;一人当たり有形固定資産（償却資産）額">
          <a:extLst>
            <a:ext uri="{FF2B5EF4-FFF2-40B4-BE49-F238E27FC236}">
              <a16:creationId xmlns:a16="http://schemas.microsoft.com/office/drawing/2014/main" id="{7F7245EA-4236-4098-A8D5-C69610DAE26C}"/>
            </a:ext>
          </a:extLst>
        </xdr:cNvPr>
        <xdr:cNvSpPr txBox="1"/>
      </xdr:nvSpPr>
      <xdr:spPr>
        <a:xfrm>
          <a:off x="6672795" y="1035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163796</xdr:rowOff>
    </xdr:from>
    <xdr:ext cx="599010" cy="259045"/>
    <xdr:sp macro="" textlink="">
      <xdr:nvSpPr>
        <xdr:cNvPr id="254" name="n_1mainValue【橋りょう・トンネル】&#10;一人当たり有形固定資産（償却資産）額">
          <a:extLst>
            <a:ext uri="{FF2B5EF4-FFF2-40B4-BE49-F238E27FC236}">
              <a16:creationId xmlns:a16="http://schemas.microsoft.com/office/drawing/2014/main" id="{89CF2E50-394D-46A1-B166-AB0727180174}"/>
            </a:ext>
          </a:extLst>
        </xdr:cNvPr>
        <xdr:cNvSpPr txBox="1"/>
      </xdr:nvSpPr>
      <xdr:spPr>
        <a:xfrm>
          <a:off x="9327095" y="94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17140</xdr:rowOff>
    </xdr:from>
    <xdr:ext cx="599010" cy="259045"/>
    <xdr:sp macro="" textlink="">
      <xdr:nvSpPr>
        <xdr:cNvPr id="255" name="n_2mainValue【橋りょう・トンネル】&#10;一人当たり有形固定資産（償却資産）額">
          <a:extLst>
            <a:ext uri="{FF2B5EF4-FFF2-40B4-BE49-F238E27FC236}">
              <a16:creationId xmlns:a16="http://schemas.microsoft.com/office/drawing/2014/main" id="{67DC3BD5-7F5D-449D-BFB0-442A7DD50960}"/>
            </a:ext>
          </a:extLst>
        </xdr:cNvPr>
        <xdr:cNvSpPr txBox="1"/>
      </xdr:nvSpPr>
      <xdr:spPr>
        <a:xfrm>
          <a:off x="8450795" y="944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39443</xdr:rowOff>
    </xdr:from>
    <xdr:ext cx="599010" cy="259045"/>
    <xdr:sp macro="" textlink="">
      <xdr:nvSpPr>
        <xdr:cNvPr id="256" name="n_3mainValue【橋りょう・トンネル】&#10;一人当たり有形固定資産（償却資産）額">
          <a:extLst>
            <a:ext uri="{FF2B5EF4-FFF2-40B4-BE49-F238E27FC236}">
              <a16:creationId xmlns:a16="http://schemas.microsoft.com/office/drawing/2014/main" id="{9ABA7987-476C-4F9F-80F9-3DCCD25783F4}"/>
            </a:ext>
          </a:extLst>
        </xdr:cNvPr>
        <xdr:cNvSpPr txBox="1"/>
      </xdr:nvSpPr>
      <xdr:spPr>
        <a:xfrm>
          <a:off x="7561795" y="946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59756</xdr:rowOff>
    </xdr:from>
    <xdr:ext cx="599010" cy="259045"/>
    <xdr:sp macro="" textlink="">
      <xdr:nvSpPr>
        <xdr:cNvPr id="257" name="n_4mainValue【橋りょう・トンネル】&#10;一人当たり有形固定資産（償却資産）額">
          <a:extLst>
            <a:ext uri="{FF2B5EF4-FFF2-40B4-BE49-F238E27FC236}">
              <a16:creationId xmlns:a16="http://schemas.microsoft.com/office/drawing/2014/main" id="{AFA3167B-4797-4604-A8E7-F2ABF1375435}"/>
            </a:ext>
          </a:extLst>
        </xdr:cNvPr>
        <xdr:cNvSpPr txBox="1"/>
      </xdr:nvSpPr>
      <xdr:spPr>
        <a:xfrm>
          <a:off x="6672795" y="948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EB026261-403B-4C2D-87ED-5D8DE7BFCD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397AFF76-64F6-4D2B-9B44-5CAF454DA4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D9233B62-6B4D-4E6D-9D96-E920386D59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73502BC6-EDC0-436A-B0B2-7EECAE4DF5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9958A2AB-2CA2-46E6-BC05-49F4310D50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B23E12-DD35-4F86-BD59-35476BFB9FA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FA80F86A-5012-4416-B70C-F582E095F4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6C3B0B85-DEB1-4524-B2A2-820F2004A0F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3F6BA979-8598-4E12-9A95-223AE18DF8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C836AAC6-2EED-4516-B919-35C1E5B056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778719C0-6274-42D7-AC31-5D47056BB5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id="{FDB83993-E37D-4B26-8DB8-B5A48E0D9E4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a:extLst>
            <a:ext uri="{FF2B5EF4-FFF2-40B4-BE49-F238E27FC236}">
              <a16:creationId xmlns:a16="http://schemas.microsoft.com/office/drawing/2014/main" id="{23003016-A315-47BB-9272-8B673343E429}"/>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id="{3FDB8FC4-A6E1-49BF-A58B-35DD4C53C5D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id="{5EBE7BB0-0085-4EF3-9651-2544310A531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id="{E7B37D73-F071-4352-AC3B-40784CFD610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id="{A9A8AE9F-D2ED-418F-BDAA-39EF376E584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id="{1F82EEAA-8C52-4916-95FA-D4BCE6CD3DE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id="{7F55FF73-E314-4EB8-9DEE-08873723F42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id="{CB267662-C0A1-4CFB-963F-E5BC281CB7C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id="{52CB5596-A29B-4E54-9023-F5A3C538C76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id="{4420F08D-060B-4960-8566-DEA6911C86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a:extLst>
            <a:ext uri="{FF2B5EF4-FFF2-40B4-BE49-F238E27FC236}">
              <a16:creationId xmlns:a16="http://schemas.microsoft.com/office/drawing/2014/main" id="{A08CFA7B-EDDE-4934-AB50-B2D5B63CA04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160DB097-DF5D-43FE-82B8-B0FCF3653F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B2566BB8-9DCC-41C7-9BFD-DA9ED4EEF5C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A3968063-BB32-4175-8D3F-4913AA2FDA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a:extLst>
            <a:ext uri="{FF2B5EF4-FFF2-40B4-BE49-F238E27FC236}">
              <a16:creationId xmlns:a16="http://schemas.microsoft.com/office/drawing/2014/main" id="{074B05DD-BA92-41B7-9564-78162C3B5852}"/>
            </a:ext>
          </a:extLst>
        </xdr:cNvPr>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354DDE99-0C1A-49B8-8FDC-03E232DB7F78}"/>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a:extLst>
            <a:ext uri="{FF2B5EF4-FFF2-40B4-BE49-F238E27FC236}">
              <a16:creationId xmlns:a16="http://schemas.microsoft.com/office/drawing/2014/main" id="{561E117F-9434-46E0-A3CF-5B66BEF2047A}"/>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2D6B355E-FC3F-43E8-AF5B-B6C2A9912DA8}"/>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a:extLst>
            <a:ext uri="{FF2B5EF4-FFF2-40B4-BE49-F238E27FC236}">
              <a16:creationId xmlns:a16="http://schemas.microsoft.com/office/drawing/2014/main" id="{B1A984A7-3D5B-4B4F-A991-35D3023D5EB1}"/>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112684</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FB8458EF-C518-4770-9629-4A66A5135EE9}"/>
            </a:ext>
          </a:extLst>
        </xdr:cNvPr>
        <xdr:cNvSpPr txBox="1"/>
      </xdr:nvSpPr>
      <xdr:spPr>
        <a:xfrm>
          <a:off x="4673600" y="1417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a:extLst>
            <a:ext uri="{FF2B5EF4-FFF2-40B4-BE49-F238E27FC236}">
              <a16:creationId xmlns:a16="http://schemas.microsoft.com/office/drawing/2014/main" id="{91E9F46E-371A-47BB-9777-DCD238A998AB}"/>
            </a:ext>
          </a:extLst>
        </xdr:cNvPr>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a:extLst>
            <a:ext uri="{FF2B5EF4-FFF2-40B4-BE49-F238E27FC236}">
              <a16:creationId xmlns:a16="http://schemas.microsoft.com/office/drawing/2014/main" id="{6ADEDDAD-874A-41E4-87DE-DA922B8C5DE2}"/>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a:extLst>
            <a:ext uri="{FF2B5EF4-FFF2-40B4-BE49-F238E27FC236}">
              <a16:creationId xmlns:a16="http://schemas.microsoft.com/office/drawing/2014/main" id="{9CA606FB-AA82-4B7C-9279-E8E7DE63BB36}"/>
            </a:ext>
          </a:extLst>
        </xdr:cNvPr>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a:extLst>
            <a:ext uri="{FF2B5EF4-FFF2-40B4-BE49-F238E27FC236}">
              <a16:creationId xmlns:a16="http://schemas.microsoft.com/office/drawing/2014/main" id="{8B664329-18A7-4538-8425-C1FBCC96B388}"/>
            </a:ext>
          </a:extLst>
        </xdr:cNvPr>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a:extLst>
            <a:ext uri="{FF2B5EF4-FFF2-40B4-BE49-F238E27FC236}">
              <a16:creationId xmlns:a16="http://schemas.microsoft.com/office/drawing/2014/main" id="{66B68039-DC0B-45CB-89B8-E734B926A5CA}"/>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B4EFDD1-ACC0-4D5B-9013-38EBE3E4B95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596857E-BA3F-4684-BBD9-2A0ACE182A1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BFC49F3-59C6-4779-82FC-558FC54C69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F2148A4-937C-49E6-AEB1-F526853ED3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2D24D6F-31CF-4D35-8980-8D6C8338CC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127726</xdr:rowOff>
    </xdr:from>
    <xdr:to>
      <xdr:col>24</xdr:col>
      <xdr:colOff>114300</xdr:colOff>
      <xdr:row>79</xdr:row>
      <xdr:rowOff>57876</xdr:rowOff>
    </xdr:to>
    <xdr:sp macro="" textlink="">
      <xdr:nvSpPr>
        <xdr:cNvPr id="300" name="楕円 299">
          <a:extLst>
            <a:ext uri="{FF2B5EF4-FFF2-40B4-BE49-F238E27FC236}">
              <a16:creationId xmlns:a16="http://schemas.microsoft.com/office/drawing/2014/main" id="{54595C9C-A9D5-4DC8-8866-6050B7CBFF55}"/>
            </a:ext>
          </a:extLst>
        </xdr:cNvPr>
        <xdr:cNvSpPr/>
      </xdr:nvSpPr>
      <xdr:spPr>
        <a:xfrm>
          <a:off x="45847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42653</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B04273D0-E8B6-48CA-B610-CCC1917D847E}"/>
            </a:ext>
          </a:extLst>
        </xdr:cNvPr>
        <xdr:cNvSpPr txBox="1"/>
      </xdr:nvSpPr>
      <xdr:spPr>
        <a:xfrm>
          <a:off x="4673600" y="1341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68943</xdr:rowOff>
    </xdr:from>
    <xdr:to>
      <xdr:col>20</xdr:col>
      <xdr:colOff>38100</xdr:colOff>
      <xdr:row>78</xdr:row>
      <xdr:rowOff>170543</xdr:rowOff>
    </xdr:to>
    <xdr:sp macro="" textlink="">
      <xdr:nvSpPr>
        <xdr:cNvPr id="302" name="楕円 301">
          <a:extLst>
            <a:ext uri="{FF2B5EF4-FFF2-40B4-BE49-F238E27FC236}">
              <a16:creationId xmlns:a16="http://schemas.microsoft.com/office/drawing/2014/main" id="{77D5A3E8-AD35-4060-B07B-DFEB69B7789F}"/>
            </a:ext>
          </a:extLst>
        </xdr:cNvPr>
        <xdr:cNvSpPr/>
      </xdr:nvSpPr>
      <xdr:spPr>
        <a:xfrm>
          <a:off x="3746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119743</xdr:rowOff>
    </xdr:from>
    <xdr:to>
      <xdr:col>24</xdr:col>
      <xdr:colOff>63500</xdr:colOff>
      <xdr:row>79</xdr:row>
      <xdr:rowOff>7076</xdr:rowOff>
    </xdr:to>
    <xdr:cxnSp macro="">
      <xdr:nvCxnSpPr>
        <xdr:cNvPr id="303" name="直線コネクタ 302">
          <a:extLst>
            <a:ext uri="{FF2B5EF4-FFF2-40B4-BE49-F238E27FC236}">
              <a16:creationId xmlns:a16="http://schemas.microsoft.com/office/drawing/2014/main" id="{30F94A3A-47E3-487E-BF21-9AE9426F9D84}"/>
            </a:ext>
          </a:extLst>
        </xdr:cNvPr>
        <xdr:cNvCxnSpPr/>
      </xdr:nvCxnSpPr>
      <xdr:spPr>
        <a:xfrm>
          <a:off x="3797300" y="134928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42818</xdr:rowOff>
    </xdr:from>
    <xdr:to>
      <xdr:col>15</xdr:col>
      <xdr:colOff>101600</xdr:colOff>
      <xdr:row>78</xdr:row>
      <xdr:rowOff>144418</xdr:rowOff>
    </xdr:to>
    <xdr:sp macro="" textlink="">
      <xdr:nvSpPr>
        <xdr:cNvPr id="304" name="楕円 303">
          <a:extLst>
            <a:ext uri="{FF2B5EF4-FFF2-40B4-BE49-F238E27FC236}">
              <a16:creationId xmlns:a16="http://schemas.microsoft.com/office/drawing/2014/main" id="{C691AB3E-C350-4D02-B42E-9309EE77989A}"/>
            </a:ext>
          </a:extLst>
        </xdr:cNvPr>
        <xdr:cNvSpPr/>
      </xdr:nvSpPr>
      <xdr:spPr>
        <a:xfrm>
          <a:off x="2857500" y="134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93618</xdr:rowOff>
    </xdr:from>
    <xdr:to>
      <xdr:col>19</xdr:col>
      <xdr:colOff>177800</xdr:colOff>
      <xdr:row>78</xdr:row>
      <xdr:rowOff>119743</xdr:rowOff>
    </xdr:to>
    <xdr:cxnSp macro="">
      <xdr:nvCxnSpPr>
        <xdr:cNvPr id="305" name="直線コネクタ 304">
          <a:extLst>
            <a:ext uri="{FF2B5EF4-FFF2-40B4-BE49-F238E27FC236}">
              <a16:creationId xmlns:a16="http://schemas.microsoft.com/office/drawing/2014/main" id="{ADA004A7-7D72-4EBD-BFBC-0F0E0AC1052F}"/>
            </a:ext>
          </a:extLst>
        </xdr:cNvPr>
        <xdr:cNvCxnSpPr/>
      </xdr:nvCxnSpPr>
      <xdr:spPr>
        <a:xfrm>
          <a:off x="2908300" y="134667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142421</xdr:rowOff>
    </xdr:from>
    <xdr:to>
      <xdr:col>10</xdr:col>
      <xdr:colOff>165100</xdr:colOff>
      <xdr:row>78</xdr:row>
      <xdr:rowOff>72571</xdr:rowOff>
    </xdr:to>
    <xdr:sp macro="" textlink="">
      <xdr:nvSpPr>
        <xdr:cNvPr id="306" name="楕円 305">
          <a:extLst>
            <a:ext uri="{FF2B5EF4-FFF2-40B4-BE49-F238E27FC236}">
              <a16:creationId xmlns:a16="http://schemas.microsoft.com/office/drawing/2014/main" id="{5F678C91-8401-43ED-9C08-63275D22E8CD}"/>
            </a:ext>
          </a:extLst>
        </xdr:cNvPr>
        <xdr:cNvSpPr/>
      </xdr:nvSpPr>
      <xdr:spPr>
        <a:xfrm>
          <a:off x="1968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21771</xdr:rowOff>
    </xdr:from>
    <xdr:to>
      <xdr:col>15</xdr:col>
      <xdr:colOff>50800</xdr:colOff>
      <xdr:row>78</xdr:row>
      <xdr:rowOff>93618</xdr:rowOff>
    </xdr:to>
    <xdr:cxnSp macro="">
      <xdr:nvCxnSpPr>
        <xdr:cNvPr id="307" name="直線コネクタ 306">
          <a:extLst>
            <a:ext uri="{FF2B5EF4-FFF2-40B4-BE49-F238E27FC236}">
              <a16:creationId xmlns:a16="http://schemas.microsoft.com/office/drawing/2014/main" id="{E06C73B8-753B-45BA-A349-2EC44D6A7A72}"/>
            </a:ext>
          </a:extLst>
        </xdr:cNvPr>
        <xdr:cNvCxnSpPr/>
      </xdr:nvCxnSpPr>
      <xdr:spPr>
        <a:xfrm>
          <a:off x="2019300" y="133948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90170</xdr:rowOff>
    </xdr:from>
    <xdr:to>
      <xdr:col>6</xdr:col>
      <xdr:colOff>38100</xdr:colOff>
      <xdr:row>78</xdr:row>
      <xdr:rowOff>20320</xdr:rowOff>
    </xdr:to>
    <xdr:sp macro="" textlink="">
      <xdr:nvSpPr>
        <xdr:cNvPr id="308" name="楕円 307">
          <a:extLst>
            <a:ext uri="{FF2B5EF4-FFF2-40B4-BE49-F238E27FC236}">
              <a16:creationId xmlns:a16="http://schemas.microsoft.com/office/drawing/2014/main" id="{C4F5B5EB-C0D2-443E-96D9-00453576D1CF}"/>
            </a:ext>
          </a:extLst>
        </xdr:cNvPr>
        <xdr:cNvSpPr/>
      </xdr:nvSpPr>
      <xdr:spPr>
        <a:xfrm>
          <a:off x="1079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140970</xdr:rowOff>
    </xdr:from>
    <xdr:to>
      <xdr:col>10</xdr:col>
      <xdr:colOff>114300</xdr:colOff>
      <xdr:row>78</xdr:row>
      <xdr:rowOff>21771</xdr:rowOff>
    </xdr:to>
    <xdr:cxnSp macro="">
      <xdr:nvCxnSpPr>
        <xdr:cNvPr id="309" name="直線コネクタ 308">
          <a:extLst>
            <a:ext uri="{FF2B5EF4-FFF2-40B4-BE49-F238E27FC236}">
              <a16:creationId xmlns:a16="http://schemas.microsoft.com/office/drawing/2014/main" id="{2EBE13D4-13D4-462B-A0FF-48537F9A321F}"/>
            </a:ext>
          </a:extLst>
        </xdr:cNvPr>
        <xdr:cNvCxnSpPr/>
      </xdr:nvCxnSpPr>
      <xdr:spPr>
        <a:xfrm>
          <a:off x="1130300" y="133426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0" name="n_1aveValue【公営住宅】&#10;有形固定資産減価償却率">
          <a:extLst>
            <a:ext uri="{FF2B5EF4-FFF2-40B4-BE49-F238E27FC236}">
              <a16:creationId xmlns:a16="http://schemas.microsoft.com/office/drawing/2014/main" id="{76356E42-E82F-41C8-AD10-00542EA89F91}"/>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1" name="n_2aveValue【公営住宅】&#10;有形固定資産減価償却率">
          <a:extLst>
            <a:ext uri="{FF2B5EF4-FFF2-40B4-BE49-F238E27FC236}">
              <a16:creationId xmlns:a16="http://schemas.microsoft.com/office/drawing/2014/main" id="{15F18748-A6E2-4BAC-938F-3492785BE46E}"/>
            </a:ext>
          </a:extLst>
        </xdr:cNvPr>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106153</xdr:rowOff>
    </xdr:from>
    <xdr:ext cx="405111" cy="259045"/>
    <xdr:sp macro="" textlink="">
      <xdr:nvSpPr>
        <xdr:cNvPr id="312" name="n_3aveValue【公営住宅】&#10;有形固定資産減価償却率">
          <a:extLst>
            <a:ext uri="{FF2B5EF4-FFF2-40B4-BE49-F238E27FC236}">
              <a16:creationId xmlns:a16="http://schemas.microsoft.com/office/drawing/2014/main" id="{99194E4A-9E8A-4F9E-9A12-672A8303ACC9}"/>
            </a:ext>
          </a:extLst>
        </xdr:cNvPr>
        <xdr:cNvSpPr txBox="1"/>
      </xdr:nvSpPr>
      <xdr:spPr>
        <a:xfrm>
          <a:off x="1816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313" name="n_4aveValue【公営住宅】&#10;有形固定資産減価償却率">
          <a:extLst>
            <a:ext uri="{FF2B5EF4-FFF2-40B4-BE49-F238E27FC236}">
              <a16:creationId xmlns:a16="http://schemas.microsoft.com/office/drawing/2014/main" id="{33250DA6-F3AF-461E-9EDC-CDA3DB15FA72}"/>
            </a:ext>
          </a:extLst>
        </xdr:cNvPr>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15620</xdr:rowOff>
    </xdr:from>
    <xdr:ext cx="405111" cy="259045"/>
    <xdr:sp macro="" textlink="">
      <xdr:nvSpPr>
        <xdr:cNvPr id="314" name="n_1mainValue【公営住宅】&#10;有形固定資産減価償却率">
          <a:extLst>
            <a:ext uri="{FF2B5EF4-FFF2-40B4-BE49-F238E27FC236}">
              <a16:creationId xmlns:a16="http://schemas.microsoft.com/office/drawing/2014/main" id="{3AFC91F4-F031-4660-B1A6-1226FE9DF68F}"/>
            </a:ext>
          </a:extLst>
        </xdr:cNvPr>
        <xdr:cNvSpPr txBox="1"/>
      </xdr:nvSpPr>
      <xdr:spPr>
        <a:xfrm>
          <a:off x="35820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160945</xdr:rowOff>
    </xdr:from>
    <xdr:ext cx="405111" cy="259045"/>
    <xdr:sp macro="" textlink="">
      <xdr:nvSpPr>
        <xdr:cNvPr id="315" name="n_2mainValue【公営住宅】&#10;有形固定資産減価償却率">
          <a:extLst>
            <a:ext uri="{FF2B5EF4-FFF2-40B4-BE49-F238E27FC236}">
              <a16:creationId xmlns:a16="http://schemas.microsoft.com/office/drawing/2014/main" id="{EFE2D13D-CC66-43E9-A3ED-A1B3C7C7657D}"/>
            </a:ext>
          </a:extLst>
        </xdr:cNvPr>
        <xdr:cNvSpPr txBox="1"/>
      </xdr:nvSpPr>
      <xdr:spPr>
        <a:xfrm>
          <a:off x="2705744" y="1319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89098</xdr:rowOff>
    </xdr:from>
    <xdr:ext cx="405111" cy="259045"/>
    <xdr:sp macro="" textlink="">
      <xdr:nvSpPr>
        <xdr:cNvPr id="316" name="n_3mainValue【公営住宅】&#10;有形固定資産減価償却率">
          <a:extLst>
            <a:ext uri="{FF2B5EF4-FFF2-40B4-BE49-F238E27FC236}">
              <a16:creationId xmlns:a16="http://schemas.microsoft.com/office/drawing/2014/main" id="{0CF40C67-8226-4CE5-90DD-5A0B05C9A82B}"/>
            </a:ext>
          </a:extLst>
        </xdr:cNvPr>
        <xdr:cNvSpPr txBox="1"/>
      </xdr:nvSpPr>
      <xdr:spPr>
        <a:xfrm>
          <a:off x="181674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36847</xdr:rowOff>
    </xdr:from>
    <xdr:ext cx="405111" cy="259045"/>
    <xdr:sp macro="" textlink="">
      <xdr:nvSpPr>
        <xdr:cNvPr id="317" name="n_4mainValue【公営住宅】&#10;有形固定資産減価償却率">
          <a:extLst>
            <a:ext uri="{FF2B5EF4-FFF2-40B4-BE49-F238E27FC236}">
              <a16:creationId xmlns:a16="http://schemas.microsoft.com/office/drawing/2014/main" id="{6717B8A9-58CA-4660-B2EC-646ECDD4CDFA}"/>
            </a:ext>
          </a:extLst>
        </xdr:cNvPr>
        <xdr:cNvSpPr txBox="1"/>
      </xdr:nvSpPr>
      <xdr:spPr>
        <a:xfrm>
          <a:off x="927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1BA7F5EC-4EF1-445A-857F-DE266A4822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46FD8EFA-D138-43E6-ABB9-9B4382AB8D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2538E841-E53B-435F-966A-5DCCECDD2C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76EBEE0-0AD1-4A5B-977A-86EDEF1001C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BF5F4A62-F375-4654-9327-88FC2310EB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B503B0D7-0A25-464F-BFD6-31A2241D85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51C1A5F8-B3D7-4862-8F16-FCEBF84C6A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77FB4A22-8064-44F4-BEC7-C1F8E17C57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8CA15498-420F-4493-8956-81CB2D0C71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FD3E696C-6D46-488F-902A-E95F26EE71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id="{E12E1E80-8D55-46B5-B7F1-470527DC22E7}"/>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3E69848E-C182-4E0E-841D-DDB5E5E2138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863BEAC9-CA48-42FB-AE8A-025D183891E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D5B497FE-A5A3-4693-95F8-76EB6110C0C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E1A6FC91-510A-4D67-85DE-295143B308E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874A9EDD-8EF0-42D8-8802-F068FA5808F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E271A7EC-F4EF-4D36-AD7C-BF668B925BA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B7E098D8-4BF3-456E-872E-2007374D1E3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5DE76BB1-6B27-4C15-B3A2-5DFE28ED04D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D3C37168-BB05-463F-9154-AE8AF850CE8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id="{E823EBCE-06B7-4F03-8563-54390BE4CB3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C6F3F6BD-8CE6-4414-BFEA-0EF5459A7F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2FDFBB24-16B7-4F1D-9BC5-1031C5CD3B5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13E73847-2751-4608-864D-F3ACF0C00F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42" name="直線コネクタ 341">
          <a:extLst>
            <a:ext uri="{FF2B5EF4-FFF2-40B4-BE49-F238E27FC236}">
              <a16:creationId xmlns:a16="http://schemas.microsoft.com/office/drawing/2014/main" id="{00D7AEE7-FE6E-419F-A095-C208FFE7017E}"/>
            </a:ext>
          </a:extLst>
        </xdr:cNvPr>
        <xdr:cNvCxnSpPr/>
      </xdr:nvCxnSpPr>
      <xdr:spPr>
        <a:xfrm flipV="1">
          <a:off x="10476865" y="133940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a:extLst>
            <a:ext uri="{FF2B5EF4-FFF2-40B4-BE49-F238E27FC236}">
              <a16:creationId xmlns:a16="http://schemas.microsoft.com/office/drawing/2014/main" id="{DC4A516E-1E9F-48BD-B140-7F9AFF23EA41}"/>
            </a:ext>
          </a:extLst>
        </xdr:cNvPr>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a:extLst>
            <a:ext uri="{FF2B5EF4-FFF2-40B4-BE49-F238E27FC236}">
              <a16:creationId xmlns:a16="http://schemas.microsoft.com/office/drawing/2014/main" id="{04315916-3EB0-4601-9163-723B7D032229}"/>
            </a:ext>
          </a:extLst>
        </xdr:cNvPr>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139082</xdr:rowOff>
    </xdr:from>
    <xdr:ext cx="469744" cy="259045"/>
    <xdr:sp macro="" textlink="">
      <xdr:nvSpPr>
        <xdr:cNvPr id="345" name="【公営住宅】&#10;一人当たり面積最大値テキスト">
          <a:extLst>
            <a:ext uri="{FF2B5EF4-FFF2-40B4-BE49-F238E27FC236}">
              <a16:creationId xmlns:a16="http://schemas.microsoft.com/office/drawing/2014/main" id="{EBEE11F4-3CE8-47D2-87BF-98EAA7E893F8}"/>
            </a:ext>
          </a:extLst>
        </xdr:cNvPr>
        <xdr:cNvSpPr txBox="1"/>
      </xdr:nvSpPr>
      <xdr:spPr>
        <a:xfrm>
          <a:off x="105156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a:extLst>
            <a:ext uri="{FF2B5EF4-FFF2-40B4-BE49-F238E27FC236}">
              <a16:creationId xmlns:a16="http://schemas.microsoft.com/office/drawing/2014/main" id="{B530BCA8-3FC3-4844-8E26-6BB78850D16D}"/>
            </a:ext>
          </a:extLst>
        </xdr:cNvPr>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113047</xdr:rowOff>
    </xdr:from>
    <xdr:ext cx="469744" cy="259045"/>
    <xdr:sp macro="" textlink="">
      <xdr:nvSpPr>
        <xdr:cNvPr id="347" name="【公営住宅】&#10;一人当たり面積平均値テキスト">
          <a:extLst>
            <a:ext uri="{FF2B5EF4-FFF2-40B4-BE49-F238E27FC236}">
              <a16:creationId xmlns:a16="http://schemas.microsoft.com/office/drawing/2014/main" id="{28F7BE3B-D3D0-46C9-96E8-1167017841BF}"/>
            </a:ext>
          </a:extLst>
        </xdr:cNvPr>
        <xdr:cNvSpPr txBox="1"/>
      </xdr:nvSpPr>
      <xdr:spPr>
        <a:xfrm>
          <a:off x="10515600" y="1400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8" name="フローチャート: 判断 347">
          <a:extLst>
            <a:ext uri="{FF2B5EF4-FFF2-40B4-BE49-F238E27FC236}">
              <a16:creationId xmlns:a16="http://schemas.microsoft.com/office/drawing/2014/main" id="{32B32D20-F87C-49B3-A7D0-CECA59BD9A6F}"/>
            </a:ext>
          </a:extLst>
        </xdr:cNvPr>
        <xdr:cNvSpPr/>
      </xdr:nvSpPr>
      <xdr:spPr>
        <a:xfrm>
          <a:off x="10426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49" name="フローチャート: 判断 348">
          <a:extLst>
            <a:ext uri="{FF2B5EF4-FFF2-40B4-BE49-F238E27FC236}">
              <a16:creationId xmlns:a16="http://schemas.microsoft.com/office/drawing/2014/main" id="{D77B99B7-83C9-4E42-BA42-45C3C91D461C}"/>
            </a:ext>
          </a:extLst>
        </xdr:cNvPr>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フローチャート: 判断 349">
          <a:extLst>
            <a:ext uri="{FF2B5EF4-FFF2-40B4-BE49-F238E27FC236}">
              <a16:creationId xmlns:a16="http://schemas.microsoft.com/office/drawing/2014/main" id="{582250C5-2302-4A32-B2FE-25FB3826989F}"/>
            </a:ext>
          </a:extLst>
        </xdr:cNvPr>
        <xdr:cNvSpPr/>
      </xdr:nvSpPr>
      <xdr:spPr>
        <a:xfrm>
          <a:off x="8699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51" name="フローチャート: 判断 350">
          <a:extLst>
            <a:ext uri="{FF2B5EF4-FFF2-40B4-BE49-F238E27FC236}">
              <a16:creationId xmlns:a16="http://schemas.microsoft.com/office/drawing/2014/main" id="{E97217DA-C659-47BE-9322-7347E7C2B469}"/>
            </a:ext>
          </a:extLst>
        </xdr:cNvPr>
        <xdr:cNvSpPr/>
      </xdr:nvSpPr>
      <xdr:spPr>
        <a:xfrm>
          <a:off x="781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31114</xdr:rowOff>
    </xdr:from>
    <xdr:to>
      <xdr:col>36</xdr:col>
      <xdr:colOff>165100</xdr:colOff>
      <xdr:row>80</xdr:row>
      <xdr:rowOff>132714</xdr:rowOff>
    </xdr:to>
    <xdr:sp macro="" textlink="">
      <xdr:nvSpPr>
        <xdr:cNvPr id="352" name="フローチャート: 判断 351">
          <a:extLst>
            <a:ext uri="{FF2B5EF4-FFF2-40B4-BE49-F238E27FC236}">
              <a16:creationId xmlns:a16="http://schemas.microsoft.com/office/drawing/2014/main" id="{7BE07BE6-C0FB-4DCF-8530-5E06392A818F}"/>
            </a:ext>
          </a:extLst>
        </xdr:cNvPr>
        <xdr:cNvSpPr/>
      </xdr:nvSpPr>
      <xdr:spPr>
        <a:xfrm>
          <a:off x="6921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6A707F1-8EF9-4EB5-A781-0F58FB49D7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423191A-BDC2-4354-BC29-3AA5AA2B3D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4CAD719-80DF-4CF1-B5CE-65434E69F3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00AB453-051F-456B-9F71-3BA573112A3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67862C6-F05F-43BD-A9A3-9FCBBE3DF3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164464</xdr:rowOff>
    </xdr:from>
    <xdr:to>
      <xdr:col>55</xdr:col>
      <xdr:colOff>50800</xdr:colOff>
      <xdr:row>85</xdr:row>
      <xdr:rowOff>94614</xdr:rowOff>
    </xdr:to>
    <xdr:sp macro="" textlink="">
      <xdr:nvSpPr>
        <xdr:cNvPr id="358" name="楕円 357">
          <a:extLst>
            <a:ext uri="{FF2B5EF4-FFF2-40B4-BE49-F238E27FC236}">
              <a16:creationId xmlns:a16="http://schemas.microsoft.com/office/drawing/2014/main" id="{803809D0-112E-424F-AF02-7CC271FCC739}"/>
            </a:ext>
          </a:extLst>
        </xdr:cNvPr>
        <xdr:cNvSpPr/>
      </xdr:nvSpPr>
      <xdr:spPr>
        <a:xfrm>
          <a:off x="10426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142891</xdr:rowOff>
    </xdr:from>
    <xdr:ext cx="469744" cy="259045"/>
    <xdr:sp macro="" textlink="">
      <xdr:nvSpPr>
        <xdr:cNvPr id="359" name="【公営住宅】&#10;一人当たり面積該当値テキスト">
          <a:extLst>
            <a:ext uri="{FF2B5EF4-FFF2-40B4-BE49-F238E27FC236}">
              <a16:creationId xmlns:a16="http://schemas.microsoft.com/office/drawing/2014/main" id="{A11D4EFF-0B16-4677-AC29-E4E0E2EBAAFF}"/>
            </a:ext>
          </a:extLst>
        </xdr:cNvPr>
        <xdr:cNvSpPr txBox="1"/>
      </xdr:nvSpPr>
      <xdr:spPr>
        <a:xfrm>
          <a:off x="10515600"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168275</xdr:rowOff>
    </xdr:from>
    <xdr:to>
      <xdr:col>50</xdr:col>
      <xdr:colOff>165100</xdr:colOff>
      <xdr:row>85</xdr:row>
      <xdr:rowOff>98425</xdr:rowOff>
    </xdr:to>
    <xdr:sp macro="" textlink="">
      <xdr:nvSpPr>
        <xdr:cNvPr id="360" name="楕円 359">
          <a:extLst>
            <a:ext uri="{FF2B5EF4-FFF2-40B4-BE49-F238E27FC236}">
              <a16:creationId xmlns:a16="http://schemas.microsoft.com/office/drawing/2014/main" id="{849AEE7E-8969-48FF-A82A-93A3113AEA55}"/>
            </a:ext>
          </a:extLst>
        </xdr:cNvPr>
        <xdr:cNvSpPr/>
      </xdr:nvSpPr>
      <xdr:spPr>
        <a:xfrm>
          <a:off x="958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43814</xdr:rowOff>
    </xdr:from>
    <xdr:to>
      <xdr:col>55</xdr:col>
      <xdr:colOff>0</xdr:colOff>
      <xdr:row>85</xdr:row>
      <xdr:rowOff>47625</xdr:rowOff>
    </xdr:to>
    <xdr:cxnSp macro="">
      <xdr:nvCxnSpPr>
        <xdr:cNvPr id="361" name="直線コネクタ 360">
          <a:extLst>
            <a:ext uri="{FF2B5EF4-FFF2-40B4-BE49-F238E27FC236}">
              <a16:creationId xmlns:a16="http://schemas.microsoft.com/office/drawing/2014/main" id="{BCBB0E6F-923F-4E9D-947F-3E09958478E2}"/>
            </a:ext>
          </a:extLst>
        </xdr:cNvPr>
        <xdr:cNvCxnSpPr/>
      </xdr:nvCxnSpPr>
      <xdr:spPr>
        <a:xfrm flipV="1">
          <a:off x="9639300" y="146170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2539</xdr:rowOff>
    </xdr:from>
    <xdr:to>
      <xdr:col>46</xdr:col>
      <xdr:colOff>38100</xdr:colOff>
      <xdr:row>85</xdr:row>
      <xdr:rowOff>104139</xdr:rowOff>
    </xdr:to>
    <xdr:sp macro="" textlink="">
      <xdr:nvSpPr>
        <xdr:cNvPr id="362" name="楕円 361">
          <a:extLst>
            <a:ext uri="{FF2B5EF4-FFF2-40B4-BE49-F238E27FC236}">
              <a16:creationId xmlns:a16="http://schemas.microsoft.com/office/drawing/2014/main" id="{1C1AD168-CBA0-476A-B7EB-492643C48AD5}"/>
            </a:ext>
          </a:extLst>
        </xdr:cNvPr>
        <xdr:cNvSpPr/>
      </xdr:nvSpPr>
      <xdr:spPr>
        <a:xfrm>
          <a:off x="8699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47625</xdr:rowOff>
    </xdr:from>
    <xdr:to>
      <xdr:col>50</xdr:col>
      <xdr:colOff>114300</xdr:colOff>
      <xdr:row>85</xdr:row>
      <xdr:rowOff>53339</xdr:rowOff>
    </xdr:to>
    <xdr:cxnSp macro="">
      <xdr:nvCxnSpPr>
        <xdr:cNvPr id="363" name="直線コネクタ 362">
          <a:extLst>
            <a:ext uri="{FF2B5EF4-FFF2-40B4-BE49-F238E27FC236}">
              <a16:creationId xmlns:a16="http://schemas.microsoft.com/office/drawing/2014/main" id="{DAA79B1B-082C-47DF-868B-DA8DB5420857}"/>
            </a:ext>
          </a:extLst>
        </xdr:cNvPr>
        <xdr:cNvCxnSpPr/>
      </xdr:nvCxnSpPr>
      <xdr:spPr>
        <a:xfrm flipV="1">
          <a:off x="8750300" y="146208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64" name="楕円 363">
          <a:extLst>
            <a:ext uri="{FF2B5EF4-FFF2-40B4-BE49-F238E27FC236}">
              <a16:creationId xmlns:a16="http://schemas.microsoft.com/office/drawing/2014/main" id="{A6FC0D37-36D5-4576-AA86-30AC6F645DFB}"/>
            </a:ext>
          </a:extLst>
        </xdr:cNvPr>
        <xdr:cNvSpPr/>
      </xdr:nvSpPr>
      <xdr:spPr>
        <a:xfrm>
          <a:off x="781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53339</xdr:rowOff>
    </xdr:from>
    <xdr:to>
      <xdr:col>45</xdr:col>
      <xdr:colOff>177800</xdr:colOff>
      <xdr:row>85</xdr:row>
      <xdr:rowOff>57150</xdr:rowOff>
    </xdr:to>
    <xdr:cxnSp macro="">
      <xdr:nvCxnSpPr>
        <xdr:cNvPr id="365" name="直線コネクタ 364">
          <a:extLst>
            <a:ext uri="{FF2B5EF4-FFF2-40B4-BE49-F238E27FC236}">
              <a16:creationId xmlns:a16="http://schemas.microsoft.com/office/drawing/2014/main" id="{902923CF-DB9B-4AD7-A178-B28C67EF6935}"/>
            </a:ext>
          </a:extLst>
        </xdr:cNvPr>
        <xdr:cNvCxnSpPr/>
      </xdr:nvCxnSpPr>
      <xdr:spPr>
        <a:xfrm flipV="1">
          <a:off x="7861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xdr:rowOff>
    </xdr:from>
    <xdr:to>
      <xdr:col>36</xdr:col>
      <xdr:colOff>165100</xdr:colOff>
      <xdr:row>85</xdr:row>
      <xdr:rowOff>109855</xdr:rowOff>
    </xdr:to>
    <xdr:sp macro="" textlink="">
      <xdr:nvSpPr>
        <xdr:cNvPr id="366" name="楕円 365">
          <a:extLst>
            <a:ext uri="{FF2B5EF4-FFF2-40B4-BE49-F238E27FC236}">
              <a16:creationId xmlns:a16="http://schemas.microsoft.com/office/drawing/2014/main" id="{272A0529-94A9-4419-8A72-2C017EAFCEB6}"/>
            </a:ext>
          </a:extLst>
        </xdr:cNvPr>
        <xdr:cNvSpPr/>
      </xdr:nvSpPr>
      <xdr:spPr>
        <a:xfrm>
          <a:off x="6921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57150</xdr:rowOff>
    </xdr:from>
    <xdr:to>
      <xdr:col>41</xdr:col>
      <xdr:colOff>50800</xdr:colOff>
      <xdr:row>85</xdr:row>
      <xdr:rowOff>59055</xdr:rowOff>
    </xdr:to>
    <xdr:cxnSp macro="">
      <xdr:nvCxnSpPr>
        <xdr:cNvPr id="367" name="直線コネクタ 366">
          <a:extLst>
            <a:ext uri="{FF2B5EF4-FFF2-40B4-BE49-F238E27FC236}">
              <a16:creationId xmlns:a16="http://schemas.microsoft.com/office/drawing/2014/main" id="{063FEB08-8F52-4B2D-A6B9-3A3664C12215}"/>
            </a:ext>
          </a:extLst>
        </xdr:cNvPr>
        <xdr:cNvCxnSpPr/>
      </xdr:nvCxnSpPr>
      <xdr:spPr>
        <a:xfrm flipV="1">
          <a:off x="6972300" y="1463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2557</xdr:rowOff>
    </xdr:from>
    <xdr:ext cx="469744" cy="259045"/>
    <xdr:sp macro="" textlink="">
      <xdr:nvSpPr>
        <xdr:cNvPr id="368" name="n_1aveValue【公営住宅】&#10;一人当たり面積">
          <a:extLst>
            <a:ext uri="{FF2B5EF4-FFF2-40B4-BE49-F238E27FC236}">
              <a16:creationId xmlns:a16="http://schemas.microsoft.com/office/drawing/2014/main" id="{2DB66101-8932-4FE3-8F68-0F21900946C6}"/>
            </a:ext>
          </a:extLst>
        </xdr:cNvPr>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21607</xdr:rowOff>
    </xdr:from>
    <xdr:ext cx="469744" cy="259045"/>
    <xdr:sp macro="" textlink="">
      <xdr:nvSpPr>
        <xdr:cNvPr id="369" name="n_2aveValue【公営住宅】&#10;一人当たり面積">
          <a:extLst>
            <a:ext uri="{FF2B5EF4-FFF2-40B4-BE49-F238E27FC236}">
              <a16:creationId xmlns:a16="http://schemas.microsoft.com/office/drawing/2014/main" id="{F0071AA9-B59A-4F1A-BBC6-3E1520F732EF}"/>
            </a:ext>
          </a:extLst>
        </xdr:cNvPr>
        <xdr:cNvSpPr txBox="1"/>
      </xdr:nvSpPr>
      <xdr:spPr>
        <a:xfrm>
          <a:off x="8515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29227</xdr:rowOff>
    </xdr:from>
    <xdr:ext cx="469744" cy="259045"/>
    <xdr:sp macro="" textlink="">
      <xdr:nvSpPr>
        <xdr:cNvPr id="370" name="n_3aveValue【公営住宅】&#10;一人当たり面積">
          <a:extLst>
            <a:ext uri="{FF2B5EF4-FFF2-40B4-BE49-F238E27FC236}">
              <a16:creationId xmlns:a16="http://schemas.microsoft.com/office/drawing/2014/main" id="{5132B0C9-A4D1-443A-AC44-B0CE0D2BCD89}"/>
            </a:ext>
          </a:extLst>
        </xdr:cNvPr>
        <xdr:cNvSpPr txBox="1"/>
      </xdr:nvSpPr>
      <xdr:spPr>
        <a:xfrm>
          <a:off x="7626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149241</xdr:rowOff>
    </xdr:from>
    <xdr:ext cx="469744" cy="259045"/>
    <xdr:sp macro="" textlink="">
      <xdr:nvSpPr>
        <xdr:cNvPr id="371" name="n_4aveValue【公営住宅】&#10;一人当たり面積">
          <a:extLst>
            <a:ext uri="{FF2B5EF4-FFF2-40B4-BE49-F238E27FC236}">
              <a16:creationId xmlns:a16="http://schemas.microsoft.com/office/drawing/2014/main" id="{53D44E5E-005A-47A0-90D6-B6F0EEFCE11A}"/>
            </a:ext>
          </a:extLst>
        </xdr:cNvPr>
        <xdr:cNvSpPr txBox="1"/>
      </xdr:nvSpPr>
      <xdr:spPr>
        <a:xfrm>
          <a:off x="673742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89552</xdr:rowOff>
    </xdr:from>
    <xdr:ext cx="469744" cy="259045"/>
    <xdr:sp macro="" textlink="">
      <xdr:nvSpPr>
        <xdr:cNvPr id="372" name="n_1mainValue【公営住宅】&#10;一人当たり面積">
          <a:extLst>
            <a:ext uri="{FF2B5EF4-FFF2-40B4-BE49-F238E27FC236}">
              <a16:creationId xmlns:a16="http://schemas.microsoft.com/office/drawing/2014/main" id="{60F9BB46-F10C-4C9B-8974-962DD1A37825}"/>
            </a:ext>
          </a:extLst>
        </xdr:cNvPr>
        <xdr:cNvSpPr txBox="1"/>
      </xdr:nvSpPr>
      <xdr:spPr>
        <a:xfrm>
          <a:off x="93917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95266</xdr:rowOff>
    </xdr:from>
    <xdr:ext cx="469744" cy="259045"/>
    <xdr:sp macro="" textlink="">
      <xdr:nvSpPr>
        <xdr:cNvPr id="373" name="n_2mainValue【公営住宅】&#10;一人当たり面積">
          <a:extLst>
            <a:ext uri="{FF2B5EF4-FFF2-40B4-BE49-F238E27FC236}">
              <a16:creationId xmlns:a16="http://schemas.microsoft.com/office/drawing/2014/main" id="{AB765144-4503-46A7-899C-DC2C0B035668}"/>
            </a:ext>
          </a:extLst>
        </xdr:cNvPr>
        <xdr:cNvSpPr txBox="1"/>
      </xdr:nvSpPr>
      <xdr:spPr>
        <a:xfrm>
          <a:off x="8515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74" name="n_3mainValue【公営住宅】&#10;一人当たり面積">
          <a:extLst>
            <a:ext uri="{FF2B5EF4-FFF2-40B4-BE49-F238E27FC236}">
              <a16:creationId xmlns:a16="http://schemas.microsoft.com/office/drawing/2014/main" id="{6B3E73E9-FBDE-42FF-8839-F22B9D5F015C}"/>
            </a:ext>
          </a:extLst>
        </xdr:cNvPr>
        <xdr:cNvSpPr txBox="1"/>
      </xdr:nvSpPr>
      <xdr:spPr>
        <a:xfrm>
          <a:off x="7626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100982</xdr:rowOff>
    </xdr:from>
    <xdr:ext cx="469744" cy="259045"/>
    <xdr:sp macro="" textlink="">
      <xdr:nvSpPr>
        <xdr:cNvPr id="375" name="n_4mainValue【公営住宅】&#10;一人当たり面積">
          <a:extLst>
            <a:ext uri="{FF2B5EF4-FFF2-40B4-BE49-F238E27FC236}">
              <a16:creationId xmlns:a16="http://schemas.microsoft.com/office/drawing/2014/main" id="{00FC6852-8B7F-4218-A523-07DF1ABACD4A}"/>
            </a:ext>
          </a:extLst>
        </xdr:cNvPr>
        <xdr:cNvSpPr txBox="1"/>
      </xdr:nvSpPr>
      <xdr:spPr>
        <a:xfrm>
          <a:off x="6737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32D340F7-F114-488F-B575-729F0BBDF8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B09D3E5A-06B9-4C45-A24B-015E0BF19E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722B2B6C-A84D-47BA-B0E4-F53CA72B34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5A9F6798-D04E-49B1-947B-1517110766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51335917-B5AD-4346-8A2C-C9C08E2A3C4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54B568B5-AD50-49CF-8D19-7583318793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C0216B04-E74C-41AC-8F93-0762C5A147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B39D9F27-988D-48C1-96C7-01AF108D6D2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FE9FD465-5F80-4C6A-ABAF-59756A1321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D1E61ADF-4678-427E-A317-EE3C962A64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CA555A09-1E2D-4CA0-B251-E571BD248E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6CE3FFD-AF67-4904-8091-46C345C2CF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ACC86A0E-F827-402D-9C34-48ACA3624E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9C5FF04E-D47A-492E-88A9-A1962C598E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C2CEB746-DC25-4DA5-95CA-85F7A514F67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509BC256-A398-4E64-A5FB-2DCCA362E4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B17EFB17-863F-459C-A7CE-6A2919909B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3967A006-356E-4591-82CE-2BD770398F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32B09E6F-56A0-4B65-BD31-A2762FAB6C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83D08EA3-9167-42E2-B71A-A970E09798B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9FA169E6-D604-409E-B3E4-81BA2E3963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4580A6F-F9CF-41FE-8632-38B273AE4A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7EEDE2B4-601F-4730-84F0-7D3E13F1D3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6C314AAB-0B22-447E-898B-33FF8E31631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553F720D-A877-4A4B-A4D3-63FFFCCF60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697FD634-1E16-4CD2-8703-8D96B035421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3FC33746-C6B0-4460-90CA-443798AB984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4DC20F8F-3301-44E0-AAFE-A2513C739AA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B9B7562F-B763-4BFD-A26A-E5C8A68EB60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6DAE7912-4AE0-431D-8241-A2A438EC392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548A79DC-6304-4B4C-B2EF-5BEC7DF9B36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873A7BD1-E06C-4FB5-8250-41E5326CA1E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91709051-3D74-4DBD-BCAE-C86AD5C4A33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4E03E215-8A15-4F26-9F9D-FC71D70A044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BC29F7D-304A-428E-99F2-2F89FC19F93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974C44AF-08EF-43FC-8684-B5777253D18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C3BDF657-E2EC-429C-BF5D-C1486D9D7A3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CB97CFC1-FE8B-4EE1-AA16-470073A67C1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55835F09-EBA5-491A-A8E6-69680F205BC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9BE00847-57B7-4A0B-9A26-205CA93FECA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39</xdr:row>
      <xdr:rowOff>93345</xdr:rowOff>
    </xdr:to>
    <xdr:cxnSp macro="">
      <xdr:nvCxnSpPr>
        <xdr:cNvPr id="416" name="直線コネクタ 415">
          <a:extLst>
            <a:ext uri="{FF2B5EF4-FFF2-40B4-BE49-F238E27FC236}">
              <a16:creationId xmlns:a16="http://schemas.microsoft.com/office/drawing/2014/main" id="{D8684667-BB45-4DF1-B13F-13BE9FA44004}"/>
            </a:ext>
          </a:extLst>
        </xdr:cNvPr>
        <xdr:cNvCxnSpPr/>
      </xdr:nvCxnSpPr>
      <xdr:spPr>
        <a:xfrm flipV="1">
          <a:off x="16318864" y="5880735"/>
          <a:ext cx="0" cy="89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97172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D9CC87E1-CF91-4C13-85FE-2CADF2B0F5C7}"/>
            </a:ext>
          </a:extLst>
        </xdr:cNvPr>
        <xdr:cNvSpPr txBox="1"/>
      </xdr:nvSpPr>
      <xdr:spPr>
        <a:xfrm>
          <a:off x="16357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93345</xdr:rowOff>
    </xdr:from>
    <xdr:to>
      <xdr:col>86</xdr:col>
      <xdr:colOff>25400</xdr:colOff>
      <xdr:row>39</xdr:row>
      <xdr:rowOff>93345</xdr:rowOff>
    </xdr:to>
    <xdr:cxnSp macro="">
      <xdr:nvCxnSpPr>
        <xdr:cNvPr id="418" name="直線コネクタ 417">
          <a:extLst>
            <a:ext uri="{FF2B5EF4-FFF2-40B4-BE49-F238E27FC236}">
              <a16:creationId xmlns:a16="http://schemas.microsoft.com/office/drawing/2014/main" id="{B2B6E4E2-0A67-42AF-AC88-88F7AC360487}"/>
            </a:ext>
          </a:extLst>
        </xdr:cNvPr>
        <xdr:cNvCxnSpPr/>
      </xdr:nvCxnSpPr>
      <xdr:spPr>
        <a:xfrm>
          <a:off x="16230600" y="677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8598B1D-6B0C-480E-A5AA-E706DB40E32F}"/>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20" name="直線コネクタ 419">
          <a:extLst>
            <a:ext uri="{FF2B5EF4-FFF2-40B4-BE49-F238E27FC236}">
              <a16:creationId xmlns:a16="http://schemas.microsoft.com/office/drawing/2014/main" id="{6DB36A44-AD9F-42BD-A09B-C093EE2765F9}"/>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78757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F21D68EF-1800-4D7A-B762-DB72A5F9EAE1}"/>
            </a:ext>
          </a:extLst>
        </xdr:cNvPr>
        <xdr:cNvSpPr txBox="1"/>
      </xdr:nvSpPr>
      <xdr:spPr>
        <a:xfrm>
          <a:off x="16357600" y="607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55880</xdr:rowOff>
    </xdr:from>
    <xdr:to>
      <xdr:col>85</xdr:col>
      <xdr:colOff>177800</xdr:colOff>
      <xdr:row>36</xdr:row>
      <xdr:rowOff>157480</xdr:rowOff>
    </xdr:to>
    <xdr:sp macro="" textlink="">
      <xdr:nvSpPr>
        <xdr:cNvPr id="422" name="フローチャート: 判断 421">
          <a:extLst>
            <a:ext uri="{FF2B5EF4-FFF2-40B4-BE49-F238E27FC236}">
              <a16:creationId xmlns:a16="http://schemas.microsoft.com/office/drawing/2014/main" id="{7DCB0CB1-B48C-4741-B4C6-1BBC9E0D696C}"/>
            </a:ext>
          </a:extLst>
        </xdr:cNvPr>
        <xdr:cNvSpPr/>
      </xdr:nvSpPr>
      <xdr:spPr>
        <a:xfrm>
          <a:off x="162687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82550</xdr:rowOff>
    </xdr:from>
    <xdr:to>
      <xdr:col>81</xdr:col>
      <xdr:colOff>101600</xdr:colOff>
      <xdr:row>37</xdr:row>
      <xdr:rowOff>12700</xdr:rowOff>
    </xdr:to>
    <xdr:sp macro="" textlink="">
      <xdr:nvSpPr>
        <xdr:cNvPr id="423" name="フローチャート: 判断 422">
          <a:extLst>
            <a:ext uri="{FF2B5EF4-FFF2-40B4-BE49-F238E27FC236}">
              <a16:creationId xmlns:a16="http://schemas.microsoft.com/office/drawing/2014/main" id="{30A071FA-4417-4F82-BB55-77713B261395}"/>
            </a:ext>
          </a:extLst>
        </xdr:cNvPr>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424" name="フローチャート: 判断 423">
          <a:extLst>
            <a:ext uri="{FF2B5EF4-FFF2-40B4-BE49-F238E27FC236}">
              <a16:creationId xmlns:a16="http://schemas.microsoft.com/office/drawing/2014/main" id="{527E0F1D-3DFF-445E-8850-5D1F3D021DE1}"/>
            </a:ext>
          </a:extLst>
        </xdr:cNvPr>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25" name="フローチャート: 判断 424">
          <a:extLst>
            <a:ext uri="{FF2B5EF4-FFF2-40B4-BE49-F238E27FC236}">
              <a16:creationId xmlns:a16="http://schemas.microsoft.com/office/drawing/2014/main" id="{7CAA66CD-26B7-4A56-B425-5851781C0F38}"/>
            </a:ext>
          </a:extLst>
        </xdr:cNvPr>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6" name="フローチャート: 判断 425">
          <a:extLst>
            <a:ext uri="{FF2B5EF4-FFF2-40B4-BE49-F238E27FC236}">
              <a16:creationId xmlns:a16="http://schemas.microsoft.com/office/drawing/2014/main" id="{D489682F-7719-4BA6-89CB-63FDFCC78129}"/>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FA09911-8ED8-47D4-A211-9EA99B7DE5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1B60B34-7245-422E-A3B8-99521D433E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F5AE456-3B2D-48BB-B672-BA2EC7D1EF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AD8BABA-72DA-4571-93ED-A9E29CAAC3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EBC7DF7-131D-4F80-970C-F395D44409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95885</xdr:rowOff>
    </xdr:from>
    <xdr:to>
      <xdr:col>85</xdr:col>
      <xdr:colOff>177800</xdr:colOff>
      <xdr:row>37</xdr:row>
      <xdr:rowOff>26035</xdr:rowOff>
    </xdr:to>
    <xdr:sp macro="" textlink="">
      <xdr:nvSpPr>
        <xdr:cNvPr id="432" name="楕円 431">
          <a:extLst>
            <a:ext uri="{FF2B5EF4-FFF2-40B4-BE49-F238E27FC236}">
              <a16:creationId xmlns:a16="http://schemas.microsoft.com/office/drawing/2014/main" id="{B0FE1ADA-FBFE-402C-AD16-C399280ECCE4}"/>
            </a:ext>
          </a:extLst>
        </xdr:cNvPr>
        <xdr:cNvSpPr/>
      </xdr:nvSpPr>
      <xdr:spPr>
        <a:xfrm>
          <a:off x="16268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74312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BD765733-85E6-4D6C-87DC-6E89111BF2F6}"/>
            </a:ext>
          </a:extLst>
        </xdr:cNvPr>
        <xdr:cNvSpPr txBox="1"/>
      </xdr:nvSpPr>
      <xdr:spPr>
        <a:xfrm>
          <a:off x="16357600" y="624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168275</xdr:rowOff>
    </xdr:from>
    <xdr:to>
      <xdr:col>81</xdr:col>
      <xdr:colOff>101600</xdr:colOff>
      <xdr:row>40</xdr:row>
      <xdr:rowOff>98425</xdr:rowOff>
    </xdr:to>
    <xdr:sp macro="" textlink="">
      <xdr:nvSpPr>
        <xdr:cNvPr id="434" name="楕円 433">
          <a:extLst>
            <a:ext uri="{FF2B5EF4-FFF2-40B4-BE49-F238E27FC236}">
              <a16:creationId xmlns:a16="http://schemas.microsoft.com/office/drawing/2014/main" id="{6D35C044-18EE-440B-BC40-58780B803783}"/>
            </a:ext>
          </a:extLst>
        </xdr:cNvPr>
        <xdr:cNvSpPr/>
      </xdr:nvSpPr>
      <xdr:spPr>
        <a:xfrm>
          <a:off x="15430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40</xdr:row>
      <xdr:rowOff>47625</xdr:rowOff>
    </xdr:to>
    <xdr:cxnSp macro="">
      <xdr:nvCxnSpPr>
        <xdr:cNvPr id="435" name="直線コネクタ 434">
          <a:extLst>
            <a:ext uri="{FF2B5EF4-FFF2-40B4-BE49-F238E27FC236}">
              <a16:creationId xmlns:a16="http://schemas.microsoft.com/office/drawing/2014/main" id="{E28B03C2-AC7A-41DB-A019-A6828AD53CDA}"/>
            </a:ext>
          </a:extLst>
        </xdr:cNvPr>
        <xdr:cNvCxnSpPr/>
      </xdr:nvCxnSpPr>
      <xdr:spPr>
        <a:xfrm flipV="1">
          <a:off x="15481300" y="6318885"/>
          <a:ext cx="8382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76835</xdr:rowOff>
    </xdr:from>
    <xdr:to>
      <xdr:col>76</xdr:col>
      <xdr:colOff>165100</xdr:colOff>
      <xdr:row>41</xdr:row>
      <xdr:rowOff>6985</xdr:rowOff>
    </xdr:to>
    <xdr:sp macro="" textlink="">
      <xdr:nvSpPr>
        <xdr:cNvPr id="436" name="楕円 435">
          <a:extLst>
            <a:ext uri="{FF2B5EF4-FFF2-40B4-BE49-F238E27FC236}">
              <a16:creationId xmlns:a16="http://schemas.microsoft.com/office/drawing/2014/main" id="{08D520BF-DFEB-4609-8E3D-F8CEE60508F6}"/>
            </a:ext>
          </a:extLst>
        </xdr:cNvPr>
        <xdr:cNvSpPr/>
      </xdr:nvSpPr>
      <xdr:spPr>
        <a:xfrm>
          <a:off x="14541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47625</xdr:rowOff>
    </xdr:from>
    <xdr:to>
      <xdr:col>81</xdr:col>
      <xdr:colOff>50800</xdr:colOff>
      <xdr:row>40</xdr:row>
      <xdr:rowOff>127635</xdr:rowOff>
    </xdr:to>
    <xdr:cxnSp macro="">
      <xdr:nvCxnSpPr>
        <xdr:cNvPr id="437" name="直線コネクタ 436">
          <a:extLst>
            <a:ext uri="{FF2B5EF4-FFF2-40B4-BE49-F238E27FC236}">
              <a16:creationId xmlns:a16="http://schemas.microsoft.com/office/drawing/2014/main" id="{4696300C-0B38-4476-B0D3-FA4B53E5B6D7}"/>
            </a:ext>
          </a:extLst>
        </xdr:cNvPr>
        <xdr:cNvCxnSpPr/>
      </xdr:nvCxnSpPr>
      <xdr:spPr>
        <a:xfrm flipV="1">
          <a:off x="14592300" y="69056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63500</xdr:rowOff>
    </xdr:from>
    <xdr:to>
      <xdr:col>72</xdr:col>
      <xdr:colOff>38100</xdr:colOff>
      <xdr:row>40</xdr:row>
      <xdr:rowOff>165100</xdr:rowOff>
    </xdr:to>
    <xdr:sp macro="" textlink="">
      <xdr:nvSpPr>
        <xdr:cNvPr id="438" name="楕円 437">
          <a:extLst>
            <a:ext uri="{FF2B5EF4-FFF2-40B4-BE49-F238E27FC236}">
              <a16:creationId xmlns:a16="http://schemas.microsoft.com/office/drawing/2014/main" id="{93C5E5CB-FDFC-4137-BF8A-8AB182E15323}"/>
            </a:ext>
          </a:extLst>
        </xdr:cNvPr>
        <xdr:cNvSpPr/>
      </xdr:nvSpPr>
      <xdr:spPr>
        <a:xfrm>
          <a:off x="1365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114300</xdr:rowOff>
    </xdr:from>
    <xdr:to>
      <xdr:col>76</xdr:col>
      <xdr:colOff>114300</xdr:colOff>
      <xdr:row>40</xdr:row>
      <xdr:rowOff>127635</xdr:rowOff>
    </xdr:to>
    <xdr:cxnSp macro="">
      <xdr:nvCxnSpPr>
        <xdr:cNvPr id="439" name="直線コネクタ 438">
          <a:extLst>
            <a:ext uri="{FF2B5EF4-FFF2-40B4-BE49-F238E27FC236}">
              <a16:creationId xmlns:a16="http://schemas.microsoft.com/office/drawing/2014/main" id="{9BD6D69E-A88C-4F24-AB88-FB8DA17F1A7F}"/>
            </a:ext>
          </a:extLst>
        </xdr:cNvPr>
        <xdr:cNvCxnSpPr/>
      </xdr:nvCxnSpPr>
      <xdr:spPr>
        <a:xfrm>
          <a:off x="13703300" y="6972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46355</xdr:rowOff>
    </xdr:from>
    <xdr:to>
      <xdr:col>67</xdr:col>
      <xdr:colOff>101600</xdr:colOff>
      <xdr:row>40</xdr:row>
      <xdr:rowOff>147955</xdr:rowOff>
    </xdr:to>
    <xdr:sp macro="" textlink="">
      <xdr:nvSpPr>
        <xdr:cNvPr id="440" name="楕円 439">
          <a:extLst>
            <a:ext uri="{FF2B5EF4-FFF2-40B4-BE49-F238E27FC236}">
              <a16:creationId xmlns:a16="http://schemas.microsoft.com/office/drawing/2014/main" id="{B07BDC60-6C65-47A1-B8C9-F13DB35D4FD4}"/>
            </a:ext>
          </a:extLst>
        </xdr:cNvPr>
        <xdr:cNvSpPr/>
      </xdr:nvSpPr>
      <xdr:spPr>
        <a:xfrm>
          <a:off x="12763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97155</xdr:rowOff>
    </xdr:from>
    <xdr:to>
      <xdr:col>71</xdr:col>
      <xdr:colOff>177800</xdr:colOff>
      <xdr:row>40</xdr:row>
      <xdr:rowOff>114300</xdr:rowOff>
    </xdr:to>
    <xdr:cxnSp macro="">
      <xdr:nvCxnSpPr>
        <xdr:cNvPr id="441" name="直線コネクタ 440">
          <a:extLst>
            <a:ext uri="{FF2B5EF4-FFF2-40B4-BE49-F238E27FC236}">
              <a16:creationId xmlns:a16="http://schemas.microsoft.com/office/drawing/2014/main" id="{6FF0D3F3-4039-45AC-84C1-ABD6A5885BFA}"/>
            </a:ext>
          </a:extLst>
        </xdr:cNvPr>
        <xdr:cNvCxnSpPr/>
      </xdr:nvCxnSpPr>
      <xdr:spPr>
        <a:xfrm>
          <a:off x="12814300" y="6955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29227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61439F4E-52CA-44F6-AAFF-FFFC04431861}"/>
            </a:ext>
          </a:extLst>
        </xdr:cNvPr>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CF9C91FE-A5DD-4021-8A0E-00E319BE0C38}"/>
            </a:ext>
          </a:extLst>
        </xdr:cNvPr>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14C24F4C-8C0B-4879-BB2C-7DB8B56A8AE4}"/>
            </a:ext>
          </a:extLst>
        </xdr:cNvPr>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254F3D8D-FF88-4477-8754-CA3DAEF23C35}"/>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89552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EE9FC0EA-6DD6-4252-A623-0D4E71799EB9}"/>
            </a:ext>
          </a:extLst>
        </xdr:cNvPr>
        <xdr:cNvSpPr txBox="1"/>
      </xdr:nvSpPr>
      <xdr:spPr>
        <a:xfrm>
          <a:off x="152660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169562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75ABF01-1A3E-417A-8D66-D2252465606C}"/>
            </a:ext>
          </a:extLst>
        </xdr:cNvPr>
        <xdr:cNvSpPr txBox="1"/>
      </xdr:nvSpPr>
      <xdr:spPr>
        <a:xfrm>
          <a:off x="14389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156227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EC1D5C54-1157-4EEE-91DE-2996B129EE4F}"/>
            </a:ext>
          </a:extLst>
        </xdr:cNvPr>
        <xdr:cNvSpPr txBox="1"/>
      </xdr:nvSpPr>
      <xdr:spPr>
        <a:xfrm>
          <a:off x="13500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139082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DC517E16-27DE-4F9E-9835-3A977AEFBA88}"/>
            </a:ext>
          </a:extLst>
        </xdr:cNvPr>
        <xdr:cNvSpPr txBox="1"/>
      </xdr:nvSpPr>
      <xdr:spPr>
        <a:xfrm>
          <a:off x="12611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3C3EB29E-100C-4FD3-96E3-4D712EB2E3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ADFCE88C-7B6A-4185-A5B0-E91CB7C9BB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9CC24E9A-2E3F-468C-B4FB-3DB45D2400C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A007592D-7304-4121-A22C-D73B62E70F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463940C5-1FE9-4760-B7D3-991A85B2F2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7719EA8-DEC8-4DDF-82A4-194B8B28CC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9A280CAB-03C0-4A5D-B71E-BCDDBEDB95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B3A9BB5-273F-40FF-AACA-E4D73A080D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8E6FD700-3F0A-4A9B-AC35-96CE6094F8C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B80B4B9C-2B27-4A74-B1E0-2FBDDC8A60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125901C9-3E5A-41FA-B301-34E84368E0B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102EF963-47B2-4CAD-A153-7DFF697C758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FE96B3B8-D290-4BE5-8A5F-88DB1B284A0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2CAA3751-2E5E-4ED2-9BBF-2A1D0B59651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922ED8E4-93A5-43E5-B9E1-CB480C3BEC9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1638423A-8D39-426F-96E4-3A52707A112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D154FF6C-5F18-4D9B-AF7E-4E4046EDF3B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8CE16978-9986-4D10-AFF5-B1000515A08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F6B69308-F83D-45E5-A051-3C66B380624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B1B432AA-994C-46D2-8139-4ED656169CB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B99FB303-C684-419D-A193-E7052294BE3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7ADC8645-7435-480E-BF29-C14D751BEA1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F1FD9D9D-BDCC-4C50-B9B5-DF463B957A2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EE231076-EC8E-4361-98EC-27DCC97D416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4BC2B994-31E1-41CF-8985-B402F48541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475" name="直線コネクタ 474">
          <a:extLst>
            <a:ext uri="{FF2B5EF4-FFF2-40B4-BE49-F238E27FC236}">
              <a16:creationId xmlns:a16="http://schemas.microsoft.com/office/drawing/2014/main" id="{0AA4B620-E952-467B-8957-9CE9DA0B36DE}"/>
            </a:ext>
          </a:extLst>
        </xdr:cNvPr>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422491FE-867F-4BAC-AB7A-BF894DFE5B73}"/>
            </a:ext>
          </a:extLst>
        </xdr:cNvPr>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77" name="直線コネクタ 476">
          <a:extLst>
            <a:ext uri="{FF2B5EF4-FFF2-40B4-BE49-F238E27FC236}">
              <a16:creationId xmlns:a16="http://schemas.microsoft.com/office/drawing/2014/main" id="{F68A68BC-FA6D-4BBE-99EC-1D551D0DFC12}"/>
            </a:ext>
          </a:extLst>
        </xdr:cNvPr>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62D35258-E79C-4848-912C-03D0421C765A}"/>
            </a:ext>
          </a:extLst>
        </xdr:cNvPr>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79" name="直線コネクタ 478">
          <a:extLst>
            <a:ext uri="{FF2B5EF4-FFF2-40B4-BE49-F238E27FC236}">
              <a16:creationId xmlns:a16="http://schemas.microsoft.com/office/drawing/2014/main" id="{FA0D6C62-AB11-4C0B-A4E8-EB6D0DD4B6A2}"/>
            </a:ext>
          </a:extLst>
        </xdr:cNvPr>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30315</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868727A-9F66-4EB7-87EF-EAF878332328}"/>
            </a:ext>
          </a:extLst>
        </xdr:cNvPr>
        <xdr:cNvSpPr txBox="1"/>
      </xdr:nvSpPr>
      <xdr:spPr>
        <a:xfrm>
          <a:off x="22199600" y="6545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81" name="フローチャート: 判断 480">
          <a:extLst>
            <a:ext uri="{FF2B5EF4-FFF2-40B4-BE49-F238E27FC236}">
              <a16:creationId xmlns:a16="http://schemas.microsoft.com/office/drawing/2014/main" id="{65084756-7580-4238-B066-B282F3F01823}"/>
            </a:ext>
          </a:extLst>
        </xdr:cNvPr>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482" name="フローチャート: 判断 481">
          <a:extLst>
            <a:ext uri="{FF2B5EF4-FFF2-40B4-BE49-F238E27FC236}">
              <a16:creationId xmlns:a16="http://schemas.microsoft.com/office/drawing/2014/main" id="{CC2A8528-278F-41F9-91D4-50F50232FF9C}"/>
            </a:ext>
          </a:extLst>
        </xdr:cNvPr>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483" name="フローチャート: 判断 482">
          <a:extLst>
            <a:ext uri="{FF2B5EF4-FFF2-40B4-BE49-F238E27FC236}">
              <a16:creationId xmlns:a16="http://schemas.microsoft.com/office/drawing/2014/main" id="{F18EE238-CA5E-4922-8368-1DAAF4C7B3C1}"/>
            </a:ext>
          </a:extLst>
        </xdr:cNvPr>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84" name="フローチャート: 判断 483">
          <a:extLst>
            <a:ext uri="{FF2B5EF4-FFF2-40B4-BE49-F238E27FC236}">
              <a16:creationId xmlns:a16="http://schemas.microsoft.com/office/drawing/2014/main" id="{E3A1842D-DC2B-4F76-8D64-3B173A26ADF9}"/>
            </a:ext>
          </a:extLst>
        </xdr:cNvPr>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485" name="フローチャート: 判断 484">
          <a:extLst>
            <a:ext uri="{FF2B5EF4-FFF2-40B4-BE49-F238E27FC236}">
              <a16:creationId xmlns:a16="http://schemas.microsoft.com/office/drawing/2014/main" id="{5F154E73-03F9-4944-A6D1-400F85E9E3F1}"/>
            </a:ext>
          </a:extLst>
        </xdr:cNvPr>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40B3F7D-4691-4F08-92B1-08C6DE90D2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9F1A9FA-2CD0-45B2-8865-4A295F3E54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531D5DC-D456-415C-BAF9-E5C186DCE1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38EFD3B-C133-4A6A-98BA-9EED254E1D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6DB57C9-7A0C-4980-8496-C8185B9400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91" name="楕円 490">
          <a:extLst>
            <a:ext uri="{FF2B5EF4-FFF2-40B4-BE49-F238E27FC236}">
              <a16:creationId xmlns:a16="http://schemas.microsoft.com/office/drawing/2014/main" id="{2D63D882-1D80-4E07-925A-779F73F9D81B}"/>
            </a:ext>
          </a:extLst>
        </xdr:cNvPr>
        <xdr:cNvSpPr/>
      </xdr:nvSpPr>
      <xdr:spPr>
        <a:xfrm>
          <a:off x="22110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100165</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FD2B6DF6-D2E9-4593-A3DA-03E566B06A2B}"/>
            </a:ext>
          </a:extLst>
        </xdr:cNvPr>
        <xdr:cNvSpPr txBox="1"/>
      </xdr:nvSpPr>
      <xdr:spPr>
        <a:xfrm>
          <a:off x="22199600" y="67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125004</xdr:rowOff>
    </xdr:from>
    <xdr:to>
      <xdr:col>112</xdr:col>
      <xdr:colOff>38100</xdr:colOff>
      <xdr:row>40</xdr:row>
      <xdr:rowOff>55154</xdr:rowOff>
    </xdr:to>
    <xdr:sp macro="" textlink="">
      <xdr:nvSpPr>
        <xdr:cNvPr id="493" name="楕円 492">
          <a:extLst>
            <a:ext uri="{FF2B5EF4-FFF2-40B4-BE49-F238E27FC236}">
              <a16:creationId xmlns:a16="http://schemas.microsoft.com/office/drawing/2014/main" id="{24C2BDD6-2A9D-4A18-8A96-1A96917BD655}"/>
            </a:ext>
          </a:extLst>
        </xdr:cNvPr>
        <xdr:cNvSpPr/>
      </xdr:nvSpPr>
      <xdr:spPr>
        <a:xfrm>
          <a:off x="21272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xdr:rowOff>
    </xdr:from>
    <xdr:to>
      <xdr:col>116</xdr:col>
      <xdr:colOff>63500</xdr:colOff>
      <xdr:row>40</xdr:row>
      <xdr:rowOff>4354</xdr:rowOff>
    </xdr:to>
    <xdr:cxnSp macro="">
      <xdr:nvCxnSpPr>
        <xdr:cNvPr id="494" name="直線コネクタ 493">
          <a:extLst>
            <a:ext uri="{FF2B5EF4-FFF2-40B4-BE49-F238E27FC236}">
              <a16:creationId xmlns:a16="http://schemas.microsoft.com/office/drawing/2014/main" id="{E3D5F0DF-CE8B-456F-9B3E-794BD4D8DA80}"/>
            </a:ext>
          </a:extLst>
        </xdr:cNvPr>
        <xdr:cNvCxnSpPr/>
      </xdr:nvCxnSpPr>
      <xdr:spPr>
        <a:xfrm flipV="1">
          <a:off x="21323300" y="68590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95" name="楕円 494">
          <a:extLst>
            <a:ext uri="{FF2B5EF4-FFF2-40B4-BE49-F238E27FC236}">
              <a16:creationId xmlns:a16="http://schemas.microsoft.com/office/drawing/2014/main" id="{F6FE0397-4F01-495D-86DA-54EA98C0CE58}"/>
            </a:ext>
          </a:extLst>
        </xdr:cNvPr>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xdr:rowOff>
    </xdr:from>
    <xdr:to>
      <xdr:col>111</xdr:col>
      <xdr:colOff>177800</xdr:colOff>
      <xdr:row>40</xdr:row>
      <xdr:rowOff>7620</xdr:rowOff>
    </xdr:to>
    <xdr:cxnSp macro="">
      <xdr:nvCxnSpPr>
        <xdr:cNvPr id="496" name="直線コネクタ 495">
          <a:extLst>
            <a:ext uri="{FF2B5EF4-FFF2-40B4-BE49-F238E27FC236}">
              <a16:creationId xmlns:a16="http://schemas.microsoft.com/office/drawing/2014/main" id="{46986F9A-4F62-46E8-8A8D-CCC64EA1970B}"/>
            </a:ext>
          </a:extLst>
        </xdr:cNvPr>
        <xdr:cNvCxnSpPr/>
      </xdr:nvCxnSpPr>
      <xdr:spPr>
        <a:xfrm flipV="1">
          <a:off x="20434300" y="68623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97" name="楕円 496">
          <a:extLst>
            <a:ext uri="{FF2B5EF4-FFF2-40B4-BE49-F238E27FC236}">
              <a16:creationId xmlns:a16="http://schemas.microsoft.com/office/drawing/2014/main" id="{2F7209F8-E070-4211-A738-43C3453057D7}"/>
            </a:ext>
          </a:extLst>
        </xdr:cNvPr>
        <xdr:cNvSpPr/>
      </xdr:nvSpPr>
      <xdr:spPr>
        <a:xfrm>
          <a:off x="19494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10885</xdr:rowOff>
    </xdr:to>
    <xdr:cxnSp macro="">
      <xdr:nvCxnSpPr>
        <xdr:cNvPr id="498" name="直線コネクタ 497">
          <a:extLst>
            <a:ext uri="{FF2B5EF4-FFF2-40B4-BE49-F238E27FC236}">
              <a16:creationId xmlns:a16="http://schemas.microsoft.com/office/drawing/2014/main" id="{1ABD8DB5-739D-4172-BED4-7F8075DB6BB5}"/>
            </a:ext>
          </a:extLst>
        </xdr:cNvPr>
        <xdr:cNvCxnSpPr/>
      </xdr:nvCxnSpPr>
      <xdr:spPr>
        <a:xfrm flipV="1">
          <a:off x="19545300" y="68656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131535</xdr:rowOff>
    </xdr:from>
    <xdr:to>
      <xdr:col>98</xdr:col>
      <xdr:colOff>38100</xdr:colOff>
      <xdr:row>40</xdr:row>
      <xdr:rowOff>61685</xdr:rowOff>
    </xdr:to>
    <xdr:sp macro="" textlink="">
      <xdr:nvSpPr>
        <xdr:cNvPr id="499" name="楕円 498">
          <a:extLst>
            <a:ext uri="{FF2B5EF4-FFF2-40B4-BE49-F238E27FC236}">
              <a16:creationId xmlns:a16="http://schemas.microsoft.com/office/drawing/2014/main" id="{AFD62467-096E-4732-838C-56ACAAF7B2B7}"/>
            </a:ext>
          </a:extLst>
        </xdr:cNvPr>
        <xdr:cNvSpPr/>
      </xdr:nvSpPr>
      <xdr:spPr>
        <a:xfrm>
          <a:off x="18605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10885</xdr:rowOff>
    </xdr:from>
    <xdr:to>
      <xdr:col>102</xdr:col>
      <xdr:colOff>114300</xdr:colOff>
      <xdr:row>40</xdr:row>
      <xdr:rowOff>10885</xdr:rowOff>
    </xdr:to>
    <xdr:cxnSp macro="">
      <xdr:nvCxnSpPr>
        <xdr:cNvPr id="500" name="直線コネクタ 499">
          <a:extLst>
            <a:ext uri="{FF2B5EF4-FFF2-40B4-BE49-F238E27FC236}">
              <a16:creationId xmlns:a16="http://schemas.microsoft.com/office/drawing/2014/main" id="{A5FF5992-7493-4C04-BB1F-1E5C999E31CA}"/>
            </a:ext>
          </a:extLst>
        </xdr:cNvPr>
        <xdr:cNvCxnSpPr/>
      </xdr:nvCxnSpPr>
      <xdr:spPr>
        <a:xfrm>
          <a:off x="18656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102705</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FDA2E643-7A10-4CF3-82AA-D382E741BA28}"/>
            </a:ext>
          </a:extLst>
        </xdr:cNvPr>
        <xdr:cNvSpPr txBox="1"/>
      </xdr:nvSpPr>
      <xdr:spPr>
        <a:xfrm>
          <a:off x="210757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755D5C52-D54B-44C4-BAD7-6CD93DDF3608}"/>
            </a:ext>
          </a:extLst>
        </xdr:cNvPr>
        <xdr:cNvSpPr txBox="1"/>
      </xdr:nvSpPr>
      <xdr:spPr>
        <a:xfrm>
          <a:off x="20199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E8C286-51FF-439F-BB0C-BF3C1479DF51}"/>
            </a:ext>
          </a:extLst>
        </xdr:cNvPr>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112503</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4BAFB2CD-FDE6-4538-AA8E-90B1076B4529}"/>
            </a:ext>
          </a:extLst>
        </xdr:cNvPr>
        <xdr:cNvSpPr txBox="1"/>
      </xdr:nvSpPr>
      <xdr:spPr>
        <a:xfrm>
          <a:off x="18421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46281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14A73FF1-F8B3-46FF-9ACA-7BA6E1DD01D2}"/>
            </a:ext>
          </a:extLst>
        </xdr:cNvPr>
        <xdr:cNvSpPr txBox="1"/>
      </xdr:nvSpPr>
      <xdr:spPr>
        <a:xfrm>
          <a:off x="210757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CF015568-D81D-46AB-91DB-E1E388760C3D}"/>
            </a:ext>
          </a:extLst>
        </xdr:cNvPr>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1E3E95A-E02B-4F8B-90B9-056AB795176D}"/>
            </a:ext>
          </a:extLst>
        </xdr:cNvPr>
        <xdr:cNvSpPr txBox="1"/>
      </xdr:nvSpPr>
      <xdr:spPr>
        <a:xfrm>
          <a:off x="19310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52812</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255F9A61-E682-4511-B013-63D4FF139691}"/>
            </a:ext>
          </a:extLst>
        </xdr:cNvPr>
        <xdr:cNvSpPr txBox="1"/>
      </xdr:nvSpPr>
      <xdr:spPr>
        <a:xfrm>
          <a:off x="18421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7E0706A0-FC2D-4D7A-A137-3F8818B6A3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241ABB7B-0F4D-4D08-ABEF-71004E0DA7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3401AFC1-E895-42C8-9243-1154428511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198A9E38-B46C-4483-B205-C126DE4CC9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92841E4E-7398-4936-BD95-8D63814D57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39CB3898-25A4-4CFA-900F-2C7422E3E1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540EFC03-6DA7-40EE-A6A3-C851F79A37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3EFE244D-BF36-4E26-A7D2-1453E9F66AA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5E7F4865-E5D7-49F4-B366-F5EF14B7BF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AB4AD7BF-948D-4033-8FDB-AE9AEC5F8F0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a:extLst>
            <a:ext uri="{FF2B5EF4-FFF2-40B4-BE49-F238E27FC236}">
              <a16:creationId xmlns:a16="http://schemas.microsoft.com/office/drawing/2014/main" id="{300D1362-64E4-4E13-92BD-E584E358B03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91E369CA-1682-4245-8C71-9F8B5044070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973D67A9-E1C1-4F23-9BA1-5726B9CB72B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04AE1F59-C933-456D-A6F0-C5332EAD518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40E8B3D1-ABFB-4BAE-A386-6EED802A2B5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1D2C61EE-CDEA-44D7-AB34-1CBE19CD70D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0B0B1692-5E10-4505-BDEC-4659DAE0317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EE69A065-9365-4472-A1FB-C0BD8B01B7D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BB36065-D9C9-4F02-868B-A325F47EDA4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F9D0E0D8-326F-470B-BD1A-FB5837E623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57F53CD8-4932-43E5-BDBF-7305A626396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ED08CAE3-4283-43FB-BEB3-59C050F2A5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531" name="直線コネクタ 530">
          <a:extLst>
            <a:ext uri="{FF2B5EF4-FFF2-40B4-BE49-F238E27FC236}">
              <a16:creationId xmlns:a16="http://schemas.microsoft.com/office/drawing/2014/main" id="{818171C0-9DE0-4F8D-BD45-6FD970B35A8F}"/>
            </a:ext>
          </a:extLst>
        </xdr:cNvPr>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CF5E4E9F-1A54-4438-B61A-436892C9FF36}"/>
            </a:ext>
          </a:extLst>
        </xdr:cNvPr>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533" name="直線コネクタ 532">
          <a:extLst>
            <a:ext uri="{FF2B5EF4-FFF2-40B4-BE49-F238E27FC236}">
              <a16:creationId xmlns:a16="http://schemas.microsoft.com/office/drawing/2014/main" id="{0066B734-2489-442E-B159-797E98E925A3}"/>
            </a:ext>
          </a:extLst>
        </xdr:cNvPr>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7A85E924-D872-4979-8765-9DBB9F22D5A1}"/>
            </a:ext>
          </a:extLst>
        </xdr:cNvPr>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5" name="直線コネクタ 534">
          <a:extLst>
            <a:ext uri="{FF2B5EF4-FFF2-40B4-BE49-F238E27FC236}">
              <a16:creationId xmlns:a16="http://schemas.microsoft.com/office/drawing/2014/main" id="{C3688E0E-4866-4741-9A22-5600E9E6344E}"/>
            </a:ext>
          </a:extLst>
        </xdr:cNvPr>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165371</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416C29A4-BAF5-4A47-BB63-616D8D45EB17}"/>
            </a:ext>
          </a:extLst>
        </xdr:cNvPr>
        <xdr:cNvSpPr txBox="1"/>
      </xdr:nvSpPr>
      <xdr:spPr>
        <a:xfrm>
          <a:off x="16357600" y="1010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37" name="フローチャート: 判断 536">
          <a:extLst>
            <a:ext uri="{FF2B5EF4-FFF2-40B4-BE49-F238E27FC236}">
              <a16:creationId xmlns:a16="http://schemas.microsoft.com/office/drawing/2014/main" id="{FC96F3B8-7F79-4EA8-A02C-F9647FDB56A4}"/>
            </a:ext>
          </a:extLst>
        </xdr:cNvPr>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538" name="フローチャート: 判断 537">
          <a:extLst>
            <a:ext uri="{FF2B5EF4-FFF2-40B4-BE49-F238E27FC236}">
              <a16:creationId xmlns:a16="http://schemas.microsoft.com/office/drawing/2014/main" id="{EFE27835-E41A-4E14-9E4A-62DE8337545B}"/>
            </a:ext>
          </a:extLst>
        </xdr:cNvPr>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39" name="フローチャート: 判断 538">
          <a:extLst>
            <a:ext uri="{FF2B5EF4-FFF2-40B4-BE49-F238E27FC236}">
              <a16:creationId xmlns:a16="http://schemas.microsoft.com/office/drawing/2014/main" id="{60EDC4D2-DDCB-452B-811C-0F78E0E75132}"/>
            </a:ext>
          </a:extLst>
        </xdr:cNvPr>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540" name="フローチャート: 判断 539">
          <a:extLst>
            <a:ext uri="{FF2B5EF4-FFF2-40B4-BE49-F238E27FC236}">
              <a16:creationId xmlns:a16="http://schemas.microsoft.com/office/drawing/2014/main" id="{9AEAB763-7CA8-45F2-BD47-4E33900A3C42}"/>
            </a:ext>
          </a:extLst>
        </xdr:cNvPr>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41" name="フローチャート: 判断 540">
          <a:extLst>
            <a:ext uri="{FF2B5EF4-FFF2-40B4-BE49-F238E27FC236}">
              <a16:creationId xmlns:a16="http://schemas.microsoft.com/office/drawing/2014/main" id="{B3DE601F-A1F0-40AE-9D83-8C071ABE27E4}"/>
            </a:ext>
          </a:extLst>
        </xdr:cNvPr>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771B29D-524D-4EEB-A8C6-9DE3A3BF2F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7B21715-285F-4994-ADB8-3BF7D8CB66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4408B10-CB37-48D3-B2B5-43A2E52B5E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F700BDD-D60E-444B-9C4E-1D17F3F961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64D1C06-88D6-4CFE-AE11-E7B13D89F3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125222</xdr:rowOff>
    </xdr:from>
    <xdr:to>
      <xdr:col>85</xdr:col>
      <xdr:colOff>177800</xdr:colOff>
      <xdr:row>58</xdr:row>
      <xdr:rowOff>55372</xdr:rowOff>
    </xdr:to>
    <xdr:sp macro="" textlink="">
      <xdr:nvSpPr>
        <xdr:cNvPr id="547" name="楕円 546">
          <a:extLst>
            <a:ext uri="{FF2B5EF4-FFF2-40B4-BE49-F238E27FC236}">
              <a16:creationId xmlns:a16="http://schemas.microsoft.com/office/drawing/2014/main" id="{FAB37F30-C405-4590-91C1-7F51421DFEAB}"/>
            </a:ext>
          </a:extLst>
        </xdr:cNvPr>
        <xdr:cNvSpPr/>
      </xdr:nvSpPr>
      <xdr:spPr>
        <a:xfrm>
          <a:off x="16268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148099</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A285893B-E3EC-4404-9F6B-5DB7D33A2F4F}"/>
            </a:ext>
          </a:extLst>
        </xdr:cNvPr>
        <xdr:cNvSpPr txBox="1"/>
      </xdr:nvSpPr>
      <xdr:spPr>
        <a:xfrm>
          <a:off x="16357600"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20066</xdr:rowOff>
    </xdr:from>
    <xdr:to>
      <xdr:col>81</xdr:col>
      <xdr:colOff>101600</xdr:colOff>
      <xdr:row>57</xdr:row>
      <xdr:rowOff>121666</xdr:rowOff>
    </xdr:to>
    <xdr:sp macro="" textlink="">
      <xdr:nvSpPr>
        <xdr:cNvPr id="549" name="楕円 548">
          <a:extLst>
            <a:ext uri="{FF2B5EF4-FFF2-40B4-BE49-F238E27FC236}">
              <a16:creationId xmlns:a16="http://schemas.microsoft.com/office/drawing/2014/main" id="{4D5E9598-5417-4D21-8AA9-C590BAF9DA8F}"/>
            </a:ext>
          </a:extLst>
        </xdr:cNvPr>
        <xdr:cNvSpPr/>
      </xdr:nvSpPr>
      <xdr:spPr>
        <a:xfrm>
          <a:off x="15430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70866</xdr:rowOff>
    </xdr:from>
    <xdr:to>
      <xdr:col>85</xdr:col>
      <xdr:colOff>127000</xdr:colOff>
      <xdr:row>58</xdr:row>
      <xdr:rowOff>4572</xdr:rowOff>
    </xdr:to>
    <xdr:cxnSp macro="">
      <xdr:nvCxnSpPr>
        <xdr:cNvPr id="550" name="直線コネクタ 549">
          <a:extLst>
            <a:ext uri="{FF2B5EF4-FFF2-40B4-BE49-F238E27FC236}">
              <a16:creationId xmlns:a16="http://schemas.microsoft.com/office/drawing/2014/main" id="{8DA926CB-3884-4DEE-811D-17DD3F08864E}"/>
            </a:ext>
          </a:extLst>
        </xdr:cNvPr>
        <xdr:cNvCxnSpPr/>
      </xdr:nvCxnSpPr>
      <xdr:spPr>
        <a:xfrm>
          <a:off x="15481300" y="984351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113792</xdr:rowOff>
    </xdr:from>
    <xdr:to>
      <xdr:col>76</xdr:col>
      <xdr:colOff>165100</xdr:colOff>
      <xdr:row>57</xdr:row>
      <xdr:rowOff>43942</xdr:rowOff>
    </xdr:to>
    <xdr:sp macro="" textlink="">
      <xdr:nvSpPr>
        <xdr:cNvPr id="551" name="楕円 550">
          <a:extLst>
            <a:ext uri="{FF2B5EF4-FFF2-40B4-BE49-F238E27FC236}">
              <a16:creationId xmlns:a16="http://schemas.microsoft.com/office/drawing/2014/main" id="{BD9D2EA4-52B1-4F20-AE01-6D91C50EDC50}"/>
            </a:ext>
          </a:extLst>
        </xdr:cNvPr>
        <xdr:cNvSpPr/>
      </xdr:nvSpPr>
      <xdr:spPr>
        <a:xfrm>
          <a:off x="14541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164592</xdr:rowOff>
    </xdr:from>
    <xdr:to>
      <xdr:col>81</xdr:col>
      <xdr:colOff>50800</xdr:colOff>
      <xdr:row>57</xdr:row>
      <xdr:rowOff>70866</xdr:rowOff>
    </xdr:to>
    <xdr:cxnSp macro="">
      <xdr:nvCxnSpPr>
        <xdr:cNvPr id="552" name="直線コネクタ 551">
          <a:extLst>
            <a:ext uri="{FF2B5EF4-FFF2-40B4-BE49-F238E27FC236}">
              <a16:creationId xmlns:a16="http://schemas.microsoft.com/office/drawing/2014/main" id="{4B65DB80-8E21-438B-AECA-556068328B75}"/>
            </a:ext>
          </a:extLst>
        </xdr:cNvPr>
        <xdr:cNvCxnSpPr/>
      </xdr:nvCxnSpPr>
      <xdr:spPr>
        <a:xfrm>
          <a:off x="14592300" y="9765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553" name="楕円 552">
          <a:extLst>
            <a:ext uri="{FF2B5EF4-FFF2-40B4-BE49-F238E27FC236}">
              <a16:creationId xmlns:a16="http://schemas.microsoft.com/office/drawing/2014/main" id="{0930243E-BDB8-4FDB-8E55-6BBD3A8CEBD0}"/>
            </a:ext>
          </a:extLst>
        </xdr:cNvPr>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164592</xdr:rowOff>
    </xdr:to>
    <xdr:cxnSp macro="">
      <xdr:nvCxnSpPr>
        <xdr:cNvPr id="554" name="直線コネクタ 553">
          <a:extLst>
            <a:ext uri="{FF2B5EF4-FFF2-40B4-BE49-F238E27FC236}">
              <a16:creationId xmlns:a16="http://schemas.microsoft.com/office/drawing/2014/main" id="{0DEF8625-8652-496D-A4BC-BF4B1E01BBB9}"/>
            </a:ext>
          </a:extLst>
        </xdr:cNvPr>
        <xdr:cNvCxnSpPr/>
      </xdr:nvCxnSpPr>
      <xdr:spPr>
        <a:xfrm>
          <a:off x="13703300" y="9715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22352</xdr:rowOff>
    </xdr:from>
    <xdr:to>
      <xdr:col>67</xdr:col>
      <xdr:colOff>101600</xdr:colOff>
      <xdr:row>56</xdr:row>
      <xdr:rowOff>123952</xdr:rowOff>
    </xdr:to>
    <xdr:sp macro="" textlink="">
      <xdr:nvSpPr>
        <xdr:cNvPr id="555" name="楕円 554">
          <a:extLst>
            <a:ext uri="{FF2B5EF4-FFF2-40B4-BE49-F238E27FC236}">
              <a16:creationId xmlns:a16="http://schemas.microsoft.com/office/drawing/2014/main" id="{DB32BC8D-6BEE-41D1-9FB9-CB2412F3103E}"/>
            </a:ext>
          </a:extLst>
        </xdr:cNvPr>
        <xdr:cNvSpPr/>
      </xdr:nvSpPr>
      <xdr:spPr>
        <a:xfrm>
          <a:off x="12763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73152</xdr:rowOff>
    </xdr:from>
    <xdr:to>
      <xdr:col>71</xdr:col>
      <xdr:colOff>177800</xdr:colOff>
      <xdr:row>56</xdr:row>
      <xdr:rowOff>114300</xdr:rowOff>
    </xdr:to>
    <xdr:cxnSp macro="">
      <xdr:nvCxnSpPr>
        <xdr:cNvPr id="556" name="直線コネクタ 555">
          <a:extLst>
            <a:ext uri="{FF2B5EF4-FFF2-40B4-BE49-F238E27FC236}">
              <a16:creationId xmlns:a16="http://schemas.microsoft.com/office/drawing/2014/main" id="{565FB161-6C44-4B0B-84FD-D70F844101DB}"/>
            </a:ext>
          </a:extLst>
        </xdr:cNvPr>
        <xdr:cNvCxnSpPr/>
      </xdr:nvCxnSpPr>
      <xdr:spPr>
        <a:xfrm>
          <a:off x="12814300" y="9674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103649</xdr:rowOff>
    </xdr:from>
    <xdr:ext cx="405111" cy="259045"/>
    <xdr:sp macro="" textlink="">
      <xdr:nvSpPr>
        <xdr:cNvPr id="557" name="n_1aveValue【学校施設】&#10;有形固定資産減価償却率">
          <a:extLst>
            <a:ext uri="{FF2B5EF4-FFF2-40B4-BE49-F238E27FC236}">
              <a16:creationId xmlns:a16="http://schemas.microsoft.com/office/drawing/2014/main" id="{3F276659-C52C-4158-8C6C-8D7114897EFE}"/>
            </a:ext>
          </a:extLst>
        </xdr:cNvPr>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58" name="n_2aveValue【学校施設】&#10;有形固定資産減価償却率">
          <a:extLst>
            <a:ext uri="{FF2B5EF4-FFF2-40B4-BE49-F238E27FC236}">
              <a16:creationId xmlns:a16="http://schemas.microsoft.com/office/drawing/2014/main" id="{D4762FCC-794E-453A-A245-D76A1064692F}"/>
            </a:ext>
          </a:extLst>
        </xdr:cNvPr>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169943</xdr:rowOff>
    </xdr:from>
    <xdr:ext cx="405111" cy="259045"/>
    <xdr:sp macro="" textlink="">
      <xdr:nvSpPr>
        <xdr:cNvPr id="559" name="n_3aveValue【学校施設】&#10;有形固定資産減価償却率">
          <a:extLst>
            <a:ext uri="{FF2B5EF4-FFF2-40B4-BE49-F238E27FC236}">
              <a16:creationId xmlns:a16="http://schemas.microsoft.com/office/drawing/2014/main" id="{F7493502-7666-4A35-9307-547DDC593F88}"/>
            </a:ext>
          </a:extLst>
        </xdr:cNvPr>
        <xdr:cNvSpPr txBox="1"/>
      </xdr:nvSpPr>
      <xdr:spPr>
        <a:xfrm>
          <a:off x="13500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169943</xdr:rowOff>
    </xdr:from>
    <xdr:ext cx="405111" cy="259045"/>
    <xdr:sp macro="" textlink="">
      <xdr:nvSpPr>
        <xdr:cNvPr id="560" name="n_4aveValue【学校施設】&#10;有形固定資産減価償却率">
          <a:extLst>
            <a:ext uri="{FF2B5EF4-FFF2-40B4-BE49-F238E27FC236}">
              <a16:creationId xmlns:a16="http://schemas.microsoft.com/office/drawing/2014/main" id="{03225957-6829-4F4F-AD6D-BED925AF23F2}"/>
            </a:ext>
          </a:extLst>
        </xdr:cNvPr>
        <xdr:cNvSpPr txBox="1"/>
      </xdr:nvSpPr>
      <xdr:spPr>
        <a:xfrm>
          <a:off x="12611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138193</xdr:rowOff>
    </xdr:from>
    <xdr:ext cx="405111" cy="259045"/>
    <xdr:sp macro="" textlink="">
      <xdr:nvSpPr>
        <xdr:cNvPr id="561" name="n_1mainValue【学校施設】&#10;有形固定資産減価償却率">
          <a:extLst>
            <a:ext uri="{FF2B5EF4-FFF2-40B4-BE49-F238E27FC236}">
              <a16:creationId xmlns:a16="http://schemas.microsoft.com/office/drawing/2014/main" id="{168A10BD-FD9F-4C0A-A588-8296CB3A6B9F}"/>
            </a:ext>
          </a:extLst>
        </xdr:cNvPr>
        <xdr:cNvSpPr txBox="1"/>
      </xdr:nvSpPr>
      <xdr:spPr>
        <a:xfrm>
          <a:off x="1526604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60469</xdr:rowOff>
    </xdr:from>
    <xdr:ext cx="405111" cy="259045"/>
    <xdr:sp macro="" textlink="">
      <xdr:nvSpPr>
        <xdr:cNvPr id="562" name="n_2mainValue【学校施設】&#10;有形固定資産減価償却率">
          <a:extLst>
            <a:ext uri="{FF2B5EF4-FFF2-40B4-BE49-F238E27FC236}">
              <a16:creationId xmlns:a16="http://schemas.microsoft.com/office/drawing/2014/main" id="{21FE8DDE-FB55-413C-8DB7-F391C6421FDE}"/>
            </a:ext>
          </a:extLst>
        </xdr:cNvPr>
        <xdr:cNvSpPr txBox="1"/>
      </xdr:nvSpPr>
      <xdr:spPr>
        <a:xfrm>
          <a:off x="143897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563" name="n_3mainValue【学校施設】&#10;有形固定資産減価償却率">
          <a:extLst>
            <a:ext uri="{FF2B5EF4-FFF2-40B4-BE49-F238E27FC236}">
              <a16:creationId xmlns:a16="http://schemas.microsoft.com/office/drawing/2014/main" id="{D72F8A37-F6EE-4DC0-B161-8ACC29CAD937}"/>
            </a:ext>
          </a:extLst>
        </xdr:cNvPr>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140479</xdr:rowOff>
    </xdr:from>
    <xdr:ext cx="405111" cy="259045"/>
    <xdr:sp macro="" textlink="">
      <xdr:nvSpPr>
        <xdr:cNvPr id="564" name="n_4mainValue【学校施設】&#10;有形固定資産減価償却率">
          <a:extLst>
            <a:ext uri="{FF2B5EF4-FFF2-40B4-BE49-F238E27FC236}">
              <a16:creationId xmlns:a16="http://schemas.microsoft.com/office/drawing/2014/main" id="{DA3DF9C7-3395-4E46-B35A-5B163974CD3B}"/>
            </a:ext>
          </a:extLst>
        </xdr:cNvPr>
        <xdr:cNvSpPr txBox="1"/>
      </xdr:nvSpPr>
      <xdr:spPr>
        <a:xfrm>
          <a:off x="12611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C1EDA39-C1EC-4027-A7D0-AFF52CC1113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4915D715-04F3-451B-AB84-AEC1D3AFCE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3C682A9F-52A0-476C-A781-82BC8F829E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2484533F-06BC-4ADB-A13A-819DF6C7B4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E8028C83-E675-426B-8ACC-F6582C80F9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1DC0357A-FF93-4CD5-933C-09754256CA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E442FCE-301C-42D1-BC83-A171CC0690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CC453320-E680-428A-A740-11A47B129B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A7182F5-30FB-4EBA-97FD-FAF3307747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77FC5F0E-DC88-4674-BFD4-AEC450124BD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20C9E66D-1391-400F-84E5-F4D35B1EECB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a:extLst>
            <a:ext uri="{FF2B5EF4-FFF2-40B4-BE49-F238E27FC236}">
              <a16:creationId xmlns:a16="http://schemas.microsoft.com/office/drawing/2014/main" id="{6787E5FA-4EC2-46E2-9230-7CDD09ED8495}"/>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a:extLst>
            <a:ext uri="{FF2B5EF4-FFF2-40B4-BE49-F238E27FC236}">
              <a16:creationId xmlns:a16="http://schemas.microsoft.com/office/drawing/2014/main" id="{508FDE3E-BD26-4744-9D6C-AB8D96623F1C}"/>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a:extLst>
            <a:ext uri="{FF2B5EF4-FFF2-40B4-BE49-F238E27FC236}">
              <a16:creationId xmlns:a16="http://schemas.microsoft.com/office/drawing/2014/main" id="{72A54E4D-FEBC-4129-B1C4-C03755C6351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a:extLst>
            <a:ext uri="{FF2B5EF4-FFF2-40B4-BE49-F238E27FC236}">
              <a16:creationId xmlns:a16="http://schemas.microsoft.com/office/drawing/2014/main" id="{971C0534-6AF9-4808-9BE8-635C279145A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a:extLst>
            <a:ext uri="{FF2B5EF4-FFF2-40B4-BE49-F238E27FC236}">
              <a16:creationId xmlns:a16="http://schemas.microsoft.com/office/drawing/2014/main" id="{D88DC344-9580-48C6-9FF9-C3666252625B}"/>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a:extLst>
            <a:ext uri="{FF2B5EF4-FFF2-40B4-BE49-F238E27FC236}">
              <a16:creationId xmlns:a16="http://schemas.microsoft.com/office/drawing/2014/main" id="{EC8C3E40-269E-4999-92AC-CD2E93EE523F}"/>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55BBB749-1A0C-41A2-AA09-8A55D0F054E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6CA4BA2-A21A-4DF2-8E8F-5F0872CA9D0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a:extLst>
            <a:ext uri="{FF2B5EF4-FFF2-40B4-BE49-F238E27FC236}">
              <a16:creationId xmlns:a16="http://schemas.microsoft.com/office/drawing/2014/main" id="{42DD3579-3F43-43FE-ADA4-6FC3C940F5CB}"/>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a:extLst>
            <a:ext uri="{FF2B5EF4-FFF2-40B4-BE49-F238E27FC236}">
              <a16:creationId xmlns:a16="http://schemas.microsoft.com/office/drawing/2014/main" id="{67617B1B-82C3-44EF-83B8-D0C31698FF43}"/>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4F6F2C06-3D3D-4E24-A1C4-36EA975FB594}"/>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4FB36B13-951F-4B1D-AF44-FA06103AF65A}"/>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a:extLst>
            <a:ext uri="{FF2B5EF4-FFF2-40B4-BE49-F238E27FC236}">
              <a16:creationId xmlns:a16="http://schemas.microsoft.com/office/drawing/2014/main" id="{BD08E2D5-D669-43A6-A2A8-2E235739F86F}"/>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a:extLst>
            <a:ext uri="{FF2B5EF4-FFF2-40B4-BE49-F238E27FC236}">
              <a16:creationId xmlns:a16="http://schemas.microsoft.com/office/drawing/2014/main" id="{8A0EF5EF-0976-48F7-841C-580FFA35D227}"/>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C5F74A89-7E4E-47BA-A010-D44E1E0289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B83CF84A-56F0-4216-B9BD-E952D6B6C03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9C4235FD-21D7-4872-8AD8-1DA46997A2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593" name="直線コネクタ 592">
          <a:extLst>
            <a:ext uri="{FF2B5EF4-FFF2-40B4-BE49-F238E27FC236}">
              <a16:creationId xmlns:a16="http://schemas.microsoft.com/office/drawing/2014/main" id="{BFEC5B70-B52A-4DE9-A7BF-6E3AFA23FDAE}"/>
            </a:ext>
          </a:extLst>
        </xdr:cNvPr>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594" name="【学校施設】&#10;一人当たり面積最小値テキスト">
          <a:extLst>
            <a:ext uri="{FF2B5EF4-FFF2-40B4-BE49-F238E27FC236}">
              <a16:creationId xmlns:a16="http://schemas.microsoft.com/office/drawing/2014/main" id="{9D5697A8-C40C-4B71-BF2E-414C82EAF45A}"/>
            </a:ext>
          </a:extLst>
        </xdr:cNvPr>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595" name="直線コネクタ 594">
          <a:extLst>
            <a:ext uri="{FF2B5EF4-FFF2-40B4-BE49-F238E27FC236}">
              <a16:creationId xmlns:a16="http://schemas.microsoft.com/office/drawing/2014/main" id="{5F6301DA-B05D-4B07-965A-4B271F1EE48E}"/>
            </a:ext>
          </a:extLst>
        </xdr:cNvPr>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96" name="【学校施設】&#10;一人当たり面積最大値テキスト">
          <a:extLst>
            <a:ext uri="{FF2B5EF4-FFF2-40B4-BE49-F238E27FC236}">
              <a16:creationId xmlns:a16="http://schemas.microsoft.com/office/drawing/2014/main" id="{04764B05-8A25-4BBC-8128-B7F5F66D6AA6}"/>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7" name="直線コネクタ 596">
          <a:extLst>
            <a:ext uri="{FF2B5EF4-FFF2-40B4-BE49-F238E27FC236}">
              <a16:creationId xmlns:a16="http://schemas.microsoft.com/office/drawing/2014/main" id="{5A9386DF-9725-4D43-AC5C-7BC14CF09D0B}"/>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116381</xdr:rowOff>
    </xdr:from>
    <xdr:ext cx="469744" cy="259045"/>
    <xdr:sp macro="" textlink="">
      <xdr:nvSpPr>
        <xdr:cNvPr id="598" name="【学校施設】&#10;一人当たり面積平均値テキスト">
          <a:extLst>
            <a:ext uri="{FF2B5EF4-FFF2-40B4-BE49-F238E27FC236}">
              <a16:creationId xmlns:a16="http://schemas.microsoft.com/office/drawing/2014/main" id="{D843EE34-5819-4E9A-9EEE-25C5758EBDDB}"/>
            </a:ext>
          </a:extLst>
        </xdr:cNvPr>
        <xdr:cNvSpPr txBox="1"/>
      </xdr:nvSpPr>
      <xdr:spPr>
        <a:xfrm>
          <a:off x="22199600" y="10231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599" name="フローチャート: 判断 598">
          <a:extLst>
            <a:ext uri="{FF2B5EF4-FFF2-40B4-BE49-F238E27FC236}">
              <a16:creationId xmlns:a16="http://schemas.microsoft.com/office/drawing/2014/main" id="{BA8E754E-8C3B-4791-9860-0AAB5D06680E}"/>
            </a:ext>
          </a:extLst>
        </xdr:cNvPr>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600" name="フローチャート: 判断 599">
          <a:extLst>
            <a:ext uri="{FF2B5EF4-FFF2-40B4-BE49-F238E27FC236}">
              <a16:creationId xmlns:a16="http://schemas.microsoft.com/office/drawing/2014/main" id="{91C42FA8-D603-4401-96CC-BB6A208EADDC}"/>
            </a:ext>
          </a:extLst>
        </xdr:cNvPr>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601" name="フローチャート: 判断 600">
          <a:extLst>
            <a:ext uri="{FF2B5EF4-FFF2-40B4-BE49-F238E27FC236}">
              <a16:creationId xmlns:a16="http://schemas.microsoft.com/office/drawing/2014/main" id="{437D9500-41C8-4432-8DDA-614C53344B52}"/>
            </a:ext>
          </a:extLst>
        </xdr:cNvPr>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02" name="フローチャート: 判断 601">
          <a:extLst>
            <a:ext uri="{FF2B5EF4-FFF2-40B4-BE49-F238E27FC236}">
              <a16:creationId xmlns:a16="http://schemas.microsoft.com/office/drawing/2014/main" id="{E3EAEFFD-9214-4468-B696-6E624397A6D6}"/>
            </a:ext>
          </a:extLst>
        </xdr:cNvPr>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03" name="フローチャート: 判断 602">
          <a:extLst>
            <a:ext uri="{FF2B5EF4-FFF2-40B4-BE49-F238E27FC236}">
              <a16:creationId xmlns:a16="http://schemas.microsoft.com/office/drawing/2014/main" id="{B94E9767-BCB4-472A-AC3E-684F4D0C7C07}"/>
            </a:ext>
          </a:extLst>
        </xdr:cNvPr>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2CE77F3-CF04-4D0D-9731-DA104B152F8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1DBAFBF-F58C-415E-8B7A-E55CD32128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6E22BBB-464F-4142-9203-34EF881179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8E6116A-F24C-4377-981B-52851098C3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B563AFC-2546-4065-AD5E-94F1C3317A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94932</xdr:rowOff>
    </xdr:from>
    <xdr:to>
      <xdr:col>116</xdr:col>
      <xdr:colOff>114300</xdr:colOff>
      <xdr:row>63</xdr:row>
      <xdr:rowOff>25082</xdr:rowOff>
    </xdr:to>
    <xdr:sp macro="" textlink="">
      <xdr:nvSpPr>
        <xdr:cNvPr id="609" name="楕円 608">
          <a:extLst>
            <a:ext uri="{FF2B5EF4-FFF2-40B4-BE49-F238E27FC236}">
              <a16:creationId xmlns:a16="http://schemas.microsoft.com/office/drawing/2014/main" id="{D2DA1307-93F8-4C30-9754-8DD2D3DAFC58}"/>
            </a:ext>
          </a:extLst>
        </xdr:cNvPr>
        <xdr:cNvSpPr/>
      </xdr:nvSpPr>
      <xdr:spPr>
        <a:xfrm>
          <a:off x="22110700" y="107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73359</xdr:rowOff>
    </xdr:from>
    <xdr:ext cx="469744" cy="259045"/>
    <xdr:sp macro="" textlink="">
      <xdr:nvSpPr>
        <xdr:cNvPr id="610" name="【学校施設】&#10;一人当たり面積該当値テキスト">
          <a:extLst>
            <a:ext uri="{FF2B5EF4-FFF2-40B4-BE49-F238E27FC236}">
              <a16:creationId xmlns:a16="http://schemas.microsoft.com/office/drawing/2014/main" id="{6001CF76-95EC-4E0C-90FB-21D6BFF98721}"/>
            </a:ext>
          </a:extLst>
        </xdr:cNvPr>
        <xdr:cNvSpPr txBox="1"/>
      </xdr:nvSpPr>
      <xdr:spPr>
        <a:xfrm>
          <a:off x="22199600"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113506</xdr:rowOff>
    </xdr:from>
    <xdr:to>
      <xdr:col>112</xdr:col>
      <xdr:colOff>38100</xdr:colOff>
      <xdr:row>63</xdr:row>
      <xdr:rowOff>43656</xdr:rowOff>
    </xdr:to>
    <xdr:sp macro="" textlink="">
      <xdr:nvSpPr>
        <xdr:cNvPr id="611" name="楕円 610">
          <a:extLst>
            <a:ext uri="{FF2B5EF4-FFF2-40B4-BE49-F238E27FC236}">
              <a16:creationId xmlns:a16="http://schemas.microsoft.com/office/drawing/2014/main" id="{4E968D28-51A1-4BC8-A63D-0F12707D08CE}"/>
            </a:ext>
          </a:extLst>
        </xdr:cNvPr>
        <xdr:cNvSpPr/>
      </xdr:nvSpPr>
      <xdr:spPr>
        <a:xfrm>
          <a:off x="21272500" y="107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145732</xdr:rowOff>
    </xdr:from>
    <xdr:to>
      <xdr:col>116</xdr:col>
      <xdr:colOff>63500</xdr:colOff>
      <xdr:row>62</xdr:row>
      <xdr:rowOff>164306</xdr:rowOff>
    </xdr:to>
    <xdr:cxnSp macro="">
      <xdr:nvCxnSpPr>
        <xdr:cNvPr id="612" name="直線コネクタ 611">
          <a:extLst>
            <a:ext uri="{FF2B5EF4-FFF2-40B4-BE49-F238E27FC236}">
              <a16:creationId xmlns:a16="http://schemas.microsoft.com/office/drawing/2014/main" id="{E667000E-5C6F-4326-9C21-DF30ADF4710B}"/>
            </a:ext>
          </a:extLst>
        </xdr:cNvPr>
        <xdr:cNvCxnSpPr/>
      </xdr:nvCxnSpPr>
      <xdr:spPr>
        <a:xfrm flipV="1">
          <a:off x="21323300" y="10775632"/>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134938</xdr:rowOff>
    </xdr:from>
    <xdr:to>
      <xdr:col>107</xdr:col>
      <xdr:colOff>101600</xdr:colOff>
      <xdr:row>63</xdr:row>
      <xdr:rowOff>65088</xdr:rowOff>
    </xdr:to>
    <xdr:sp macro="" textlink="">
      <xdr:nvSpPr>
        <xdr:cNvPr id="613" name="楕円 612">
          <a:extLst>
            <a:ext uri="{FF2B5EF4-FFF2-40B4-BE49-F238E27FC236}">
              <a16:creationId xmlns:a16="http://schemas.microsoft.com/office/drawing/2014/main" id="{EC162376-EA00-4828-BBA5-9E9C01A1433A}"/>
            </a:ext>
          </a:extLst>
        </xdr:cNvPr>
        <xdr:cNvSpPr/>
      </xdr:nvSpPr>
      <xdr:spPr>
        <a:xfrm>
          <a:off x="20383500" y="107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164306</xdr:rowOff>
    </xdr:from>
    <xdr:to>
      <xdr:col>111</xdr:col>
      <xdr:colOff>177800</xdr:colOff>
      <xdr:row>63</xdr:row>
      <xdr:rowOff>14288</xdr:rowOff>
    </xdr:to>
    <xdr:cxnSp macro="">
      <xdr:nvCxnSpPr>
        <xdr:cNvPr id="614" name="直線コネクタ 613">
          <a:extLst>
            <a:ext uri="{FF2B5EF4-FFF2-40B4-BE49-F238E27FC236}">
              <a16:creationId xmlns:a16="http://schemas.microsoft.com/office/drawing/2014/main" id="{B5645338-5137-43D0-A7B8-7D037F611AB3}"/>
            </a:ext>
          </a:extLst>
        </xdr:cNvPr>
        <xdr:cNvCxnSpPr/>
      </xdr:nvCxnSpPr>
      <xdr:spPr>
        <a:xfrm flipV="1">
          <a:off x="20434300" y="10794206"/>
          <a:ext cx="8890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150654</xdr:rowOff>
    </xdr:from>
    <xdr:to>
      <xdr:col>102</xdr:col>
      <xdr:colOff>165100</xdr:colOff>
      <xdr:row>63</xdr:row>
      <xdr:rowOff>80804</xdr:rowOff>
    </xdr:to>
    <xdr:sp macro="" textlink="">
      <xdr:nvSpPr>
        <xdr:cNvPr id="615" name="楕円 614">
          <a:extLst>
            <a:ext uri="{FF2B5EF4-FFF2-40B4-BE49-F238E27FC236}">
              <a16:creationId xmlns:a16="http://schemas.microsoft.com/office/drawing/2014/main" id="{D2236F79-7EFC-4AF9-A450-627CF5F12F51}"/>
            </a:ext>
          </a:extLst>
        </xdr:cNvPr>
        <xdr:cNvSpPr/>
      </xdr:nvSpPr>
      <xdr:spPr>
        <a:xfrm>
          <a:off x="19494500" y="107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14288</xdr:rowOff>
    </xdr:from>
    <xdr:to>
      <xdr:col>107</xdr:col>
      <xdr:colOff>50800</xdr:colOff>
      <xdr:row>63</xdr:row>
      <xdr:rowOff>30004</xdr:rowOff>
    </xdr:to>
    <xdr:cxnSp macro="">
      <xdr:nvCxnSpPr>
        <xdr:cNvPr id="616" name="直線コネクタ 615">
          <a:extLst>
            <a:ext uri="{FF2B5EF4-FFF2-40B4-BE49-F238E27FC236}">
              <a16:creationId xmlns:a16="http://schemas.microsoft.com/office/drawing/2014/main" id="{9164EE66-A18A-4097-88EE-3FA7CC598DE9}"/>
            </a:ext>
          </a:extLst>
        </xdr:cNvPr>
        <xdr:cNvCxnSpPr/>
      </xdr:nvCxnSpPr>
      <xdr:spPr>
        <a:xfrm flipV="1">
          <a:off x="19545300" y="10815638"/>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114935</xdr:rowOff>
    </xdr:from>
    <xdr:to>
      <xdr:col>98</xdr:col>
      <xdr:colOff>38100</xdr:colOff>
      <xdr:row>64</xdr:row>
      <xdr:rowOff>45085</xdr:rowOff>
    </xdr:to>
    <xdr:sp macro="" textlink="">
      <xdr:nvSpPr>
        <xdr:cNvPr id="617" name="楕円 616">
          <a:extLst>
            <a:ext uri="{FF2B5EF4-FFF2-40B4-BE49-F238E27FC236}">
              <a16:creationId xmlns:a16="http://schemas.microsoft.com/office/drawing/2014/main" id="{4DB8D9DE-4647-452E-910A-7DF4C71752E1}"/>
            </a:ext>
          </a:extLst>
        </xdr:cNvPr>
        <xdr:cNvSpPr/>
      </xdr:nvSpPr>
      <xdr:spPr>
        <a:xfrm>
          <a:off x="18605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30004</xdr:rowOff>
    </xdr:from>
    <xdr:to>
      <xdr:col>102</xdr:col>
      <xdr:colOff>114300</xdr:colOff>
      <xdr:row>63</xdr:row>
      <xdr:rowOff>165735</xdr:rowOff>
    </xdr:to>
    <xdr:cxnSp macro="">
      <xdr:nvCxnSpPr>
        <xdr:cNvPr id="618" name="直線コネクタ 617">
          <a:extLst>
            <a:ext uri="{FF2B5EF4-FFF2-40B4-BE49-F238E27FC236}">
              <a16:creationId xmlns:a16="http://schemas.microsoft.com/office/drawing/2014/main" id="{54CF8E03-A276-4B72-AFF9-EBDDD8E55213}"/>
            </a:ext>
          </a:extLst>
        </xdr:cNvPr>
        <xdr:cNvCxnSpPr/>
      </xdr:nvCxnSpPr>
      <xdr:spPr>
        <a:xfrm flipV="1">
          <a:off x="18656300" y="10831354"/>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54468</xdr:rowOff>
    </xdr:from>
    <xdr:ext cx="469744" cy="259045"/>
    <xdr:sp macro="" textlink="">
      <xdr:nvSpPr>
        <xdr:cNvPr id="619" name="n_1aveValue【学校施設】&#10;一人当たり面積">
          <a:extLst>
            <a:ext uri="{FF2B5EF4-FFF2-40B4-BE49-F238E27FC236}">
              <a16:creationId xmlns:a16="http://schemas.microsoft.com/office/drawing/2014/main" id="{652246D5-0D67-4F46-8472-BADA46248BE2}"/>
            </a:ext>
          </a:extLst>
        </xdr:cNvPr>
        <xdr:cNvSpPr txBox="1"/>
      </xdr:nvSpPr>
      <xdr:spPr>
        <a:xfrm>
          <a:off x="21075727" y="101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91615</xdr:rowOff>
    </xdr:from>
    <xdr:ext cx="469744" cy="259045"/>
    <xdr:sp macro="" textlink="">
      <xdr:nvSpPr>
        <xdr:cNvPr id="620" name="n_2aveValue【学校施設】&#10;一人当たり面積">
          <a:extLst>
            <a:ext uri="{FF2B5EF4-FFF2-40B4-BE49-F238E27FC236}">
              <a16:creationId xmlns:a16="http://schemas.microsoft.com/office/drawing/2014/main" id="{6C230F60-12D4-4BFC-9B07-B32217C6B49F}"/>
            </a:ext>
          </a:extLst>
        </xdr:cNvPr>
        <xdr:cNvSpPr txBox="1"/>
      </xdr:nvSpPr>
      <xdr:spPr>
        <a:xfrm>
          <a:off x="20199427" y="1020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21" name="n_3aveValue【学校施設】&#10;一人当たり面積">
          <a:extLst>
            <a:ext uri="{FF2B5EF4-FFF2-40B4-BE49-F238E27FC236}">
              <a16:creationId xmlns:a16="http://schemas.microsoft.com/office/drawing/2014/main" id="{F632CBBE-0013-473F-963D-23C4E279C112}"/>
            </a:ext>
          </a:extLst>
        </xdr:cNvPr>
        <xdr:cNvSpPr txBox="1"/>
      </xdr:nvSpPr>
      <xdr:spPr>
        <a:xfrm>
          <a:off x="19310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622" name="n_4aveValue【学校施設】&#10;一人当たり面積">
          <a:extLst>
            <a:ext uri="{FF2B5EF4-FFF2-40B4-BE49-F238E27FC236}">
              <a16:creationId xmlns:a16="http://schemas.microsoft.com/office/drawing/2014/main" id="{5C96A824-D131-40DC-AAF4-E676BE18CE74}"/>
            </a:ext>
          </a:extLst>
        </xdr:cNvPr>
        <xdr:cNvSpPr txBox="1"/>
      </xdr:nvSpPr>
      <xdr:spPr>
        <a:xfrm>
          <a:off x="18421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34783</xdr:rowOff>
    </xdr:from>
    <xdr:ext cx="469744" cy="259045"/>
    <xdr:sp macro="" textlink="">
      <xdr:nvSpPr>
        <xdr:cNvPr id="623" name="n_1mainValue【学校施設】&#10;一人当たり面積">
          <a:extLst>
            <a:ext uri="{FF2B5EF4-FFF2-40B4-BE49-F238E27FC236}">
              <a16:creationId xmlns:a16="http://schemas.microsoft.com/office/drawing/2014/main" id="{5C7ABBE4-C119-433F-A579-C0A76118DEC5}"/>
            </a:ext>
          </a:extLst>
        </xdr:cNvPr>
        <xdr:cNvSpPr txBox="1"/>
      </xdr:nvSpPr>
      <xdr:spPr>
        <a:xfrm>
          <a:off x="21075727" y="1083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56215</xdr:rowOff>
    </xdr:from>
    <xdr:ext cx="469744" cy="259045"/>
    <xdr:sp macro="" textlink="">
      <xdr:nvSpPr>
        <xdr:cNvPr id="624" name="n_2mainValue【学校施設】&#10;一人当たり面積">
          <a:extLst>
            <a:ext uri="{FF2B5EF4-FFF2-40B4-BE49-F238E27FC236}">
              <a16:creationId xmlns:a16="http://schemas.microsoft.com/office/drawing/2014/main" id="{A1717189-EFAD-4A18-8003-E1ADA7395CA2}"/>
            </a:ext>
          </a:extLst>
        </xdr:cNvPr>
        <xdr:cNvSpPr txBox="1"/>
      </xdr:nvSpPr>
      <xdr:spPr>
        <a:xfrm>
          <a:off x="20199427" y="108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71931</xdr:rowOff>
    </xdr:from>
    <xdr:ext cx="469744" cy="259045"/>
    <xdr:sp macro="" textlink="">
      <xdr:nvSpPr>
        <xdr:cNvPr id="625" name="n_3mainValue【学校施設】&#10;一人当たり面積">
          <a:extLst>
            <a:ext uri="{FF2B5EF4-FFF2-40B4-BE49-F238E27FC236}">
              <a16:creationId xmlns:a16="http://schemas.microsoft.com/office/drawing/2014/main" id="{1CCB9CBD-AF3A-449A-A1BD-CA9447742E05}"/>
            </a:ext>
          </a:extLst>
        </xdr:cNvPr>
        <xdr:cNvSpPr txBox="1"/>
      </xdr:nvSpPr>
      <xdr:spPr>
        <a:xfrm>
          <a:off x="19310427" y="1087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36212</xdr:rowOff>
    </xdr:from>
    <xdr:ext cx="469744" cy="259045"/>
    <xdr:sp macro="" textlink="">
      <xdr:nvSpPr>
        <xdr:cNvPr id="626" name="n_4mainValue【学校施設】&#10;一人当たり面積">
          <a:extLst>
            <a:ext uri="{FF2B5EF4-FFF2-40B4-BE49-F238E27FC236}">
              <a16:creationId xmlns:a16="http://schemas.microsoft.com/office/drawing/2014/main" id="{2EF92054-1E9B-49B7-A5D8-755C52244EC4}"/>
            </a:ext>
          </a:extLst>
        </xdr:cNvPr>
        <xdr:cNvSpPr txBox="1"/>
      </xdr:nvSpPr>
      <xdr:spPr>
        <a:xfrm>
          <a:off x="18421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19C3CCF6-D78F-4340-8291-55028EE510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68C0A737-2090-4D96-8F20-CD21DEDC94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EED4C3F4-A887-40DF-BCF4-B5F9B4D081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56D8389D-DE61-442D-80CD-87D6728C5D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A442DEC3-F46A-4316-B054-9348B1979D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1A716E7F-5126-4CC5-9F0C-A31DB26D1E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234CED78-EE65-4B41-823A-F2FA6C5E5B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DAB4D5FD-1B80-4791-A8D3-8A165DE72A4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C63EBD5D-7E62-45E7-B475-579893B1F2C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3CB57F50-EA9E-49DD-A97F-B473106CDA6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A39B3C00-27FE-443E-AAE1-C23BFA79328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a:extLst>
            <a:ext uri="{FF2B5EF4-FFF2-40B4-BE49-F238E27FC236}">
              <a16:creationId xmlns:a16="http://schemas.microsoft.com/office/drawing/2014/main" id="{1B976FAA-0ED3-44C5-ADB9-822F779C6722}"/>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9" name="テキスト ボックス 638">
          <a:extLst>
            <a:ext uri="{FF2B5EF4-FFF2-40B4-BE49-F238E27FC236}">
              <a16:creationId xmlns:a16="http://schemas.microsoft.com/office/drawing/2014/main" id="{CF6FFF7C-9ADA-452F-908F-CAAB75E91A8B}"/>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a:extLst>
            <a:ext uri="{FF2B5EF4-FFF2-40B4-BE49-F238E27FC236}">
              <a16:creationId xmlns:a16="http://schemas.microsoft.com/office/drawing/2014/main" id="{5752B053-52C8-425E-864A-A7BC84B3D88E}"/>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a:extLst>
            <a:ext uri="{FF2B5EF4-FFF2-40B4-BE49-F238E27FC236}">
              <a16:creationId xmlns:a16="http://schemas.microsoft.com/office/drawing/2014/main" id="{083DE548-30E3-4557-AFBD-E762AB65C161}"/>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a:extLst>
            <a:ext uri="{FF2B5EF4-FFF2-40B4-BE49-F238E27FC236}">
              <a16:creationId xmlns:a16="http://schemas.microsoft.com/office/drawing/2014/main" id="{51990037-63C6-4402-8545-D08687747BDA}"/>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a:extLst>
            <a:ext uri="{FF2B5EF4-FFF2-40B4-BE49-F238E27FC236}">
              <a16:creationId xmlns:a16="http://schemas.microsoft.com/office/drawing/2014/main" id="{750D1613-661D-46A7-99C4-64310CC94384}"/>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a:extLst>
            <a:ext uri="{FF2B5EF4-FFF2-40B4-BE49-F238E27FC236}">
              <a16:creationId xmlns:a16="http://schemas.microsoft.com/office/drawing/2014/main" id="{C73CB5D9-C5A5-422E-8BE0-1C6AA43F27D6}"/>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a:extLst>
            <a:ext uri="{FF2B5EF4-FFF2-40B4-BE49-F238E27FC236}">
              <a16:creationId xmlns:a16="http://schemas.microsoft.com/office/drawing/2014/main" id="{E8826EE5-DFFA-4910-8524-4E900CCA911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9FEF207B-F71C-4E5C-AFA3-3BC86C996D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7" name="テキスト ボックス 646">
          <a:extLst>
            <a:ext uri="{FF2B5EF4-FFF2-40B4-BE49-F238E27FC236}">
              <a16:creationId xmlns:a16="http://schemas.microsoft.com/office/drawing/2014/main" id="{567A856F-737F-43B7-A237-A83A942BA1ED}"/>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2CBE72EB-F01B-4418-9273-39F84661045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92963</xdr:rowOff>
    </xdr:from>
    <xdr:to>
      <xdr:col>85</xdr:col>
      <xdr:colOff>126364</xdr:colOff>
      <xdr:row>86</xdr:row>
      <xdr:rowOff>38100</xdr:rowOff>
    </xdr:to>
    <xdr:cxnSp macro="">
      <xdr:nvCxnSpPr>
        <xdr:cNvPr id="649" name="直線コネクタ 648">
          <a:extLst>
            <a:ext uri="{FF2B5EF4-FFF2-40B4-BE49-F238E27FC236}">
              <a16:creationId xmlns:a16="http://schemas.microsoft.com/office/drawing/2014/main" id="{9759F03E-4C63-48E6-8215-AF0B42CFE43B}"/>
            </a:ext>
          </a:extLst>
        </xdr:cNvPr>
        <xdr:cNvCxnSpPr/>
      </xdr:nvCxnSpPr>
      <xdr:spPr>
        <a:xfrm flipV="1">
          <a:off x="16318864" y="13294613"/>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0" name="【児童館】&#10;有形固定資産減価償却率最小値テキスト">
          <a:extLst>
            <a:ext uri="{FF2B5EF4-FFF2-40B4-BE49-F238E27FC236}">
              <a16:creationId xmlns:a16="http://schemas.microsoft.com/office/drawing/2014/main" id="{944DF31F-3905-47C2-804E-6CD35C691B91}"/>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1" name="直線コネクタ 650">
          <a:extLst>
            <a:ext uri="{FF2B5EF4-FFF2-40B4-BE49-F238E27FC236}">
              <a16:creationId xmlns:a16="http://schemas.microsoft.com/office/drawing/2014/main" id="{01D8F44F-C00F-4BA8-8A43-E32E46604E1E}"/>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39640</xdr:rowOff>
    </xdr:from>
    <xdr:ext cx="405111" cy="259045"/>
    <xdr:sp macro="" textlink="">
      <xdr:nvSpPr>
        <xdr:cNvPr id="652" name="【児童館】&#10;有形固定資産減価償却率最大値テキスト">
          <a:extLst>
            <a:ext uri="{FF2B5EF4-FFF2-40B4-BE49-F238E27FC236}">
              <a16:creationId xmlns:a16="http://schemas.microsoft.com/office/drawing/2014/main" id="{5CCCE0BB-696C-41EA-BC73-6E190A88727D}"/>
            </a:ext>
          </a:extLst>
        </xdr:cNvPr>
        <xdr:cNvSpPr txBox="1"/>
      </xdr:nvSpPr>
      <xdr:spPr>
        <a:xfrm>
          <a:off x="16357600" y="1306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92963</xdr:rowOff>
    </xdr:from>
    <xdr:to>
      <xdr:col>86</xdr:col>
      <xdr:colOff>25400</xdr:colOff>
      <xdr:row>77</xdr:row>
      <xdr:rowOff>92963</xdr:rowOff>
    </xdr:to>
    <xdr:cxnSp macro="">
      <xdr:nvCxnSpPr>
        <xdr:cNvPr id="653" name="直線コネクタ 652">
          <a:extLst>
            <a:ext uri="{FF2B5EF4-FFF2-40B4-BE49-F238E27FC236}">
              <a16:creationId xmlns:a16="http://schemas.microsoft.com/office/drawing/2014/main" id="{7CFD3F47-9788-4EB5-8902-4F07B8283B59}"/>
            </a:ext>
          </a:extLst>
        </xdr:cNvPr>
        <xdr:cNvCxnSpPr/>
      </xdr:nvCxnSpPr>
      <xdr:spPr>
        <a:xfrm>
          <a:off x="16230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17035</xdr:rowOff>
    </xdr:from>
    <xdr:ext cx="405111" cy="259045"/>
    <xdr:sp macro="" textlink="">
      <xdr:nvSpPr>
        <xdr:cNvPr id="654" name="【児童館】&#10;有形固定資産減価償却率平均値テキスト">
          <a:extLst>
            <a:ext uri="{FF2B5EF4-FFF2-40B4-BE49-F238E27FC236}">
              <a16:creationId xmlns:a16="http://schemas.microsoft.com/office/drawing/2014/main" id="{44E5B7A9-97A3-408E-9053-F39CAC68F5AD}"/>
            </a:ext>
          </a:extLst>
        </xdr:cNvPr>
        <xdr:cNvSpPr txBox="1"/>
      </xdr:nvSpPr>
      <xdr:spPr>
        <a:xfrm>
          <a:off x="16357600" y="1339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165608</xdr:rowOff>
    </xdr:from>
    <xdr:to>
      <xdr:col>85</xdr:col>
      <xdr:colOff>177800</xdr:colOff>
      <xdr:row>79</xdr:row>
      <xdr:rowOff>95758</xdr:rowOff>
    </xdr:to>
    <xdr:sp macro="" textlink="">
      <xdr:nvSpPr>
        <xdr:cNvPr id="655" name="フローチャート: 判断 654">
          <a:extLst>
            <a:ext uri="{FF2B5EF4-FFF2-40B4-BE49-F238E27FC236}">
              <a16:creationId xmlns:a16="http://schemas.microsoft.com/office/drawing/2014/main" id="{3DA41BB3-9521-4A25-9532-A97A277CCEAE}"/>
            </a:ext>
          </a:extLst>
        </xdr:cNvPr>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138176</xdr:rowOff>
    </xdr:from>
    <xdr:to>
      <xdr:col>81</xdr:col>
      <xdr:colOff>101600</xdr:colOff>
      <xdr:row>79</xdr:row>
      <xdr:rowOff>68326</xdr:rowOff>
    </xdr:to>
    <xdr:sp macro="" textlink="">
      <xdr:nvSpPr>
        <xdr:cNvPr id="656" name="フローチャート: 判断 655">
          <a:extLst>
            <a:ext uri="{FF2B5EF4-FFF2-40B4-BE49-F238E27FC236}">
              <a16:creationId xmlns:a16="http://schemas.microsoft.com/office/drawing/2014/main" id="{CD7570DF-7A0C-4D28-AF58-4C6C2E514E4E}"/>
            </a:ext>
          </a:extLst>
        </xdr:cNvPr>
        <xdr:cNvSpPr/>
      </xdr:nvSpPr>
      <xdr:spPr>
        <a:xfrm>
          <a:off x="15430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117602</xdr:rowOff>
    </xdr:from>
    <xdr:to>
      <xdr:col>76</xdr:col>
      <xdr:colOff>165100</xdr:colOff>
      <xdr:row>79</xdr:row>
      <xdr:rowOff>47752</xdr:rowOff>
    </xdr:to>
    <xdr:sp macro="" textlink="">
      <xdr:nvSpPr>
        <xdr:cNvPr id="657" name="フローチャート: 判断 656">
          <a:extLst>
            <a:ext uri="{FF2B5EF4-FFF2-40B4-BE49-F238E27FC236}">
              <a16:creationId xmlns:a16="http://schemas.microsoft.com/office/drawing/2014/main" id="{72A444D9-3BBA-4CCF-BE0A-A85400BE5230}"/>
            </a:ext>
          </a:extLst>
        </xdr:cNvPr>
        <xdr:cNvSpPr/>
      </xdr:nvSpPr>
      <xdr:spPr>
        <a:xfrm>
          <a:off x="14541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30735</xdr:rowOff>
    </xdr:from>
    <xdr:to>
      <xdr:col>72</xdr:col>
      <xdr:colOff>38100</xdr:colOff>
      <xdr:row>80</xdr:row>
      <xdr:rowOff>132335</xdr:rowOff>
    </xdr:to>
    <xdr:sp macro="" textlink="">
      <xdr:nvSpPr>
        <xdr:cNvPr id="658" name="フローチャート: 判断 657">
          <a:extLst>
            <a:ext uri="{FF2B5EF4-FFF2-40B4-BE49-F238E27FC236}">
              <a16:creationId xmlns:a16="http://schemas.microsoft.com/office/drawing/2014/main" id="{4B7BB890-A791-45ED-A64C-78951D9B76C3}"/>
            </a:ext>
          </a:extLst>
        </xdr:cNvPr>
        <xdr:cNvSpPr/>
      </xdr:nvSpPr>
      <xdr:spPr>
        <a:xfrm>
          <a:off x="13652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126746</xdr:rowOff>
    </xdr:from>
    <xdr:to>
      <xdr:col>67</xdr:col>
      <xdr:colOff>101600</xdr:colOff>
      <xdr:row>81</xdr:row>
      <xdr:rowOff>56896</xdr:rowOff>
    </xdr:to>
    <xdr:sp macro="" textlink="">
      <xdr:nvSpPr>
        <xdr:cNvPr id="659" name="フローチャート: 判断 658">
          <a:extLst>
            <a:ext uri="{FF2B5EF4-FFF2-40B4-BE49-F238E27FC236}">
              <a16:creationId xmlns:a16="http://schemas.microsoft.com/office/drawing/2014/main" id="{2DE466C2-46B1-45AD-A1BB-36C113BB584A}"/>
            </a:ext>
          </a:extLst>
        </xdr:cNvPr>
        <xdr:cNvSpPr/>
      </xdr:nvSpPr>
      <xdr:spPr>
        <a:xfrm>
          <a:off x="12763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15D7C1F-F7C3-4F12-9B29-CE67C0A031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C75D3BF-6687-4945-BC0C-73B84D50061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175AC67-4A5F-4C05-BD27-0FA15344FCB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597049D-B126-4103-A832-B7EE70E126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7BFB868-8010-495F-8F30-7BDE1A78FD4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665" name="楕円 664">
          <a:extLst>
            <a:ext uri="{FF2B5EF4-FFF2-40B4-BE49-F238E27FC236}">
              <a16:creationId xmlns:a16="http://schemas.microsoft.com/office/drawing/2014/main" id="{65492B57-F84D-4DEE-8FA2-B148C43152A1}"/>
            </a:ext>
          </a:extLst>
        </xdr:cNvPr>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69744" cy="259045"/>
    <xdr:sp macro="" textlink="">
      <xdr:nvSpPr>
        <xdr:cNvPr id="666" name="【児童館】&#10;有形固定資産減価償却率該当値テキスト">
          <a:extLst>
            <a:ext uri="{FF2B5EF4-FFF2-40B4-BE49-F238E27FC236}">
              <a16:creationId xmlns:a16="http://schemas.microsoft.com/office/drawing/2014/main" id="{834949E5-992B-417D-9AEA-E650841B4D3C}"/>
            </a:ext>
          </a:extLst>
        </xdr:cNvPr>
        <xdr:cNvSpPr txBox="1"/>
      </xdr:nvSpPr>
      <xdr:spPr>
        <a:xfrm>
          <a:off x="16357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151892</xdr:rowOff>
    </xdr:from>
    <xdr:to>
      <xdr:col>81</xdr:col>
      <xdr:colOff>101600</xdr:colOff>
      <xdr:row>86</xdr:row>
      <xdr:rowOff>82042</xdr:rowOff>
    </xdr:to>
    <xdr:sp macro="" textlink="">
      <xdr:nvSpPr>
        <xdr:cNvPr id="667" name="楕円 666">
          <a:extLst>
            <a:ext uri="{FF2B5EF4-FFF2-40B4-BE49-F238E27FC236}">
              <a16:creationId xmlns:a16="http://schemas.microsoft.com/office/drawing/2014/main" id="{AC1208C4-1D39-41EF-8336-EE1CF586DA36}"/>
            </a:ext>
          </a:extLst>
        </xdr:cNvPr>
        <xdr:cNvSpPr/>
      </xdr:nvSpPr>
      <xdr:spPr>
        <a:xfrm>
          <a:off x="15430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31242</xdr:rowOff>
    </xdr:from>
    <xdr:to>
      <xdr:col>85</xdr:col>
      <xdr:colOff>127000</xdr:colOff>
      <xdr:row>86</xdr:row>
      <xdr:rowOff>38100</xdr:rowOff>
    </xdr:to>
    <xdr:cxnSp macro="">
      <xdr:nvCxnSpPr>
        <xdr:cNvPr id="668" name="直線コネクタ 667">
          <a:extLst>
            <a:ext uri="{FF2B5EF4-FFF2-40B4-BE49-F238E27FC236}">
              <a16:creationId xmlns:a16="http://schemas.microsoft.com/office/drawing/2014/main" id="{FD79F67F-AAB2-439B-BC4B-382E1BBB1ED0}"/>
            </a:ext>
          </a:extLst>
        </xdr:cNvPr>
        <xdr:cNvCxnSpPr/>
      </xdr:nvCxnSpPr>
      <xdr:spPr>
        <a:xfrm>
          <a:off x="15481300" y="147759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147320</xdr:rowOff>
    </xdr:from>
    <xdr:to>
      <xdr:col>76</xdr:col>
      <xdr:colOff>165100</xdr:colOff>
      <xdr:row>86</xdr:row>
      <xdr:rowOff>77470</xdr:rowOff>
    </xdr:to>
    <xdr:sp macro="" textlink="">
      <xdr:nvSpPr>
        <xdr:cNvPr id="669" name="楕円 668">
          <a:extLst>
            <a:ext uri="{FF2B5EF4-FFF2-40B4-BE49-F238E27FC236}">
              <a16:creationId xmlns:a16="http://schemas.microsoft.com/office/drawing/2014/main" id="{FFDB3CBB-EF31-4B06-A736-7564E860933C}"/>
            </a:ext>
          </a:extLst>
        </xdr:cNvPr>
        <xdr:cNvSpPr/>
      </xdr:nvSpPr>
      <xdr:spPr>
        <a:xfrm>
          <a:off x="1454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26670</xdr:rowOff>
    </xdr:from>
    <xdr:to>
      <xdr:col>81</xdr:col>
      <xdr:colOff>50800</xdr:colOff>
      <xdr:row>86</xdr:row>
      <xdr:rowOff>31242</xdr:rowOff>
    </xdr:to>
    <xdr:cxnSp macro="">
      <xdr:nvCxnSpPr>
        <xdr:cNvPr id="670" name="直線コネクタ 669">
          <a:extLst>
            <a:ext uri="{FF2B5EF4-FFF2-40B4-BE49-F238E27FC236}">
              <a16:creationId xmlns:a16="http://schemas.microsoft.com/office/drawing/2014/main" id="{BEC347D0-74B7-4CE6-8A14-CB89B97A63EB}"/>
            </a:ext>
          </a:extLst>
        </xdr:cNvPr>
        <xdr:cNvCxnSpPr/>
      </xdr:nvCxnSpPr>
      <xdr:spPr>
        <a:xfrm>
          <a:off x="14592300" y="147713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142748</xdr:rowOff>
    </xdr:from>
    <xdr:to>
      <xdr:col>72</xdr:col>
      <xdr:colOff>38100</xdr:colOff>
      <xdr:row>86</xdr:row>
      <xdr:rowOff>72898</xdr:rowOff>
    </xdr:to>
    <xdr:sp macro="" textlink="">
      <xdr:nvSpPr>
        <xdr:cNvPr id="671" name="楕円 670">
          <a:extLst>
            <a:ext uri="{FF2B5EF4-FFF2-40B4-BE49-F238E27FC236}">
              <a16:creationId xmlns:a16="http://schemas.microsoft.com/office/drawing/2014/main" id="{5FBF8806-35C3-4545-8FCB-B8C00CC49053}"/>
            </a:ext>
          </a:extLst>
        </xdr:cNvPr>
        <xdr:cNvSpPr/>
      </xdr:nvSpPr>
      <xdr:spPr>
        <a:xfrm>
          <a:off x="13652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22098</xdr:rowOff>
    </xdr:from>
    <xdr:to>
      <xdr:col>76</xdr:col>
      <xdr:colOff>114300</xdr:colOff>
      <xdr:row>86</xdr:row>
      <xdr:rowOff>26670</xdr:rowOff>
    </xdr:to>
    <xdr:cxnSp macro="">
      <xdr:nvCxnSpPr>
        <xdr:cNvPr id="672" name="直線コネクタ 671">
          <a:extLst>
            <a:ext uri="{FF2B5EF4-FFF2-40B4-BE49-F238E27FC236}">
              <a16:creationId xmlns:a16="http://schemas.microsoft.com/office/drawing/2014/main" id="{8F8EEC14-C9EC-46EF-9745-B0882C16ED02}"/>
            </a:ext>
          </a:extLst>
        </xdr:cNvPr>
        <xdr:cNvCxnSpPr/>
      </xdr:nvCxnSpPr>
      <xdr:spPr>
        <a:xfrm>
          <a:off x="13703300" y="147667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135889</xdr:rowOff>
    </xdr:from>
    <xdr:to>
      <xdr:col>67</xdr:col>
      <xdr:colOff>101600</xdr:colOff>
      <xdr:row>86</xdr:row>
      <xdr:rowOff>66039</xdr:rowOff>
    </xdr:to>
    <xdr:sp macro="" textlink="">
      <xdr:nvSpPr>
        <xdr:cNvPr id="673" name="楕円 672">
          <a:extLst>
            <a:ext uri="{FF2B5EF4-FFF2-40B4-BE49-F238E27FC236}">
              <a16:creationId xmlns:a16="http://schemas.microsoft.com/office/drawing/2014/main" id="{477ECEAD-FF11-40DD-A44A-0D12B8C9DA2B}"/>
            </a:ext>
          </a:extLst>
        </xdr:cNvPr>
        <xdr:cNvSpPr/>
      </xdr:nvSpPr>
      <xdr:spPr>
        <a:xfrm>
          <a:off x="1276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15239</xdr:rowOff>
    </xdr:from>
    <xdr:to>
      <xdr:col>71</xdr:col>
      <xdr:colOff>177800</xdr:colOff>
      <xdr:row>86</xdr:row>
      <xdr:rowOff>22098</xdr:rowOff>
    </xdr:to>
    <xdr:cxnSp macro="">
      <xdr:nvCxnSpPr>
        <xdr:cNvPr id="674" name="直線コネクタ 673">
          <a:extLst>
            <a:ext uri="{FF2B5EF4-FFF2-40B4-BE49-F238E27FC236}">
              <a16:creationId xmlns:a16="http://schemas.microsoft.com/office/drawing/2014/main" id="{3F1C68BE-3B18-46CC-9A0E-DE5088831114}"/>
            </a:ext>
          </a:extLst>
        </xdr:cNvPr>
        <xdr:cNvCxnSpPr/>
      </xdr:nvCxnSpPr>
      <xdr:spPr>
        <a:xfrm>
          <a:off x="12814300" y="147599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84853</xdr:rowOff>
    </xdr:from>
    <xdr:ext cx="405111" cy="259045"/>
    <xdr:sp macro="" textlink="">
      <xdr:nvSpPr>
        <xdr:cNvPr id="675" name="n_1aveValue【児童館】&#10;有形固定資産減価償却率">
          <a:extLst>
            <a:ext uri="{FF2B5EF4-FFF2-40B4-BE49-F238E27FC236}">
              <a16:creationId xmlns:a16="http://schemas.microsoft.com/office/drawing/2014/main" id="{9C28AB40-88BE-4B12-B57D-E3C63CCE19FC}"/>
            </a:ext>
          </a:extLst>
        </xdr:cNvPr>
        <xdr:cNvSpPr txBox="1"/>
      </xdr:nvSpPr>
      <xdr:spPr>
        <a:xfrm>
          <a:off x="152660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64279</xdr:rowOff>
    </xdr:from>
    <xdr:ext cx="405111" cy="259045"/>
    <xdr:sp macro="" textlink="">
      <xdr:nvSpPr>
        <xdr:cNvPr id="676" name="n_2aveValue【児童館】&#10;有形固定資産減価償却率">
          <a:extLst>
            <a:ext uri="{FF2B5EF4-FFF2-40B4-BE49-F238E27FC236}">
              <a16:creationId xmlns:a16="http://schemas.microsoft.com/office/drawing/2014/main" id="{EBFB8D2D-1D8E-4EED-B9AA-60FDAEABC8C0}"/>
            </a:ext>
          </a:extLst>
        </xdr:cNvPr>
        <xdr:cNvSpPr txBox="1"/>
      </xdr:nvSpPr>
      <xdr:spPr>
        <a:xfrm>
          <a:off x="14389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148862</xdr:rowOff>
    </xdr:from>
    <xdr:ext cx="405111" cy="259045"/>
    <xdr:sp macro="" textlink="">
      <xdr:nvSpPr>
        <xdr:cNvPr id="677" name="n_3aveValue【児童館】&#10;有形固定資産減価償却率">
          <a:extLst>
            <a:ext uri="{FF2B5EF4-FFF2-40B4-BE49-F238E27FC236}">
              <a16:creationId xmlns:a16="http://schemas.microsoft.com/office/drawing/2014/main" id="{A93E619A-39B5-4BA7-BD26-C7CDE8910B01}"/>
            </a:ext>
          </a:extLst>
        </xdr:cNvPr>
        <xdr:cNvSpPr txBox="1"/>
      </xdr:nvSpPr>
      <xdr:spPr>
        <a:xfrm>
          <a:off x="13500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73423</xdr:rowOff>
    </xdr:from>
    <xdr:ext cx="405111" cy="259045"/>
    <xdr:sp macro="" textlink="">
      <xdr:nvSpPr>
        <xdr:cNvPr id="678" name="n_4aveValue【児童館】&#10;有形固定資産減価償却率">
          <a:extLst>
            <a:ext uri="{FF2B5EF4-FFF2-40B4-BE49-F238E27FC236}">
              <a16:creationId xmlns:a16="http://schemas.microsoft.com/office/drawing/2014/main" id="{1DE234A4-832C-493D-9ABA-48D69D9264A8}"/>
            </a:ext>
          </a:extLst>
        </xdr:cNvPr>
        <xdr:cNvSpPr txBox="1"/>
      </xdr:nvSpPr>
      <xdr:spPr>
        <a:xfrm>
          <a:off x="12611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73169</xdr:rowOff>
    </xdr:from>
    <xdr:ext cx="405111" cy="259045"/>
    <xdr:sp macro="" textlink="">
      <xdr:nvSpPr>
        <xdr:cNvPr id="679" name="n_1mainValue【児童館】&#10;有形固定資産減価償却率">
          <a:extLst>
            <a:ext uri="{FF2B5EF4-FFF2-40B4-BE49-F238E27FC236}">
              <a16:creationId xmlns:a16="http://schemas.microsoft.com/office/drawing/2014/main" id="{2839D556-D8E9-4521-9150-D9A77179AB45}"/>
            </a:ext>
          </a:extLst>
        </xdr:cNvPr>
        <xdr:cNvSpPr txBox="1"/>
      </xdr:nvSpPr>
      <xdr:spPr>
        <a:xfrm>
          <a:off x="15266044" y="148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68597</xdr:rowOff>
    </xdr:from>
    <xdr:ext cx="405111" cy="259045"/>
    <xdr:sp macro="" textlink="">
      <xdr:nvSpPr>
        <xdr:cNvPr id="680" name="n_2mainValue【児童館】&#10;有形固定資産減価償却率">
          <a:extLst>
            <a:ext uri="{FF2B5EF4-FFF2-40B4-BE49-F238E27FC236}">
              <a16:creationId xmlns:a16="http://schemas.microsoft.com/office/drawing/2014/main" id="{ECE85BB9-0884-4210-87A4-1FDBCDC45298}"/>
            </a:ext>
          </a:extLst>
        </xdr:cNvPr>
        <xdr:cNvSpPr txBox="1"/>
      </xdr:nvSpPr>
      <xdr:spPr>
        <a:xfrm>
          <a:off x="14389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64025</xdr:rowOff>
    </xdr:from>
    <xdr:ext cx="405111" cy="259045"/>
    <xdr:sp macro="" textlink="">
      <xdr:nvSpPr>
        <xdr:cNvPr id="681" name="n_3mainValue【児童館】&#10;有形固定資産減価償却率">
          <a:extLst>
            <a:ext uri="{FF2B5EF4-FFF2-40B4-BE49-F238E27FC236}">
              <a16:creationId xmlns:a16="http://schemas.microsoft.com/office/drawing/2014/main" id="{0501C18E-0053-4BCA-A56D-F381572BC7E9}"/>
            </a:ext>
          </a:extLst>
        </xdr:cNvPr>
        <xdr:cNvSpPr txBox="1"/>
      </xdr:nvSpPr>
      <xdr:spPr>
        <a:xfrm>
          <a:off x="13500744" y="1480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57166</xdr:rowOff>
    </xdr:from>
    <xdr:ext cx="405111" cy="259045"/>
    <xdr:sp macro="" textlink="">
      <xdr:nvSpPr>
        <xdr:cNvPr id="682" name="n_4mainValue【児童館】&#10;有形固定資産減価償却率">
          <a:extLst>
            <a:ext uri="{FF2B5EF4-FFF2-40B4-BE49-F238E27FC236}">
              <a16:creationId xmlns:a16="http://schemas.microsoft.com/office/drawing/2014/main" id="{BC4D8FC4-6CF1-4CD4-B7A3-3E1E72A41A8A}"/>
            </a:ext>
          </a:extLst>
        </xdr:cNvPr>
        <xdr:cNvSpPr txBox="1"/>
      </xdr:nvSpPr>
      <xdr:spPr>
        <a:xfrm>
          <a:off x="12611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6852F4F4-931C-4B06-936E-FC4FB8D89E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1270224B-F3AA-47BA-9DEA-8B1E869BE96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25080B51-4658-4013-B1C8-DF374A2BE2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7A0E6EDC-A7E3-4C5C-9B90-95DEADCBC1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4DD01058-6626-4E9C-8578-19490F0152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F5C7E9FC-80F0-4F97-A8A4-5B7CE51F109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382DFEE7-995B-4824-BF41-2DC90CDF34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68FD6B83-9AE2-4B9F-A551-B5D22C798E7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8A39DCFA-1009-4418-9B90-1A0F170C77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AB8CECE-3F53-49BB-B1AF-5A16E6BA5C4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3" name="テキスト ボックス 692">
          <a:extLst>
            <a:ext uri="{FF2B5EF4-FFF2-40B4-BE49-F238E27FC236}">
              <a16:creationId xmlns:a16="http://schemas.microsoft.com/office/drawing/2014/main" id="{96CAC9C2-5292-4264-A66F-5BCE143D5FEB}"/>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EE805919-08AC-4DBD-B0E5-E052C92EF75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5205B1F3-6318-49C3-B3A9-E5A5D87EC2B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1B03A75B-4E28-4BD5-A172-212B0D1A9A2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809D243D-02F9-49F4-8D57-2C81E9F9FF5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7AEE8038-9EB0-4083-A056-8DFA709A197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AEF871F2-9548-413A-AF9F-78C2A90078A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426F9690-2F31-4C73-9A5A-44040ABD415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DD7A77B5-1FE2-4A53-8C49-BF49EC5579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2AF2E6F5-1467-4E85-AFB7-E5E6783FCFB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C7FCE9A-798F-4A67-AF94-C3547E6988D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47A04FA2-8632-452B-AA0B-322C34B4C7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28EDEF29-512F-4689-B8A3-146AA310EF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907476A5-44D7-4ECF-8C97-88FE711B4FD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87</xdr:row>
      <xdr:rowOff>19050</xdr:rowOff>
    </xdr:to>
    <xdr:cxnSp macro="">
      <xdr:nvCxnSpPr>
        <xdr:cNvPr id="707" name="直線コネクタ 706">
          <a:extLst>
            <a:ext uri="{FF2B5EF4-FFF2-40B4-BE49-F238E27FC236}">
              <a16:creationId xmlns:a16="http://schemas.microsoft.com/office/drawing/2014/main" id="{60DDE67E-D5AF-4CA0-841C-EB2CF323091F}"/>
            </a:ext>
          </a:extLst>
        </xdr:cNvPr>
        <xdr:cNvCxnSpPr/>
      </xdr:nvCxnSpPr>
      <xdr:spPr>
        <a:xfrm flipV="1">
          <a:off x="22160864" y="1344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708" name="【児童館】&#10;一人当たり面積最小値テキスト">
          <a:extLst>
            <a:ext uri="{FF2B5EF4-FFF2-40B4-BE49-F238E27FC236}">
              <a16:creationId xmlns:a16="http://schemas.microsoft.com/office/drawing/2014/main" id="{22E4F055-35A7-4F71-9161-C5FED074C635}"/>
            </a:ext>
          </a:extLst>
        </xdr:cNvPr>
        <xdr:cNvSpPr txBox="1"/>
      </xdr:nvSpPr>
      <xdr:spPr>
        <a:xfrm>
          <a:off x="221996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709" name="直線コネクタ 708">
          <a:extLst>
            <a:ext uri="{FF2B5EF4-FFF2-40B4-BE49-F238E27FC236}">
              <a16:creationId xmlns:a16="http://schemas.microsoft.com/office/drawing/2014/main" id="{6785B599-5BC7-4D9E-9A9A-79D439E0F664}"/>
            </a:ext>
          </a:extLst>
        </xdr:cNvPr>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10" name="【児童館】&#10;一人当たり面積最大値テキスト">
          <a:extLst>
            <a:ext uri="{FF2B5EF4-FFF2-40B4-BE49-F238E27FC236}">
              <a16:creationId xmlns:a16="http://schemas.microsoft.com/office/drawing/2014/main" id="{8B1FE71F-4643-4159-A418-6F9BB61E304B}"/>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11" name="直線コネクタ 710">
          <a:extLst>
            <a:ext uri="{FF2B5EF4-FFF2-40B4-BE49-F238E27FC236}">
              <a16:creationId xmlns:a16="http://schemas.microsoft.com/office/drawing/2014/main" id="{BEA9169D-E9BF-4B56-B80F-72D1DAEB423B}"/>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2" name="【児童館】&#10;一人当たり面積平均値テキスト">
          <a:extLst>
            <a:ext uri="{FF2B5EF4-FFF2-40B4-BE49-F238E27FC236}">
              <a16:creationId xmlns:a16="http://schemas.microsoft.com/office/drawing/2014/main" id="{EB8039A4-5A82-4E98-B113-6DE94A4BDFFC}"/>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3" name="フローチャート: 判断 712">
          <a:extLst>
            <a:ext uri="{FF2B5EF4-FFF2-40B4-BE49-F238E27FC236}">
              <a16:creationId xmlns:a16="http://schemas.microsoft.com/office/drawing/2014/main" id="{59A22E16-28BE-4F9D-96CF-907139C6426F}"/>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714" name="フローチャート: 判断 713">
          <a:extLst>
            <a:ext uri="{FF2B5EF4-FFF2-40B4-BE49-F238E27FC236}">
              <a16:creationId xmlns:a16="http://schemas.microsoft.com/office/drawing/2014/main" id="{2B26839C-F313-427C-8754-18AB71604B8A}"/>
            </a:ext>
          </a:extLst>
        </xdr:cNvPr>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5" name="フローチャート: 判断 714">
          <a:extLst>
            <a:ext uri="{FF2B5EF4-FFF2-40B4-BE49-F238E27FC236}">
              <a16:creationId xmlns:a16="http://schemas.microsoft.com/office/drawing/2014/main" id="{3B46CF0E-2214-4257-BB03-4DE05E1D25EA}"/>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6" name="フローチャート: 判断 715">
          <a:extLst>
            <a:ext uri="{FF2B5EF4-FFF2-40B4-BE49-F238E27FC236}">
              <a16:creationId xmlns:a16="http://schemas.microsoft.com/office/drawing/2014/main" id="{79E58FDF-9E90-4B9B-8385-B35DD821733A}"/>
            </a:ext>
          </a:extLst>
        </xdr:cNvPr>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17" name="フローチャート: 判断 716">
          <a:extLst>
            <a:ext uri="{FF2B5EF4-FFF2-40B4-BE49-F238E27FC236}">
              <a16:creationId xmlns:a16="http://schemas.microsoft.com/office/drawing/2014/main" id="{6F6E7078-C8D8-4DF1-97BA-D1680A503265}"/>
            </a:ext>
          </a:extLst>
        </xdr:cNvPr>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0CFB2A5-774A-4106-A9B1-CE38E9D6E6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CF9E2EE-FC92-4D66-BB9D-5EE1212315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42E5B7B-55F2-429B-9596-70EED4CEB78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C99EC53-7D13-4BAC-9410-0114080152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2106738D-560C-4D83-B8CE-B01B5FC3DB4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101600</xdr:rowOff>
    </xdr:from>
    <xdr:to>
      <xdr:col>116</xdr:col>
      <xdr:colOff>114300</xdr:colOff>
      <xdr:row>87</xdr:row>
      <xdr:rowOff>31750</xdr:rowOff>
    </xdr:to>
    <xdr:sp macro="" textlink="">
      <xdr:nvSpPr>
        <xdr:cNvPr id="723" name="楕円 722">
          <a:extLst>
            <a:ext uri="{FF2B5EF4-FFF2-40B4-BE49-F238E27FC236}">
              <a16:creationId xmlns:a16="http://schemas.microsoft.com/office/drawing/2014/main" id="{C7484597-E07D-48A9-B76F-B368D4719708}"/>
            </a:ext>
          </a:extLst>
        </xdr:cNvPr>
        <xdr:cNvSpPr/>
      </xdr:nvSpPr>
      <xdr:spPr>
        <a:xfrm>
          <a:off x="22110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16527</xdr:rowOff>
    </xdr:from>
    <xdr:ext cx="469744" cy="259045"/>
    <xdr:sp macro="" textlink="">
      <xdr:nvSpPr>
        <xdr:cNvPr id="724" name="【児童館】&#10;一人当たり面積該当値テキスト">
          <a:extLst>
            <a:ext uri="{FF2B5EF4-FFF2-40B4-BE49-F238E27FC236}">
              <a16:creationId xmlns:a16="http://schemas.microsoft.com/office/drawing/2014/main" id="{DDFCC9A0-F67F-4A7D-8BD7-5AEDDC6F6563}"/>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101600</xdr:rowOff>
    </xdr:from>
    <xdr:to>
      <xdr:col>112</xdr:col>
      <xdr:colOff>38100</xdr:colOff>
      <xdr:row>87</xdr:row>
      <xdr:rowOff>31750</xdr:rowOff>
    </xdr:to>
    <xdr:sp macro="" textlink="">
      <xdr:nvSpPr>
        <xdr:cNvPr id="725" name="楕円 724">
          <a:extLst>
            <a:ext uri="{FF2B5EF4-FFF2-40B4-BE49-F238E27FC236}">
              <a16:creationId xmlns:a16="http://schemas.microsoft.com/office/drawing/2014/main" id="{0593D599-F0F8-4071-A7B9-556966B05E7D}"/>
            </a:ext>
          </a:extLst>
        </xdr:cNvPr>
        <xdr:cNvSpPr/>
      </xdr:nvSpPr>
      <xdr:spPr>
        <a:xfrm>
          <a:off x="2127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152400</xdr:rowOff>
    </xdr:from>
    <xdr:to>
      <xdr:col>116</xdr:col>
      <xdr:colOff>63500</xdr:colOff>
      <xdr:row>86</xdr:row>
      <xdr:rowOff>152400</xdr:rowOff>
    </xdr:to>
    <xdr:cxnSp macro="">
      <xdr:nvCxnSpPr>
        <xdr:cNvPr id="726" name="直線コネクタ 725">
          <a:extLst>
            <a:ext uri="{FF2B5EF4-FFF2-40B4-BE49-F238E27FC236}">
              <a16:creationId xmlns:a16="http://schemas.microsoft.com/office/drawing/2014/main" id="{933D8415-4A6D-4E07-A96C-A2AED4537A28}"/>
            </a:ext>
          </a:extLst>
        </xdr:cNvPr>
        <xdr:cNvCxnSpPr/>
      </xdr:nvCxnSpPr>
      <xdr:spPr>
        <a:xfrm>
          <a:off x="21323300" y="1489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101600</xdr:rowOff>
    </xdr:from>
    <xdr:to>
      <xdr:col>107</xdr:col>
      <xdr:colOff>101600</xdr:colOff>
      <xdr:row>87</xdr:row>
      <xdr:rowOff>31750</xdr:rowOff>
    </xdr:to>
    <xdr:sp macro="" textlink="">
      <xdr:nvSpPr>
        <xdr:cNvPr id="727" name="楕円 726">
          <a:extLst>
            <a:ext uri="{FF2B5EF4-FFF2-40B4-BE49-F238E27FC236}">
              <a16:creationId xmlns:a16="http://schemas.microsoft.com/office/drawing/2014/main" id="{B70226AA-CA26-45EC-87D8-635B88B4B7E6}"/>
            </a:ext>
          </a:extLst>
        </xdr:cNvPr>
        <xdr:cNvSpPr/>
      </xdr:nvSpPr>
      <xdr:spPr>
        <a:xfrm>
          <a:off x="2038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152400</xdr:rowOff>
    </xdr:from>
    <xdr:to>
      <xdr:col>111</xdr:col>
      <xdr:colOff>177800</xdr:colOff>
      <xdr:row>86</xdr:row>
      <xdr:rowOff>152400</xdr:rowOff>
    </xdr:to>
    <xdr:cxnSp macro="">
      <xdr:nvCxnSpPr>
        <xdr:cNvPr id="728" name="直線コネクタ 727">
          <a:extLst>
            <a:ext uri="{FF2B5EF4-FFF2-40B4-BE49-F238E27FC236}">
              <a16:creationId xmlns:a16="http://schemas.microsoft.com/office/drawing/2014/main" id="{B391F6E7-43B1-47E6-9C90-121D8F12C041}"/>
            </a:ext>
          </a:extLst>
        </xdr:cNvPr>
        <xdr:cNvCxnSpPr/>
      </xdr:nvCxnSpPr>
      <xdr:spPr>
        <a:xfrm>
          <a:off x="20434300" y="1489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101600</xdr:rowOff>
    </xdr:from>
    <xdr:to>
      <xdr:col>102</xdr:col>
      <xdr:colOff>165100</xdr:colOff>
      <xdr:row>87</xdr:row>
      <xdr:rowOff>31750</xdr:rowOff>
    </xdr:to>
    <xdr:sp macro="" textlink="">
      <xdr:nvSpPr>
        <xdr:cNvPr id="729" name="楕円 728">
          <a:extLst>
            <a:ext uri="{FF2B5EF4-FFF2-40B4-BE49-F238E27FC236}">
              <a16:creationId xmlns:a16="http://schemas.microsoft.com/office/drawing/2014/main" id="{310F2EF7-3BA8-4BA6-ADB1-79AEFDB2402F}"/>
            </a:ext>
          </a:extLst>
        </xdr:cNvPr>
        <xdr:cNvSpPr/>
      </xdr:nvSpPr>
      <xdr:spPr>
        <a:xfrm>
          <a:off x="19494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152400</xdr:rowOff>
    </xdr:from>
    <xdr:to>
      <xdr:col>107</xdr:col>
      <xdr:colOff>50800</xdr:colOff>
      <xdr:row>86</xdr:row>
      <xdr:rowOff>152400</xdr:rowOff>
    </xdr:to>
    <xdr:cxnSp macro="">
      <xdr:nvCxnSpPr>
        <xdr:cNvPr id="730" name="直線コネクタ 729">
          <a:extLst>
            <a:ext uri="{FF2B5EF4-FFF2-40B4-BE49-F238E27FC236}">
              <a16:creationId xmlns:a16="http://schemas.microsoft.com/office/drawing/2014/main" id="{DE1BF75B-812D-407F-AD1C-361957860901}"/>
            </a:ext>
          </a:extLst>
        </xdr:cNvPr>
        <xdr:cNvCxnSpPr/>
      </xdr:nvCxnSpPr>
      <xdr:spPr>
        <a:xfrm>
          <a:off x="19545300" y="1489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101600</xdr:rowOff>
    </xdr:from>
    <xdr:to>
      <xdr:col>98</xdr:col>
      <xdr:colOff>38100</xdr:colOff>
      <xdr:row>87</xdr:row>
      <xdr:rowOff>31750</xdr:rowOff>
    </xdr:to>
    <xdr:sp macro="" textlink="">
      <xdr:nvSpPr>
        <xdr:cNvPr id="731" name="楕円 730">
          <a:extLst>
            <a:ext uri="{FF2B5EF4-FFF2-40B4-BE49-F238E27FC236}">
              <a16:creationId xmlns:a16="http://schemas.microsoft.com/office/drawing/2014/main" id="{22F13864-AB7A-409D-B31C-041F141149CA}"/>
            </a:ext>
          </a:extLst>
        </xdr:cNvPr>
        <xdr:cNvSpPr/>
      </xdr:nvSpPr>
      <xdr:spPr>
        <a:xfrm>
          <a:off x="18605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152400</xdr:rowOff>
    </xdr:from>
    <xdr:to>
      <xdr:col>102</xdr:col>
      <xdr:colOff>114300</xdr:colOff>
      <xdr:row>86</xdr:row>
      <xdr:rowOff>152400</xdr:rowOff>
    </xdr:to>
    <xdr:cxnSp macro="">
      <xdr:nvCxnSpPr>
        <xdr:cNvPr id="732" name="直線コネクタ 731">
          <a:extLst>
            <a:ext uri="{FF2B5EF4-FFF2-40B4-BE49-F238E27FC236}">
              <a16:creationId xmlns:a16="http://schemas.microsoft.com/office/drawing/2014/main" id="{AA69F19E-231C-4F2C-8890-47C86218F5A5}"/>
            </a:ext>
          </a:extLst>
        </xdr:cNvPr>
        <xdr:cNvCxnSpPr/>
      </xdr:nvCxnSpPr>
      <xdr:spPr>
        <a:xfrm>
          <a:off x="18656300" y="1489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10177</xdr:rowOff>
    </xdr:from>
    <xdr:ext cx="469744" cy="259045"/>
    <xdr:sp macro="" textlink="">
      <xdr:nvSpPr>
        <xdr:cNvPr id="733" name="n_1aveValue【児童館】&#10;一人当たり面積">
          <a:extLst>
            <a:ext uri="{FF2B5EF4-FFF2-40B4-BE49-F238E27FC236}">
              <a16:creationId xmlns:a16="http://schemas.microsoft.com/office/drawing/2014/main" id="{E5CA33BB-3C9C-447C-828E-D0A2DC23ECFE}"/>
            </a:ext>
          </a:extLst>
        </xdr:cNvPr>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4" name="n_2aveValue【児童館】&#10;一人当たり面積">
          <a:extLst>
            <a:ext uri="{FF2B5EF4-FFF2-40B4-BE49-F238E27FC236}">
              <a16:creationId xmlns:a16="http://schemas.microsoft.com/office/drawing/2014/main" id="{26DDB85B-7259-4DB1-B369-F7A946E8C8A6}"/>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735" name="n_3aveValue【児童館】&#10;一人当たり面積">
          <a:extLst>
            <a:ext uri="{FF2B5EF4-FFF2-40B4-BE49-F238E27FC236}">
              <a16:creationId xmlns:a16="http://schemas.microsoft.com/office/drawing/2014/main" id="{B1348F52-0BC4-4C2A-ACFF-473AEC3F2730}"/>
            </a:ext>
          </a:extLst>
        </xdr:cNvPr>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736" name="n_4aveValue【児童館】&#10;一人当たり面積">
          <a:extLst>
            <a:ext uri="{FF2B5EF4-FFF2-40B4-BE49-F238E27FC236}">
              <a16:creationId xmlns:a16="http://schemas.microsoft.com/office/drawing/2014/main" id="{13380421-7DAA-40DD-A6DF-E91D38275D5D}"/>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22877</xdr:rowOff>
    </xdr:from>
    <xdr:ext cx="469744" cy="259045"/>
    <xdr:sp macro="" textlink="">
      <xdr:nvSpPr>
        <xdr:cNvPr id="737" name="n_1mainValue【児童館】&#10;一人当たり面積">
          <a:extLst>
            <a:ext uri="{FF2B5EF4-FFF2-40B4-BE49-F238E27FC236}">
              <a16:creationId xmlns:a16="http://schemas.microsoft.com/office/drawing/2014/main" id="{0BF52899-B9E5-4114-A83F-7DCBF0B3D7BB}"/>
            </a:ext>
          </a:extLst>
        </xdr:cNvPr>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22877</xdr:rowOff>
    </xdr:from>
    <xdr:ext cx="469744" cy="259045"/>
    <xdr:sp macro="" textlink="">
      <xdr:nvSpPr>
        <xdr:cNvPr id="738" name="n_2mainValue【児童館】&#10;一人当たり面積">
          <a:extLst>
            <a:ext uri="{FF2B5EF4-FFF2-40B4-BE49-F238E27FC236}">
              <a16:creationId xmlns:a16="http://schemas.microsoft.com/office/drawing/2014/main" id="{110C72F7-0867-449D-AA66-24136D3020C7}"/>
            </a:ext>
          </a:extLst>
        </xdr:cNvPr>
        <xdr:cNvSpPr txBox="1"/>
      </xdr:nvSpPr>
      <xdr:spPr>
        <a:xfrm>
          <a:off x="20199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22877</xdr:rowOff>
    </xdr:from>
    <xdr:ext cx="469744" cy="259045"/>
    <xdr:sp macro="" textlink="">
      <xdr:nvSpPr>
        <xdr:cNvPr id="739" name="n_3mainValue【児童館】&#10;一人当たり面積">
          <a:extLst>
            <a:ext uri="{FF2B5EF4-FFF2-40B4-BE49-F238E27FC236}">
              <a16:creationId xmlns:a16="http://schemas.microsoft.com/office/drawing/2014/main" id="{F5472D21-7663-4DFD-A180-8178C9115E2C}"/>
            </a:ext>
          </a:extLst>
        </xdr:cNvPr>
        <xdr:cNvSpPr txBox="1"/>
      </xdr:nvSpPr>
      <xdr:spPr>
        <a:xfrm>
          <a:off x="19310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22877</xdr:rowOff>
    </xdr:from>
    <xdr:ext cx="469744" cy="259045"/>
    <xdr:sp macro="" textlink="">
      <xdr:nvSpPr>
        <xdr:cNvPr id="740" name="n_4mainValue【児童館】&#10;一人当たり面積">
          <a:extLst>
            <a:ext uri="{FF2B5EF4-FFF2-40B4-BE49-F238E27FC236}">
              <a16:creationId xmlns:a16="http://schemas.microsoft.com/office/drawing/2014/main" id="{43805951-5256-4133-ACB9-04BE8D4BCBCB}"/>
            </a:ext>
          </a:extLst>
        </xdr:cNvPr>
        <xdr:cNvSpPr txBox="1"/>
      </xdr:nvSpPr>
      <xdr:spPr>
        <a:xfrm>
          <a:off x="18421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5E3A5EBC-146B-4456-875C-C798E28666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9852B3D1-602F-4809-B329-2A64CF7C1A7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9F8508A6-92B2-4EA9-B772-30862450A5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761A109F-2311-4197-B696-B18AC89DD7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B8C93C32-619A-48B2-B0BD-39396731CC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30C6B864-C09A-454A-AF58-AF8D7AE1CB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51C6DF78-9BB6-4C2B-A53F-919662588C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AF5D637D-7716-4C9A-B49C-0C4F6D62C5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1F0F21DE-775E-4EE5-9740-12D058CD71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423132C9-CD76-48AF-951D-F3A903C15F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8758B313-8A7A-4575-B4B5-BEC758CBEFF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7317F3C-0067-43EB-99B9-C3B3FEBFAF8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3" name="テキスト ボックス 752">
          <a:extLst>
            <a:ext uri="{FF2B5EF4-FFF2-40B4-BE49-F238E27FC236}">
              <a16:creationId xmlns:a16="http://schemas.microsoft.com/office/drawing/2014/main" id="{98DD5833-F322-4404-AFFC-AF4300BE18B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DD72E4E4-E293-433F-8C70-18F08FFBF60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BA95E40E-9566-4942-8410-E7746ACD3ED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5B26D171-3DA2-4BDE-AF9D-5BF1E829573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81403598-E3B1-4FE3-A677-73769FD3CFE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1BE1F67A-6061-40FB-BE05-1A8E08D0C67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89372E42-A804-4ABA-A66B-5EC1DD95CB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34CAE8B2-92CA-4444-B40B-9A37E306ACB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244B9A73-2C69-49E6-BB20-48C0CE2DEFAD}"/>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120C332F-93FF-4BF7-8856-EE87ADFF47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6DF44B6C-0882-4300-8A1E-4A55C7B995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764" name="直線コネクタ 763">
          <a:extLst>
            <a:ext uri="{FF2B5EF4-FFF2-40B4-BE49-F238E27FC236}">
              <a16:creationId xmlns:a16="http://schemas.microsoft.com/office/drawing/2014/main" id="{E2662EE8-5FB2-45A7-91AD-920ECB01AA79}"/>
            </a:ext>
          </a:extLst>
        </xdr:cNvPr>
        <xdr:cNvCxnSpPr/>
      </xdr:nvCxnSpPr>
      <xdr:spPr>
        <a:xfrm flipV="1">
          <a:off x="16318864" y="173145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765" name="【公民館】&#10;有形固定資産減価償却率最小値テキスト">
          <a:extLst>
            <a:ext uri="{FF2B5EF4-FFF2-40B4-BE49-F238E27FC236}">
              <a16:creationId xmlns:a16="http://schemas.microsoft.com/office/drawing/2014/main" id="{D31386BA-279F-4AE2-8059-7F81D3AF03BC}"/>
            </a:ext>
          </a:extLst>
        </xdr:cNvPr>
        <xdr:cNvSpPr txBox="1"/>
      </xdr:nvSpPr>
      <xdr:spPr>
        <a:xfrm>
          <a:off x="16357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766" name="直線コネクタ 765">
          <a:extLst>
            <a:ext uri="{FF2B5EF4-FFF2-40B4-BE49-F238E27FC236}">
              <a16:creationId xmlns:a16="http://schemas.microsoft.com/office/drawing/2014/main" id="{61535621-2D6B-4DD7-98C3-754ED9AE077B}"/>
            </a:ext>
          </a:extLst>
        </xdr:cNvPr>
        <xdr:cNvCxnSpPr/>
      </xdr:nvCxnSpPr>
      <xdr:spPr>
        <a:xfrm>
          <a:off x="16230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767" name="【公民館】&#10;有形固定資産減価償却率最大値テキスト">
          <a:extLst>
            <a:ext uri="{FF2B5EF4-FFF2-40B4-BE49-F238E27FC236}">
              <a16:creationId xmlns:a16="http://schemas.microsoft.com/office/drawing/2014/main" id="{CD668B14-DDA4-4316-8957-19635D631E19}"/>
            </a:ext>
          </a:extLst>
        </xdr:cNvPr>
        <xdr:cNvSpPr txBox="1"/>
      </xdr:nvSpPr>
      <xdr:spPr>
        <a:xfrm>
          <a:off x="16357600" y="1708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8" name="直線コネクタ 767">
          <a:extLst>
            <a:ext uri="{FF2B5EF4-FFF2-40B4-BE49-F238E27FC236}">
              <a16:creationId xmlns:a16="http://schemas.microsoft.com/office/drawing/2014/main" id="{72B70FB0-D14A-4402-A3C5-BB08CB984380}"/>
            </a:ext>
          </a:extLst>
        </xdr:cNvPr>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84472</xdr:rowOff>
    </xdr:from>
    <xdr:ext cx="405111" cy="259045"/>
    <xdr:sp macro="" textlink="">
      <xdr:nvSpPr>
        <xdr:cNvPr id="769" name="【公民館】&#10;有形固定資産減価償却率平均値テキスト">
          <a:extLst>
            <a:ext uri="{FF2B5EF4-FFF2-40B4-BE49-F238E27FC236}">
              <a16:creationId xmlns:a16="http://schemas.microsoft.com/office/drawing/2014/main" id="{4BEF24D7-6484-46EE-8481-51A07765EB3A}"/>
            </a:ext>
          </a:extLst>
        </xdr:cNvPr>
        <xdr:cNvSpPr txBox="1"/>
      </xdr:nvSpPr>
      <xdr:spPr>
        <a:xfrm>
          <a:off x="16357600" y="1808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770" name="フローチャート: 判断 769">
          <a:extLst>
            <a:ext uri="{FF2B5EF4-FFF2-40B4-BE49-F238E27FC236}">
              <a16:creationId xmlns:a16="http://schemas.microsoft.com/office/drawing/2014/main" id="{5BED3B55-3EC8-4E30-A9A1-AC3896865CCF}"/>
            </a:ext>
          </a:extLst>
        </xdr:cNvPr>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771" name="フローチャート: 判断 770">
          <a:extLst>
            <a:ext uri="{FF2B5EF4-FFF2-40B4-BE49-F238E27FC236}">
              <a16:creationId xmlns:a16="http://schemas.microsoft.com/office/drawing/2014/main" id="{F446224C-2DB9-4F22-A71E-801B48A858F8}"/>
            </a:ext>
          </a:extLst>
        </xdr:cNvPr>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772" name="フローチャート: 判断 771">
          <a:extLst>
            <a:ext uri="{FF2B5EF4-FFF2-40B4-BE49-F238E27FC236}">
              <a16:creationId xmlns:a16="http://schemas.microsoft.com/office/drawing/2014/main" id="{FC313B3C-EF6C-4B6D-A3B5-CD3913E7487D}"/>
            </a:ext>
          </a:extLst>
        </xdr:cNvPr>
        <xdr:cNvSpPr/>
      </xdr:nvSpPr>
      <xdr:spPr>
        <a:xfrm>
          <a:off x="1454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773" name="フローチャート: 判断 772">
          <a:extLst>
            <a:ext uri="{FF2B5EF4-FFF2-40B4-BE49-F238E27FC236}">
              <a16:creationId xmlns:a16="http://schemas.microsoft.com/office/drawing/2014/main" id="{7EF21921-FFAE-40B6-8123-A57ED74CBF22}"/>
            </a:ext>
          </a:extLst>
        </xdr:cNvPr>
        <xdr:cNvSpPr/>
      </xdr:nvSpPr>
      <xdr:spPr>
        <a:xfrm>
          <a:off x="13652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774" name="フローチャート: 判断 773">
          <a:extLst>
            <a:ext uri="{FF2B5EF4-FFF2-40B4-BE49-F238E27FC236}">
              <a16:creationId xmlns:a16="http://schemas.microsoft.com/office/drawing/2014/main" id="{593898C6-A920-463C-88EA-6227AAA77771}"/>
            </a:ext>
          </a:extLst>
        </xdr:cNvPr>
        <xdr:cNvSpPr/>
      </xdr:nvSpPr>
      <xdr:spPr>
        <a:xfrm>
          <a:off x="12763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A79BE73-CFF2-45FB-B591-A118C3680C1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FC0CC13-4779-4BA8-ADF6-03C14EA05F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8A78160-9CF2-4C33-BC37-9E0750F089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6EB1F9D-4DF4-423F-BCEC-4B6D89B017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1238777-4939-48BD-AA05-69B8F6D6B7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153036</xdr:rowOff>
    </xdr:from>
    <xdr:to>
      <xdr:col>85</xdr:col>
      <xdr:colOff>177800</xdr:colOff>
      <xdr:row>107</xdr:row>
      <xdr:rowOff>83186</xdr:rowOff>
    </xdr:to>
    <xdr:sp macro="" textlink="">
      <xdr:nvSpPr>
        <xdr:cNvPr id="780" name="楕円 779">
          <a:extLst>
            <a:ext uri="{FF2B5EF4-FFF2-40B4-BE49-F238E27FC236}">
              <a16:creationId xmlns:a16="http://schemas.microsoft.com/office/drawing/2014/main" id="{D0928DD0-69EC-45ED-B850-4467BB25845F}"/>
            </a:ext>
          </a:extLst>
        </xdr:cNvPr>
        <xdr:cNvSpPr/>
      </xdr:nvSpPr>
      <xdr:spPr>
        <a:xfrm>
          <a:off x="16268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131463</xdr:rowOff>
    </xdr:from>
    <xdr:ext cx="405111" cy="259045"/>
    <xdr:sp macro="" textlink="">
      <xdr:nvSpPr>
        <xdr:cNvPr id="781" name="【公民館】&#10;有形固定資産減価償却率該当値テキスト">
          <a:extLst>
            <a:ext uri="{FF2B5EF4-FFF2-40B4-BE49-F238E27FC236}">
              <a16:creationId xmlns:a16="http://schemas.microsoft.com/office/drawing/2014/main" id="{76DA5ACC-63E7-4712-9D3C-2ABC36FDA008}"/>
            </a:ext>
          </a:extLst>
        </xdr:cNvPr>
        <xdr:cNvSpPr txBox="1"/>
      </xdr:nvSpPr>
      <xdr:spPr>
        <a:xfrm>
          <a:off x="16357600"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82" name="楕円 781">
          <a:extLst>
            <a:ext uri="{FF2B5EF4-FFF2-40B4-BE49-F238E27FC236}">
              <a16:creationId xmlns:a16="http://schemas.microsoft.com/office/drawing/2014/main" id="{04A106C9-2CE2-402A-9F5F-E27590552636}"/>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32386</xdr:rowOff>
    </xdr:to>
    <xdr:cxnSp macro="">
      <xdr:nvCxnSpPr>
        <xdr:cNvPr id="783" name="直線コネクタ 782">
          <a:extLst>
            <a:ext uri="{FF2B5EF4-FFF2-40B4-BE49-F238E27FC236}">
              <a16:creationId xmlns:a16="http://schemas.microsoft.com/office/drawing/2014/main" id="{47FB1903-7D6A-4DD8-8CD8-4BFFF2DC1D8E}"/>
            </a:ext>
          </a:extLst>
        </xdr:cNvPr>
        <xdr:cNvCxnSpPr/>
      </xdr:nvCxnSpPr>
      <xdr:spPr>
        <a:xfrm>
          <a:off x="15481300" y="183413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67311</xdr:rowOff>
    </xdr:from>
    <xdr:to>
      <xdr:col>76</xdr:col>
      <xdr:colOff>165100</xdr:colOff>
      <xdr:row>106</xdr:row>
      <xdr:rowOff>168911</xdr:rowOff>
    </xdr:to>
    <xdr:sp macro="" textlink="">
      <xdr:nvSpPr>
        <xdr:cNvPr id="784" name="楕円 783">
          <a:extLst>
            <a:ext uri="{FF2B5EF4-FFF2-40B4-BE49-F238E27FC236}">
              <a16:creationId xmlns:a16="http://schemas.microsoft.com/office/drawing/2014/main" id="{23A870FA-9112-4BDA-97F2-AD92F3EB22C0}"/>
            </a:ext>
          </a:extLst>
        </xdr:cNvPr>
        <xdr:cNvSpPr/>
      </xdr:nvSpPr>
      <xdr:spPr>
        <a:xfrm>
          <a:off x="14541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118111</xdr:rowOff>
    </xdr:from>
    <xdr:to>
      <xdr:col>81</xdr:col>
      <xdr:colOff>50800</xdr:colOff>
      <xdr:row>106</xdr:row>
      <xdr:rowOff>167639</xdr:rowOff>
    </xdr:to>
    <xdr:cxnSp macro="">
      <xdr:nvCxnSpPr>
        <xdr:cNvPr id="785" name="直線コネクタ 784">
          <a:extLst>
            <a:ext uri="{FF2B5EF4-FFF2-40B4-BE49-F238E27FC236}">
              <a16:creationId xmlns:a16="http://schemas.microsoft.com/office/drawing/2014/main" id="{922F0FE2-4372-4C29-91AE-B9C0AD42D434}"/>
            </a:ext>
          </a:extLst>
        </xdr:cNvPr>
        <xdr:cNvCxnSpPr/>
      </xdr:nvCxnSpPr>
      <xdr:spPr>
        <a:xfrm>
          <a:off x="14592300" y="182918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31114</xdr:rowOff>
    </xdr:from>
    <xdr:to>
      <xdr:col>72</xdr:col>
      <xdr:colOff>38100</xdr:colOff>
      <xdr:row>106</xdr:row>
      <xdr:rowOff>132714</xdr:rowOff>
    </xdr:to>
    <xdr:sp macro="" textlink="">
      <xdr:nvSpPr>
        <xdr:cNvPr id="786" name="楕円 785">
          <a:extLst>
            <a:ext uri="{FF2B5EF4-FFF2-40B4-BE49-F238E27FC236}">
              <a16:creationId xmlns:a16="http://schemas.microsoft.com/office/drawing/2014/main" id="{B6BA7ABA-B8CE-402F-B0AA-99C10E9E2405}"/>
            </a:ext>
          </a:extLst>
        </xdr:cNvPr>
        <xdr:cNvSpPr/>
      </xdr:nvSpPr>
      <xdr:spPr>
        <a:xfrm>
          <a:off x="13652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81914</xdr:rowOff>
    </xdr:from>
    <xdr:to>
      <xdr:col>76</xdr:col>
      <xdr:colOff>114300</xdr:colOff>
      <xdr:row>106</xdr:row>
      <xdr:rowOff>118111</xdr:rowOff>
    </xdr:to>
    <xdr:cxnSp macro="">
      <xdr:nvCxnSpPr>
        <xdr:cNvPr id="787" name="直線コネクタ 786">
          <a:extLst>
            <a:ext uri="{FF2B5EF4-FFF2-40B4-BE49-F238E27FC236}">
              <a16:creationId xmlns:a16="http://schemas.microsoft.com/office/drawing/2014/main" id="{E2B1A462-FC93-4151-8107-1E45FF77606F}"/>
            </a:ext>
          </a:extLst>
        </xdr:cNvPr>
        <xdr:cNvCxnSpPr/>
      </xdr:nvCxnSpPr>
      <xdr:spPr>
        <a:xfrm>
          <a:off x="13703300" y="182556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4445</xdr:rowOff>
    </xdr:from>
    <xdr:to>
      <xdr:col>67</xdr:col>
      <xdr:colOff>101600</xdr:colOff>
      <xdr:row>108</xdr:row>
      <xdr:rowOff>106045</xdr:rowOff>
    </xdr:to>
    <xdr:sp macro="" textlink="">
      <xdr:nvSpPr>
        <xdr:cNvPr id="788" name="楕円 787">
          <a:extLst>
            <a:ext uri="{FF2B5EF4-FFF2-40B4-BE49-F238E27FC236}">
              <a16:creationId xmlns:a16="http://schemas.microsoft.com/office/drawing/2014/main" id="{5AA3D3E5-52FD-486F-BB31-4F9432DF0E96}"/>
            </a:ext>
          </a:extLst>
        </xdr:cNvPr>
        <xdr:cNvSpPr/>
      </xdr:nvSpPr>
      <xdr:spPr>
        <a:xfrm>
          <a:off x="12763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81914</xdr:rowOff>
    </xdr:from>
    <xdr:to>
      <xdr:col>71</xdr:col>
      <xdr:colOff>177800</xdr:colOff>
      <xdr:row>108</xdr:row>
      <xdr:rowOff>55245</xdr:rowOff>
    </xdr:to>
    <xdr:cxnSp macro="">
      <xdr:nvCxnSpPr>
        <xdr:cNvPr id="789" name="直線コネクタ 788">
          <a:extLst>
            <a:ext uri="{FF2B5EF4-FFF2-40B4-BE49-F238E27FC236}">
              <a16:creationId xmlns:a16="http://schemas.microsoft.com/office/drawing/2014/main" id="{E378CFE6-21FA-4775-816D-318416BDF98D}"/>
            </a:ext>
          </a:extLst>
        </xdr:cNvPr>
        <xdr:cNvCxnSpPr/>
      </xdr:nvCxnSpPr>
      <xdr:spPr>
        <a:xfrm flipV="1">
          <a:off x="12814300" y="18255614"/>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27322</xdr:rowOff>
    </xdr:from>
    <xdr:ext cx="405111" cy="259045"/>
    <xdr:sp macro="" textlink="">
      <xdr:nvSpPr>
        <xdr:cNvPr id="790" name="n_1aveValue【公民館】&#10;有形固定資産減価償却率">
          <a:extLst>
            <a:ext uri="{FF2B5EF4-FFF2-40B4-BE49-F238E27FC236}">
              <a16:creationId xmlns:a16="http://schemas.microsoft.com/office/drawing/2014/main" id="{38E68D0C-8EBC-4BC9-BCC7-912BCA381103}"/>
            </a:ext>
          </a:extLst>
        </xdr:cNvPr>
        <xdr:cNvSpPr txBox="1"/>
      </xdr:nvSpPr>
      <xdr:spPr>
        <a:xfrm>
          <a:off x="15266044" y="1802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791" name="n_2aveValue【公民館】&#10;有形固定資産減価償却率">
          <a:extLst>
            <a:ext uri="{FF2B5EF4-FFF2-40B4-BE49-F238E27FC236}">
              <a16:creationId xmlns:a16="http://schemas.microsoft.com/office/drawing/2014/main" id="{C32A6279-D195-4FCC-B005-302A5841D60B}"/>
            </a:ext>
          </a:extLst>
        </xdr:cNvPr>
        <xdr:cNvSpPr txBox="1"/>
      </xdr:nvSpPr>
      <xdr:spPr>
        <a:xfrm>
          <a:off x="14389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131463</xdr:rowOff>
    </xdr:from>
    <xdr:ext cx="405111" cy="259045"/>
    <xdr:sp macro="" textlink="">
      <xdr:nvSpPr>
        <xdr:cNvPr id="792" name="n_3aveValue【公民館】&#10;有形固定資産減価償却率">
          <a:extLst>
            <a:ext uri="{FF2B5EF4-FFF2-40B4-BE49-F238E27FC236}">
              <a16:creationId xmlns:a16="http://schemas.microsoft.com/office/drawing/2014/main" id="{F8A78022-CF6C-48EE-8DFC-DAD46E406CF5}"/>
            </a:ext>
          </a:extLst>
        </xdr:cNvPr>
        <xdr:cNvSpPr txBox="1"/>
      </xdr:nvSpPr>
      <xdr:spPr>
        <a:xfrm>
          <a:off x="135007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156863</xdr:rowOff>
    </xdr:from>
    <xdr:ext cx="405111" cy="259045"/>
    <xdr:sp macro="" textlink="">
      <xdr:nvSpPr>
        <xdr:cNvPr id="793" name="n_4aveValue【公民館】&#10;有形固定資産減価償却率">
          <a:extLst>
            <a:ext uri="{FF2B5EF4-FFF2-40B4-BE49-F238E27FC236}">
              <a16:creationId xmlns:a16="http://schemas.microsoft.com/office/drawing/2014/main" id="{26851C71-6182-481C-82BD-46CBACADAFDD}"/>
            </a:ext>
          </a:extLst>
        </xdr:cNvPr>
        <xdr:cNvSpPr txBox="1"/>
      </xdr:nvSpPr>
      <xdr:spPr>
        <a:xfrm>
          <a:off x="12611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794" name="n_1mainValue【公民館】&#10;有形固定資産減価償却率">
          <a:extLst>
            <a:ext uri="{FF2B5EF4-FFF2-40B4-BE49-F238E27FC236}">
              <a16:creationId xmlns:a16="http://schemas.microsoft.com/office/drawing/2014/main" id="{5459918F-4961-4257-B4B5-01E2746363F1}"/>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13988</xdr:rowOff>
    </xdr:from>
    <xdr:ext cx="405111" cy="259045"/>
    <xdr:sp macro="" textlink="">
      <xdr:nvSpPr>
        <xdr:cNvPr id="795" name="n_2mainValue【公民館】&#10;有形固定資産減価償却率">
          <a:extLst>
            <a:ext uri="{FF2B5EF4-FFF2-40B4-BE49-F238E27FC236}">
              <a16:creationId xmlns:a16="http://schemas.microsoft.com/office/drawing/2014/main" id="{E94C7D3D-E2F0-41A9-B074-229E2687D98F}"/>
            </a:ext>
          </a:extLst>
        </xdr:cNvPr>
        <xdr:cNvSpPr txBox="1"/>
      </xdr:nvSpPr>
      <xdr:spPr>
        <a:xfrm>
          <a:off x="14389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149241</xdr:rowOff>
    </xdr:from>
    <xdr:ext cx="405111" cy="259045"/>
    <xdr:sp macro="" textlink="">
      <xdr:nvSpPr>
        <xdr:cNvPr id="796" name="n_3mainValue【公民館】&#10;有形固定資産減価償却率">
          <a:extLst>
            <a:ext uri="{FF2B5EF4-FFF2-40B4-BE49-F238E27FC236}">
              <a16:creationId xmlns:a16="http://schemas.microsoft.com/office/drawing/2014/main" id="{BDE5B1EF-8F6E-45BC-8715-A55AF306B2E0}"/>
            </a:ext>
          </a:extLst>
        </xdr:cNvPr>
        <xdr:cNvSpPr txBox="1"/>
      </xdr:nvSpPr>
      <xdr:spPr>
        <a:xfrm>
          <a:off x="13500744" y="1798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97172</xdr:rowOff>
    </xdr:from>
    <xdr:ext cx="405111" cy="259045"/>
    <xdr:sp macro="" textlink="">
      <xdr:nvSpPr>
        <xdr:cNvPr id="797" name="n_4mainValue【公民館】&#10;有形固定資産減価償却率">
          <a:extLst>
            <a:ext uri="{FF2B5EF4-FFF2-40B4-BE49-F238E27FC236}">
              <a16:creationId xmlns:a16="http://schemas.microsoft.com/office/drawing/2014/main" id="{055A10DC-4C97-449A-91C0-557DD2E48C65}"/>
            </a:ext>
          </a:extLst>
        </xdr:cNvPr>
        <xdr:cNvSpPr txBox="1"/>
      </xdr:nvSpPr>
      <xdr:spPr>
        <a:xfrm>
          <a:off x="12611744"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4070C4F-E0ED-4A89-8CCC-88F1514188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12461B89-784E-4BBB-9AFA-8387E53307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E401B1A4-59D5-4F6D-9421-3D6150EFF35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9FA77C26-8B82-45EB-A4A3-0E8CA8AA1F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3EB90A3C-39FC-4766-B1DE-32222146E2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99533919-3B0B-4DE9-B3C0-E01F38AD9E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C0F9C188-ECBE-419D-8BB6-0A488C22B9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14194E06-A3E5-4611-A66A-63116DB42A4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DD670125-C5AE-4F86-9DE5-0AAE78C6F1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45A46612-7A65-428F-A9D4-AA6088786F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9721A92B-A169-48A3-ADAD-CE5744F1870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54887E64-998A-434F-AEBD-F9E2BA153F0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69617BA1-4790-40F4-9A75-1F703808FEF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572B10AC-A2C1-4817-AA56-D98605A474E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8C1B39E5-FB15-4E6C-A3CA-41536D0F276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C6EF1A4A-5DAA-4E6A-A477-BF2E9677096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2ACBE026-7EAB-490A-93BE-508214B7F8A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BCB45D21-163B-4821-BCC3-54177F8179B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984DC429-1DF5-4EBA-8D7C-B573607FA4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16A4E63E-23FF-49BB-929B-8A1786366C6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F54711ED-3B1F-44FD-971A-C8E2D47EA68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819" name="直線コネクタ 818">
          <a:extLst>
            <a:ext uri="{FF2B5EF4-FFF2-40B4-BE49-F238E27FC236}">
              <a16:creationId xmlns:a16="http://schemas.microsoft.com/office/drawing/2014/main" id="{5D178795-C483-4F27-854C-5DEEE0505B72}"/>
            </a:ext>
          </a:extLst>
        </xdr:cNvPr>
        <xdr:cNvCxnSpPr/>
      </xdr:nvCxnSpPr>
      <xdr:spPr>
        <a:xfrm flipV="1">
          <a:off x="22160864" y="17125187"/>
          <a:ext cx="0" cy="1376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820" name="【公民館】&#10;一人当たり面積最小値テキスト">
          <a:extLst>
            <a:ext uri="{FF2B5EF4-FFF2-40B4-BE49-F238E27FC236}">
              <a16:creationId xmlns:a16="http://schemas.microsoft.com/office/drawing/2014/main" id="{56B19A15-AC08-4AB9-AD19-8CD12CD26158}"/>
            </a:ext>
          </a:extLst>
        </xdr:cNvPr>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821" name="直線コネクタ 820">
          <a:extLst>
            <a:ext uri="{FF2B5EF4-FFF2-40B4-BE49-F238E27FC236}">
              <a16:creationId xmlns:a16="http://schemas.microsoft.com/office/drawing/2014/main" id="{EF59AFF4-DD53-4B7F-BFF0-69FDF3AE22B7}"/>
            </a:ext>
          </a:extLst>
        </xdr:cNvPr>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822" name="【公民館】&#10;一人当たり面積最大値テキスト">
          <a:extLst>
            <a:ext uri="{FF2B5EF4-FFF2-40B4-BE49-F238E27FC236}">
              <a16:creationId xmlns:a16="http://schemas.microsoft.com/office/drawing/2014/main" id="{438ABE92-5A39-4004-8150-88FC1D98128F}"/>
            </a:ext>
          </a:extLst>
        </xdr:cNvPr>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823" name="直線コネクタ 822">
          <a:extLst>
            <a:ext uri="{FF2B5EF4-FFF2-40B4-BE49-F238E27FC236}">
              <a16:creationId xmlns:a16="http://schemas.microsoft.com/office/drawing/2014/main" id="{D23A26B4-39FE-4B06-9A68-D6ECE2277DD1}"/>
            </a:ext>
          </a:extLst>
        </xdr:cNvPr>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824" name="【公民館】&#10;一人当たり面積平均値テキスト">
          <a:extLst>
            <a:ext uri="{FF2B5EF4-FFF2-40B4-BE49-F238E27FC236}">
              <a16:creationId xmlns:a16="http://schemas.microsoft.com/office/drawing/2014/main" id="{F015D9EE-1646-4945-B0F3-B8904734B1D2}"/>
            </a:ext>
          </a:extLst>
        </xdr:cNvPr>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25" name="フローチャート: 判断 824">
          <a:extLst>
            <a:ext uri="{FF2B5EF4-FFF2-40B4-BE49-F238E27FC236}">
              <a16:creationId xmlns:a16="http://schemas.microsoft.com/office/drawing/2014/main" id="{AC116BCA-8806-4E7A-99E7-3A20BF900EDF}"/>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826" name="フローチャート: 判断 825">
          <a:extLst>
            <a:ext uri="{FF2B5EF4-FFF2-40B4-BE49-F238E27FC236}">
              <a16:creationId xmlns:a16="http://schemas.microsoft.com/office/drawing/2014/main" id="{55CD91DB-E39A-406B-BA47-2140B6F9D62A}"/>
            </a:ext>
          </a:extLst>
        </xdr:cNvPr>
        <xdr:cNvSpPr/>
      </xdr:nvSpPr>
      <xdr:spPr>
        <a:xfrm>
          <a:off x="21272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827" name="フローチャート: 判断 826">
          <a:extLst>
            <a:ext uri="{FF2B5EF4-FFF2-40B4-BE49-F238E27FC236}">
              <a16:creationId xmlns:a16="http://schemas.microsoft.com/office/drawing/2014/main" id="{5E506A54-48BA-412A-BA58-84077DEEEC7C}"/>
            </a:ext>
          </a:extLst>
        </xdr:cNvPr>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828" name="フローチャート: 判断 827">
          <a:extLst>
            <a:ext uri="{FF2B5EF4-FFF2-40B4-BE49-F238E27FC236}">
              <a16:creationId xmlns:a16="http://schemas.microsoft.com/office/drawing/2014/main" id="{4A779C8A-ED16-4BB0-A836-1E72000C5D40}"/>
            </a:ext>
          </a:extLst>
        </xdr:cNvPr>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29" name="フローチャート: 判断 828">
          <a:extLst>
            <a:ext uri="{FF2B5EF4-FFF2-40B4-BE49-F238E27FC236}">
              <a16:creationId xmlns:a16="http://schemas.microsoft.com/office/drawing/2014/main" id="{C502C087-7658-4ED5-A226-3438478C7B8E}"/>
            </a:ext>
          </a:extLst>
        </xdr:cNvPr>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1C39859-1C51-48C6-9153-F58F594558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7516395-F70D-42C6-991B-CD97D0A2E5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3D624D-D013-4C2B-8C95-0D073816E14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EC6B7AB-7052-40F1-A285-85FFB9AE9F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97977A7-9F4C-4F13-8FAE-AEDB0DF576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835" name="楕円 834">
          <a:extLst>
            <a:ext uri="{FF2B5EF4-FFF2-40B4-BE49-F238E27FC236}">
              <a16:creationId xmlns:a16="http://schemas.microsoft.com/office/drawing/2014/main" id="{B0ACD4F2-F0BB-4C1C-9DE0-BB1D9F5AAA5C}"/>
            </a:ext>
          </a:extLst>
        </xdr:cNvPr>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147845</xdr:rowOff>
    </xdr:from>
    <xdr:ext cx="469744" cy="259045"/>
    <xdr:sp macro="" textlink="">
      <xdr:nvSpPr>
        <xdr:cNvPr id="836" name="【公民館】&#10;一人当たり面積該当値テキスト">
          <a:extLst>
            <a:ext uri="{FF2B5EF4-FFF2-40B4-BE49-F238E27FC236}">
              <a16:creationId xmlns:a16="http://schemas.microsoft.com/office/drawing/2014/main" id="{64FF1476-B0C7-4AA2-AA55-B40824746290}"/>
            </a:ext>
          </a:extLst>
        </xdr:cNvPr>
        <xdr:cNvSpPr txBox="1"/>
      </xdr:nvSpPr>
      <xdr:spPr>
        <a:xfrm>
          <a:off x="22199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37" name="楕円 836">
          <a:extLst>
            <a:ext uri="{FF2B5EF4-FFF2-40B4-BE49-F238E27FC236}">
              <a16:creationId xmlns:a16="http://schemas.microsoft.com/office/drawing/2014/main" id="{1D070780-F2C5-40B8-9423-6B210C6EC242}"/>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48768</xdr:rowOff>
    </xdr:from>
    <xdr:to>
      <xdr:col>116</xdr:col>
      <xdr:colOff>63500</xdr:colOff>
      <xdr:row>106</xdr:row>
      <xdr:rowOff>53339</xdr:rowOff>
    </xdr:to>
    <xdr:cxnSp macro="">
      <xdr:nvCxnSpPr>
        <xdr:cNvPr id="838" name="直線コネクタ 837">
          <a:extLst>
            <a:ext uri="{FF2B5EF4-FFF2-40B4-BE49-F238E27FC236}">
              <a16:creationId xmlns:a16="http://schemas.microsoft.com/office/drawing/2014/main" id="{46179C11-228E-4D49-A6C4-04A99028B28F}"/>
            </a:ext>
          </a:extLst>
        </xdr:cNvPr>
        <xdr:cNvCxnSpPr/>
      </xdr:nvCxnSpPr>
      <xdr:spPr>
        <a:xfrm flipV="1">
          <a:off x="21323300" y="1822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39" name="楕円 838">
          <a:extLst>
            <a:ext uri="{FF2B5EF4-FFF2-40B4-BE49-F238E27FC236}">
              <a16:creationId xmlns:a16="http://schemas.microsoft.com/office/drawing/2014/main" id="{933946C9-D892-43EB-8284-A9339DD3F661}"/>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840" name="直線コネクタ 839">
          <a:extLst>
            <a:ext uri="{FF2B5EF4-FFF2-40B4-BE49-F238E27FC236}">
              <a16:creationId xmlns:a16="http://schemas.microsoft.com/office/drawing/2014/main" id="{4A271FAD-42F8-4428-B32F-A6D662673DE5}"/>
            </a:ext>
          </a:extLst>
        </xdr:cNvPr>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841" name="楕円 840">
          <a:extLst>
            <a:ext uri="{FF2B5EF4-FFF2-40B4-BE49-F238E27FC236}">
              <a16:creationId xmlns:a16="http://schemas.microsoft.com/office/drawing/2014/main" id="{02F01178-C5C9-40D9-A59A-AE1BB556E0E1}"/>
            </a:ext>
          </a:extLst>
        </xdr:cNvPr>
        <xdr:cNvSpPr/>
      </xdr:nvSpPr>
      <xdr:spPr>
        <a:xfrm>
          <a:off x="19494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57913</xdr:rowOff>
    </xdr:to>
    <xdr:cxnSp macro="">
      <xdr:nvCxnSpPr>
        <xdr:cNvPr id="842" name="直線コネクタ 841">
          <a:extLst>
            <a:ext uri="{FF2B5EF4-FFF2-40B4-BE49-F238E27FC236}">
              <a16:creationId xmlns:a16="http://schemas.microsoft.com/office/drawing/2014/main" id="{923FAB27-0D44-4668-8195-02073DAB6CFD}"/>
            </a:ext>
          </a:extLst>
        </xdr:cNvPr>
        <xdr:cNvCxnSpPr/>
      </xdr:nvCxnSpPr>
      <xdr:spPr>
        <a:xfrm flipV="1">
          <a:off x="19545300" y="1822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7113</xdr:rowOff>
    </xdr:from>
    <xdr:to>
      <xdr:col>98</xdr:col>
      <xdr:colOff>38100</xdr:colOff>
      <xdr:row>106</xdr:row>
      <xdr:rowOff>108713</xdr:rowOff>
    </xdr:to>
    <xdr:sp macro="" textlink="">
      <xdr:nvSpPr>
        <xdr:cNvPr id="843" name="楕円 842">
          <a:extLst>
            <a:ext uri="{FF2B5EF4-FFF2-40B4-BE49-F238E27FC236}">
              <a16:creationId xmlns:a16="http://schemas.microsoft.com/office/drawing/2014/main" id="{F9810E78-5694-409F-B329-CDD129CA2C99}"/>
            </a:ext>
          </a:extLst>
        </xdr:cNvPr>
        <xdr:cNvSpPr/>
      </xdr:nvSpPr>
      <xdr:spPr>
        <a:xfrm>
          <a:off x="18605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57913</xdr:rowOff>
    </xdr:from>
    <xdr:to>
      <xdr:col>102</xdr:col>
      <xdr:colOff>114300</xdr:colOff>
      <xdr:row>106</xdr:row>
      <xdr:rowOff>57913</xdr:rowOff>
    </xdr:to>
    <xdr:cxnSp macro="">
      <xdr:nvCxnSpPr>
        <xdr:cNvPr id="844" name="直線コネクタ 843">
          <a:extLst>
            <a:ext uri="{FF2B5EF4-FFF2-40B4-BE49-F238E27FC236}">
              <a16:creationId xmlns:a16="http://schemas.microsoft.com/office/drawing/2014/main" id="{3CBE5B7C-3680-44A9-98D9-C7ABC7470617}"/>
            </a:ext>
          </a:extLst>
        </xdr:cNvPr>
        <xdr:cNvCxnSpPr/>
      </xdr:nvCxnSpPr>
      <xdr:spPr>
        <a:xfrm>
          <a:off x="18656300" y="1823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65803</xdr:rowOff>
    </xdr:from>
    <xdr:ext cx="469744" cy="259045"/>
    <xdr:sp macro="" textlink="">
      <xdr:nvSpPr>
        <xdr:cNvPr id="845" name="n_1aveValue【公民館】&#10;一人当たり面積">
          <a:extLst>
            <a:ext uri="{FF2B5EF4-FFF2-40B4-BE49-F238E27FC236}">
              <a16:creationId xmlns:a16="http://schemas.microsoft.com/office/drawing/2014/main" id="{166A298C-AF52-4AEB-AA22-77EA3AA86135}"/>
            </a:ext>
          </a:extLst>
        </xdr:cNvPr>
        <xdr:cNvSpPr txBox="1"/>
      </xdr:nvSpPr>
      <xdr:spPr>
        <a:xfrm>
          <a:off x="21075727"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79519</xdr:rowOff>
    </xdr:from>
    <xdr:ext cx="469744" cy="259045"/>
    <xdr:sp macro="" textlink="">
      <xdr:nvSpPr>
        <xdr:cNvPr id="846" name="n_2aveValue【公民館】&#10;一人当たり面積">
          <a:extLst>
            <a:ext uri="{FF2B5EF4-FFF2-40B4-BE49-F238E27FC236}">
              <a16:creationId xmlns:a16="http://schemas.microsoft.com/office/drawing/2014/main" id="{3E19ABD7-4480-428D-9F1D-D342419DF6D5}"/>
            </a:ext>
          </a:extLst>
        </xdr:cNvPr>
        <xdr:cNvSpPr txBox="1"/>
      </xdr:nvSpPr>
      <xdr:spPr>
        <a:xfrm>
          <a:off x="20199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847" name="n_3aveValue【公民館】&#10;一人当たり面積">
          <a:extLst>
            <a:ext uri="{FF2B5EF4-FFF2-40B4-BE49-F238E27FC236}">
              <a16:creationId xmlns:a16="http://schemas.microsoft.com/office/drawing/2014/main" id="{4BAC4900-8F19-4051-8ED8-C6306FC741CE}"/>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848" name="n_4aveValue【公民館】&#10;一人当たり面積">
          <a:extLst>
            <a:ext uri="{FF2B5EF4-FFF2-40B4-BE49-F238E27FC236}">
              <a16:creationId xmlns:a16="http://schemas.microsoft.com/office/drawing/2014/main" id="{0CF58360-05EC-40B1-B979-1B4E7E34D90F}"/>
            </a:ext>
          </a:extLst>
        </xdr:cNvPr>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849" name="n_1mainValue【公民館】&#10;一人当たり面積">
          <a:extLst>
            <a:ext uri="{FF2B5EF4-FFF2-40B4-BE49-F238E27FC236}">
              <a16:creationId xmlns:a16="http://schemas.microsoft.com/office/drawing/2014/main" id="{3BCB0CF4-4B27-4D80-83C8-80F37ABADFDF}"/>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50" name="n_2mainValue【公民館】&#10;一人当たり面積">
          <a:extLst>
            <a:ext uri="{FF2B5EF4-FFF2-40B4-BE49-F238E27FC236}">
              <a16:creationId xmlns:a16="http://schemas.microsoft.com/office/drawing/2014/main" id="{30C8C5B1-98BB-4F16-8B7E-DC44E14E3BE9}"/>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99840</xdr:rowOff>
    </xdr:from>
    <xdr:ext cx="469744" cy="259045"/>
    <xdr:sp macro="" textlink="">
      <xdr:nvSpPr>
        <xdr:cNvPr id="851" name="n_3mainValue【公民館】&#10;一人当たり面積">
          <a:extLst>
            <a:ext uri="{FF2B5EF4-FFF2-40B4-BE49-F238E27FC236}">
              <a16:creationId xmlns:a16="http://schemas.microsoft.com/office/drawing/2014/main" id="{E79C57B3-8EFF-4EBB-A999-FB2AFDF4C2DC}"/>
            </a:ext>
          </a:extLst>
        </xdr:cNvPr>
        <xdr:cNvSpPr txBox="1"/>
      </xdr:nvSpPr>
      <xdr:spPr>
        <a:xfrm>
          <a:off x="19310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99840</xdr:rowOff>
    </xdr:from>
    <xdr:ext cx="469744" cy="259045"/>
    <xdr:sp macro="" textlink="">
      <xdr:nvSpPr>
        <xdr:cNvPr id="852" name="n_4mainValue【公民館】&#10;一人当たり面積">
          <a:extLst>
            <a:ext uri="{FF2B5EF4-FFF2-40B4-BE49-F238E27FC236}">
              <a16:creationId xmlns:a16="http://schemas.microsoft.com/office/drawing/2014/main" id="{BAE2A3E0-6294-42A1-BF08-29895A1FF47E}"/>
            </a:ext>
          </a:extLst>
        </xdr:cNvPr>
        <xdr:cNvSpPr txBox="1"/>
      </xdr:nvSpPr>
      <xdr:spPr>
        <a:xfrm>
          <a:off x="18421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3DB8326D-8385-4F30-9FF0-314871B85F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CBC17328-88A0-455A-8C4D-45AA494F85A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1822BE3C-BD23-43DD-97DC-8B32FF904D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類似団体内平均値と比較して有形固定資産減価償却率が特に高い施設は児童館であり、低い施設は公営住宅、学校施設である。認定こども園・幼稚園・保育所</a:t>
          </a:r>
          <a:r>
            <a:rPr kumimoji="1" lang="ja-JP" altLang="en-US" sz="1100">
              <a:solidFill>
                <a:schemeClr val="dk1"/>
              </a:solidFill>
              <a:effectLst/>
              <a:latin typeface="+mn-lt"/>
              <a:ea typeface="+mn-ea"/>
              <a:cs typeface="+mn-cs"/>
            </a:rPr>
            <a:t>については、にじいろ幼稚園の改築工事により令和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年度に減価償却率が大きく減少したが</a:t>
          </a:r>
          <a:r>
            <a:rPr kumimoji="1" lang="ja-JP" altLang="ja-JP" sz="1100">
              <a:solidFill>
                <a:schemeClr val="dk1"/>
              </a:solidFill>
              <a:effectLst/>
              <a:latin typeface="+mn-lt"/>
              <a:ea typeface="+mn-ea"/>
              <a:cs typeface="+mn-cs"/>
            </a:rPr>
            <a:t>、その他の保育所・幼稚園・児童館については昭和に建てられた施設が多く、これまでも簡易な修繕のみであるため、統廃合も含めて検討していく必要がある。公営住宅については、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年から平成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年に水海道シティハイツや八間堀団地を建設したこと、老朽化していた十一面山住宅を取り壊したこと、平成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年度の富士見団地の改修工事により、類似団体よりも有形固定資産減価償却率が低くなっている。学校施設は、平成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年度にかけて、絹西小学校の増築、水海道西中学校、石下中学校、石下西中学校を建設しており、類似団体よりも有形固定資産減価償却率が低くなっている。</a:t>
          </a:r>
          <a:r>
            <a:rPr lang="ja-JP" altLang="ja-JP" sz="1100">
              <a:solidFill>
                <a:schemeClr val="dk1"/>
              </a:solidFill>
              <a:effectLst/>
              <a:latin typeface="+mn-lt"/>
              <a:ea typeface="+mn-ea"/>
              <a:cs typeface="+mn-cs"/>
            </a:rPr>
            <a:t>一人当たりの面積（延長・有形固定資産額）については、類似団体と比較すると、道路、橋りょう・トンネルで大きく上回っている一方、認定こども園・幼稚園・保育所、学校施設、公営住宅、児童館、公民館で下回っている。いずれの施設も人口減少により増加傾向にあるが、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平均値を下回っている施設が多いため、効率の良い運営ができていると考えられる。</a:t>
          </a:r>
          <a:r>
            <a:rPr kumimoji="1" lang="ja-JP" altLang="ja-JP" sz="1100">
              <a:solidFill>
                <a:schemeClr val="dk1"/>
              </a:solidFill>
              <a:effectLst/>
              <a:latin typeface="+mn-lt"/>
              <a:ea typeface="+mn-ea"/>
              <a:cs typeface="+mn-cs"/>
            </a:rPr>
            <a:t>今後も公共施設等総合管理計画に基づき、統廃合や複合化を進めながら、維持管理費用の増加に留意しつつ適正に管理していく。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77258F-C364-4918-84FC-2B7B4AEEA9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4705DA-5986-40A1-8348-675A8356A08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D90C3D-0BBE-4ADB-A0E0-DA2F910F392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D863FE-67AF-438B-A89A-F07D9BCB7F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E85AB8-6504-4DBA-B4A9-917ABF3CB5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4C9B57-AFFE-4F73-81CC-A6BFF4A200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E19733-FF90-4555-BF4F-39EC8F77E7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D2F4D8-F968-4B5A-947B-A4D3007B4C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050948-26C2-44A9-8E3B-9E0E77E17E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438E51-B1EF-4AF7-AB76-2C2E76FFFED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62,570
57,040
123.64
31,909,337
31,035,392
711,413
15,549,336
30,839,828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04F47E-B826-44D5-BE42-367045FA37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D2C7EC-D1A8-4F7C-B274-00C468ADD3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8946D8-D460-4EF1-9F55-569BAB93A7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8BBF53-3E91-4187-9535-D1169AC188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C5E990-187C-424C-8743-AF55E14B55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987AF8-2180-477E-9BE6-912C0FE169F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39158B-A2E1-4BE6-BC4B-EFAEAC6832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2C00DC-C863-4CFE-B1EE-1DFBC2E140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317549-F5DD-4BEE-9DC0-DC2FAEB85D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B94473-6EA8-4993-BD41-32FF4E8982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650A2C-B666-4EEE-860B-5B776258F7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682C8A-7B5E-4AA6-B747-71B3A82791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BEEA47-D40D-47E7-AE4D-5771729DD9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61A7EA-B19B-4C0D-82D1-67D818C2DD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22378A-8F2E-4738-B9C9-28E42AE266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AF6D4C-C386-4999-B6FF-21A3F7B979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D72376-9CA9-43D1-9419-5423DE47D8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FF09E5-A1C4-48AB-BBB7-8E59265DAA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6E70E1-374D-42FB-9D6E-D0D01523D7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13C088-518E-4FBF-8B0C-81AE321B3B2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ED9E22F-4B06-4A47-AD7D-A3E007E317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BB281C-1951-41FF-BFAA-456EE68348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2C84F4-54AF-4066-B977-F5F4A5D08B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D3016A-34AF-4A70-8484-D8418A74E04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7BD1A6-BCBC-437A-9291-D278EC170A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282925-4C65-4377-99E2-33066F83FE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2866F90-2C77-40B2-B947-5101E192CB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F3B86D4-635C-4941-9C16-6BDA547E0A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116E02-A1A9-4594-9809-CF92C000E1A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E97363-220E-4F72-BA8B-402FEA9F129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F7943B-CED7-4A0A-B88E-12EA19B2CD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EAD67C2-60A8-4ECE-A6BE-184530AB855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3100022-F802-443A-9E13-80FD7AD9348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EC602AD-1387-4558-8EF6-97B70B54A0AA}"/>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0DDD856-5449-4F77-A2EB-0083086370F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A472EB7-73B6-4D22-A833-4C99CA6BE03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8F84E23-8DC0-4139-8759-462E7AD3AD9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D3EFF5B-D24A-4DDF-88B0-39F46C5A818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123D063-6EB3-4770-A1A0-725D1995C08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50CBDF4-C7C5-4BBB-B298-000A078DB23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F31B24D-DE9D-43E6-ABE8-2CC59CC7E3D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AA746FFF-41AB-43E2-AF56-3138762FB3F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C0E0F59-FD59-4D33-9BFC-7D8C232F09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a:extLst>
            <a:ext uri="{FF2B5EF4-FFF2-40B4-BE49-F238E27FC236}">
              <a16:creationId xmlns:a16="http://schemas.microsoft.com/office/drawing/2014/main" id="{8609DF29-3519-4D3A-B55C-5A40BD38C8F8}"/>
            </a:ext>
          </a:extLst>
        </xdr:cNvPr>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a:extLst>
            <a:ext uri="{FF2B5EF4-FFF2-40B4-BE49-F238E27FC236}">
              <a16:creationId xmlns:a16="http://schemas.microsoft.com/office/drawing/2014/main" id="{66EA4B50-6A85-4E60-8169-4F75B04ECE94}"/>
            </a:ext>
          </a:extLst>
        </xdr:cNvPr>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a:extLst>
            <a:ext uri="{FF2B5EF4-FFF2-40B4-BE49-F238E27FC236}">
              <a16:creationId xmlns:a16="http://schemas.microsoft.com/office/drawing/2014/main" id="{3E3E5117-7C27-4614-9F34-3BB0CD65E249}"/>
            </a:ext>
          </a:extLst>
        </xdr:cNvPr>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04D8DB76-F3CA-41A3-B2A5-F758BE6ACD26}"/>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F9F1C047-55FD-4342-96C8-10F2B5AFA33E}"/>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84853</xdr:rowOff>
    </xdr:from>
    <xdr:ext cx="405111" cy="259045"/>
    <xdr:sp macro="" textlink="">
      <xdr:nvSpPr>
        <xdr:cNvPr id="60" name="【図書館】&#10;有形固定資産減価償却率平均値テキスト">
          <a:extLst>
            <a:ext uri="{FF2B5EF4-FFF2-40B4-BE49-F238E27FC236}">
              <a16:creationId xmlns:a16="http://schemas.microsoft.com/office/drawing/2014/main" id="{74CB0EDC-8243-4167-86DA-FBCB840D32F8}"/>
            </a:ext>
          </a:extLst>
        </xdr:cNvPr>
        <xdr:cNvSpPr txBox="1"/>
      </xdr:nvSpPr>
      <xdr:spPr>
        <a:xfrm>
          <a:off x="4673600" y="6257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a:extLst>
            <a:ext uri="{FF2B5EF4-FFF2-40B4-BE49-F238E27FC236}">
              <a16:creationId xmlns:a16="http://schemas.microsoft.com/office/drawing/2014/main" id="{99898438-95BB-45B3-9AD2-D7FEA37CE0F4}"/>
            </a:ext>
          </a:extLst>
        </xdr:cNvPr>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a:extLst>
            <a:ext uri="{FF2B5EF4-FFF2-40B4-BE49-F238E27FC236}">
              <a16:creationId xmlns:a16="http://schemas.microsoft.com/office/drawing/2014/main" id="{D3855BCC-4C75-4912-921E-A88D65E886E1}"/>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164846</xdr:rowOff>
    </xdr:from>
    <xdr:to>
      <xdr:col>15</xdr:col>
      <xdr:colOff>101600</xdr:colOff>
      <xdr:row>37</xdr:row>
      <xdr:rowOff>94996</xdr:rowOff>
    </xdr:to>
    <xdr:sp macro="" textlink="">
      <xdr:nvSpPr>
        <xdr:cNvPr id="63" name="フローチャート: 判断 62">
          <a:extLst>
            <a:ext uri="{FF2B5EF4-FFF2-40B4-BE49-F238E27FC236}">
              <a16:creationId xmlns:a16="http://schemas.microsoft.com/office/drawing/2014/main" id="{C4ACCCCA-D28B-451C-9F8F-426F7CA20D20}"/>
            </a:ext>
          </a:extLst>
        </xdr:cNvPr>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a:extLst>
            <a:ext uri="{FF2B5EF4-FFF2-40B4-BE49-F238E27FC236}">
              <a16:creationId xmlns:a16="http://schemas.microsoft.com/office/drawing/2014/main" id="{9FECCDE7-A9C5-4F06-8F00-31D279B982A6}"/>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a:extLst>
            <a:ext uri="{FF2B5EF4-FFF2-40B4-BE49-F238E27FC236}">
              <a16:creationId xmlns:a16="http://schemas.microsoft.com/office/drawing/2014/main" id="{A0DF39F8-95BE-4E10-B802-453C0BFBFFF9}"/>
            </a:ext>
          </a:extLst>
        </xdr:cNvPr>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2FFA3B-F0CA-4F2F-A3A8-3F0BED491D9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5110C60-B306-44F4-BD17-5BEE4C3ED2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A0B46F1-8D91-4AEA-A825-6529BCF0E92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29C1DA-F6A0-4310-A3E7-D562DC557F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CADE2B6-D244-4CAA-8207-07E6CFFB01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66548</xdr:rowOff>
    </xdr:from>
    <xdr:to>
      <xdr:col>24</xdr:col>
      <xdr:colOff>114300</xdr:colOff>
      <xdr:row>41</xdr:row>
      <xdr:rowOff>168148</xdr:rowOff>
    </xdr:to>
    <xdr:sp macro="" textlink="">
      <xdr:nvSpPr>
        <xdr:cNvPr id="71" name="楕円 70">
          <a:extLst>
            <a:ext uri="{FF2B5EF4-FFF2-40B4-BE49-F238E27FC236}">
              <a16:creationId xmlns:a16="http://schemas.microsoft.com/office/drawing/2014/main" id="{DD0FFCFA-338F-492C-B791-B587B7370394}"/>
            </a:ext>
          </a:extLst>
        </xdr:cNvPr>
        <xdr:cNvSpPr/>
      </xdr:nvSpPr>
      <xdr:spPr>
        <a:xfrm>
          <a:off x="45847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152925</xdr:rowOff>
    </xdr:from>
    <xdr:ext cx="405111" cy="259045"/>
    <xdr:sp macro="" textlink="">
      <xdr:nvSpPr>
        <xdr:cNvPr id="72" name="【図書館】&#10;有形固定資産減価償却率該当値テキスト">
          <a:extLst>
            <a:ext uri="{FF2B5EF4-FFF2-40B4-BE49-F238E27FC236}">
              <a16:creationId xmlns:a16="http://schemas.microsoft.com/office/drawing/2014/main" id="{375BC993-8FB9-4BB3-8CD9-7D97D00A1762}"/>
            </a:ext>
          </a:extLst>
        </xdr:cNvPr>
        <xdr:cNvSpPr txBox="1"/>
      </xdr:nvSpPr>
      <xdr:spPr>
        <a:xfrm>
          <a:off x="4673600" y="701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23114</xdr:rowOff>
    </xdr:from>
    <xdr:to>
      <xdr:col>20</xdr:col>
      <xdr:colOff>38100</xdr:colOff>
      <xdr:row>41</xdr:row>
      <xdr:rowOff>124714</xdr:rowOff>
    </xdr:to>
    <xdr:sp macro="" textlink="">
      <xdr:nvSpPr>
        <xdr:cNvPr id="73" name="楕円 72">
          <a:extLst>
            <a:ext uri="{FF2B5EF4-FFF2-40B4-BE49-F238E27FC236}">
              <a16:creationId xmlns:a16="http://schemas.microsoft.com/office/drawing/2014/main" id="{3E03A92D-C343-4BC5-894F-52CE768FA9D6}"/>
            </a:ext>
          </a:extLst>
        </xdr:cNvPr>
        <xdr:cNvSpPr/>
      </xdr:nvSpPr>
      <xdr:spPr>
        <a:xfrm>
          <a:off x="3746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73914</xdr:rowOff>
    </xdr:from>
    <xdr:to>
      <xdr:col>24</xdr:col>
      <xdr:colOff>63500</xdr:colOff>
      <xdr:row>41</xdr:row>
      <xdr:rowOff>117348</xdr:rowOff>
    </xdr:to>
    <xdr:cxnSp macro="">
      <xdr:nvCxnSpPr>
        <xdr:cNvPr id="74" name="直線コネクタ 73">
          <a:extLst>
            <a:ext uri="{FF2B5EF4-FFF2-40B4-BE49-F238E27FC236}">
              <a16:creationId xmlns:a16="http://schemas.microsoft.com/office/drawing/2014/main" id="{A2817847-0068-4EFC-AE1D-56787BBDA9EA}"/>
            </a:ext>
          </a:extLst>
        </xdr:cNvPr>
        <xdr:cNvCxnSpPr/>
      </xdr:nvCxnSpPr>
      <xdr:spPr>
        <a:xfrm>
          <a:off x="3797300" y="71033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151130</xdr:rowOff>
    </xdr:from>
    <xdr:to>
      <xdr:col>15</xdr:col>
      <xdr:colOff>101600</xdr:colOff>
      <xdr:row>41</xdr:row>
      <xdr:rowOff>81280</xdr:rowOff>
    </xdr:to>
    <xdr:sp macro="" textlink="">
      <xdr:nvSpPr>
        <xdr:cNvPr id="75" name="楕円 74">
          <a:extLst>
            <a:ext uri="{FF2B5EF4-FFF2-40B4-BE49-F238E27FC236}">
              <a16:creationId xmlns:a16="http://schemas.microsoft.com/office/drawing/2014/main" id="{25B3955F-E784-4C10-8E9D-E57DD23C7E47}"/>
            </a:ext>
          </a:extLst>
        </xdr:cNvPr>
        <xdr:cNvSpPr/>
      </xdr:nvSpPr>
      <xdr:spPr>
        <a:xfrm>
          <a:off x="2857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30480</xdr:rowOff>
    </xdr:from>
    <xdr:to>
      <xdr:col>19</xdr:col>
      <xdr:colOff>177800</xdr:colOff>
      <xdr:row>41</xdr:row>
      <xdr:rowOff>73914</xdr:rowOff>
    </xdr:to>
    <xdr:cxnSp macro="">
      <xdr:nvCxnSpPr>
        <xdr:cNvPr id="76" name="直線コネクタ 75">
          <a:extLst>
            <a:ext uri="{FF2B5EF4-FFF2-40B4-BE49-F238E27FC236}">
              <a16:creationId xmlns:a16="http://schemas.microsoft.com/office/drawing/2014/main" id="{730DA093-3074-48BE-B3A8-9811EADDAF6D}"/>
            </a:ext>
          </a:extLst>
        </xdr:cNvPr>
        <xdr:cNvCxnSpPr/>
      </xdr:nvCxnSpPr>
      <xdr:spPr>
        <a:xfrm>
          <a:off x="2908300" y="70599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107696</xdr:rowOff>
    </xdr:from>
    <xdr:to>
      <xdr:col>10</xdr:col>
      <xdr:colOff>165100</xdr:colOff>
      <xdr:row>41</xdr:row>
      <xdr:rowOff>37846</xdr:rowOff>
    </xdr:to>
    <xdr:sp macro="" textlink="">
      <xdr:nvSpPr>
        <xdr:cNvPr id="77" name="楕円 76">
          <a:extLst>
            <a:ext uri="{FF2B5EF4-FFF2-40B4-BE49-F238E27FC236}">
              <a16:creationId xmlns:a16="http://schemas.microsoft.com/office/drawing/2014/main" id="{1683007F-F13E-47B2-8D93-71872FBB7DA0}"/>
            </a:ext>
          </a:extLst>
        </xdr:cNvPr>
        <xdr:cNvSpPr/>
      </xdr:nvSpPr>
      <xdr:spPr>
        <a:xfrm>
          <a:off x="196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158496</xdr:rowOff>
    </xdr:from>
    <xdr:to>
      <xdr:col>15</xdr:col>
      <xdr:colOff>50800</xdr:colOff>
      <xdr:row>41</xdr:row>
      <xdr:rowOff>30480</xdr:rowOff>
    </xdr:to>
    <xdr:cxnSp macro="">
      <xdr:nvCxnSpPr>
        <xdr:cNvPr id="78" name="直線コネクタ 77">
          <a:extLst>
            <a:ext uri="{FF2B5EF4-FFF2-40B4-BE49-F238E27FC236}">
              <a16:creationId xmlns:a16="http://schemas.microsoft.com/office/drawing/2014/main" id="{6C42A46B-10F8-4B70-A6EF-CC1DE1B8505A}"/>
            </a:ext>
          </a:extLst>
        </xdr:cNvPr>
        <xdr:cNvCxnSpPr/>
      </xdr:nvCxnSpPr>
      <xdr:spPr>
        <a:xfrm>
          <a:off x="2019300" y="70164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64262</xdr:rowOff>
    </xdr:from>
    <xdr:to>
      <xdr:col>6</xdr:col>
      <xdr:colOff>38100</xdr:colOff>
      <xdr:row>40</xdr:row>
      <xdr:rowOff>165862</xdr:rowOff>
    </xdr:to>
    <xdr:sp macro="" textlink="">
      <xdr:nvSpPr>
        <xdr:cNvPr id="79" name="楕円 78">
          <a:extLst>
            <a:ext uri="{FF2B5EF4-FFF2-40B4-BE49-F238E27FC236}">
              <a16:creationId xmlns:a16="http://schemas.microsoft.com/office/drawing/2014/main" id="{66925027-ADCF-4028-8C63-FEA04AE0FD8E}"/>
            </a:ext>
          </a:extLst>
        </xdr:cNvPr>
        <xdr:cNvSpPr/>
      </xdr:nvSpPr>
      <xdr:spPr>
        <a:xfrm>
          <a:off x="1079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115062</xdr:rowOff>
    </xdr:from>
    <xdr:to>
      <xdr:col>10</xdr:col>
      <xdr:colOff>114300</xdr:colOff>
      <xdr:row>40</xdr:row>
      <xdr:rowOff>158496</xdr:rowOff>
    </xdr:to>
    <xdr:cxnSp macro="">
      <xdr:nvCxnSpPr>
        <xdr:cNvPr id="80" name="直線コネクタ 79">
          <a:extLst>
            <a:ext uri="{FF2B5EF4-FFF2-40B4-BE49-F238E27FC236}">
              <a16:creationId xmlns:a16="http://schemas.microsoft.com/office/drawing/2014/main" id="{5DBC4C1F-2E6C-4FB2-BFED-39E19401D322}"/>
            </a:ext>
          </a:extLst>
        </xdr:cNvPr>
        <xdr:cNvCxnSpPr/>
      </xdr:nvCxnSpPr>
      <xdr:spPr>
        <a:xfrm>
          <a:off x="1130300" y="69730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1" name="n_1aveValue【図書館】&#10;有形固定資産減価償却率">
          <a:extLst>
            <a:ext uri="{FF2B5EF4-FFF2-40B4-BE49-F238E27FC236}">
              <a16:creationId xmlns:a16="http://schemas.microsoft.com/office/drawing/2014/main" id="{D493BCE2-D8D2-4FE0-A824-516021A8746D}"/>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111523</xdr:rowOff>
    </xdr:from>
    <xdr:ext cx="405111" cy="259045"/>
    <xdr:sp macro="" textlink="">
      <xdr:nvSpPr>
        <xdr:cNvPr id="82" name="n_2aveValue【図書館】&#10;有形固定資産減価償却率">
          <a:extLst>
            <a:ext uri="{FF2B5EF4-FFF2-40B4-BE49-F238E27FC236}">
              <a16:creationId xmlns:a16="http://schemas.microsoft.com/office/drawing/2014/main" id="{8F24EE62-969B-41A0-A4B8-F4CA8514D1F7}"/>
            </a:ext>
          </a:extLst>
        </xdr:cNvPr>
        <xdr:cNvSpPr txBox="1"/>
      </xdr:nvSpPr>
      <xdr:spPr>
        <a:xfrm>
          <a:off x="2705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a:extLst>
            <a:ext uri="{FF2B5EF4-FFF2-40B4-BE49-F238E27FC236}">
              <a16:creationId xmlns:a16="http://schemas.microsoft.com/office/drawing/2014/main" id="{181FCEAC-A2E7-4C27-BC03-6D246721A016}"/>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84" name="n_4aveValue【図書館】&#10;有形固定資産減価償却率">
          <a:extLst>
            <a:ext uri="{FF2B5EF4-FFF2-40B4-BE49-F238E27FC236}">
              <a16:creationId xmlns:a16="http://schemas.microsoft.com/office/drawing/2014/main" id="{575AE554-DC27-4DCC-B327-330221280181}"/>
            </a:ext>
          </a:extLst>
        </xdr:cNvPr>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115841</xdr:rowOff>
    </xdr:from>
    <xdr:ext cx="405111" cy="259045"/>
    <xdr:sp macro="" textlink="">
      <xdr:nvSpPr>
        <xdr:cNvPr id="85" name="n_1mainValue【図書館】&#10;有形固定資産減価償却率">
          <a:extLst>
            <a:ext uri="{FF2B5EF4-FFF2-40B4-BE49-F238E27FC236}">
              <a16:creationId xmlns:a16="http://schemas.microsoft.com/office/drawing/2014/main" id="{9C3BEAB6-510F-474F-A800-4F3FFB98FC85}"/>
            </a:ext>
          </a:extLst>
        </xdr:cNvPr>
        <xdr:cNvSpPr txBox="1"/>
      </xdr:nvSpPr>
      <xdr:spPr>
        <a:xfrm>
          <a:off x="35820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72407</xdr:rowOff>
    </xdr:from>
    <xdr:ext cx="405111" cy="259045"/>
    <xdr:sp macro="" textlink="">
      <xdr:nvSpPr>
        <xdr:cNvPr id="86" name="n_2mainValue【図書館】&#10;有形固定資産減価償却率">
          <a:extLst>
            <a:ext uri="{FF2B5EF4-FFF2-40B4-BE49-F238E27FC236}">
              <a16:creationId xmlns:a16="http://schemas.microsoft.com/office/drawing/2014/main" id="{3781B889-CF23-4FBA-90E3-42C57CACFED8}"/>
            </a:ext>
          </a:extLst>
        </xdr:cNvPr>
        <xdr:cNvSpPr txBox="1"/>
      </xdr:nvSpPr>
      <xdr:spPr>
        <a:xfrm>
          <a:off x="2705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28973</xdr:rowOff>
    </xdr:from>
    <xdr:ext cx="405111" cy="259045"/>
    <xdr:sp macro="" textlink="">
      <xdr:nvSpPr>
        <xdr:cNvPr id="87" name="n_3mainValue【図書館】&#10;有形固定資産減価償却率">
          <a:extLst>
            <a:ext uri="{FF2B5EF4-FFF2-40B4-BE49-F238E27FC236}">
              <a16:creationId xmlns:a16="http://schemas.microsoft.com/office/drawing/2014/main" id="{1E249EDC-642B-414A-BD16-17D12C2AE5A6}"/>
            </a:ext>
          </a:extLst>
        </xdr:cNvPr>
        <xdr:cNvSpPr txBox="1"/>
      </xdr:nvSpPr>
      <xdr:spPr>
        <a:xfrm>
          <a:off x="1816744"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156989</xdr:rowOff>
    </xdr:from>
    <xdr:ext cx="405111" cy="259045"/>
    <xdr:sp macro="" textlink="">
      <xdr:nvSpPr>
        <xdr:cNvPr id="88" name="n_4mainValue【図書館】&#10;有形固定資産減価償却率">
          <a:extLst>
            <a:ext uri="{FF2B5EF4-FFF2-40B4-BE49-F238E27FC236}">
              <a16:creationId xmlns:a16="http://schemas.microsoft.com/office/drawing/2014/main" id="{2BEB68A2-9E19-4FE2-90E3-9F2BE1621D3D}"/>
            </a:ext>
          </a:extLst>
        </xdr:cNvPr>
        <xdr:cNvSpPr txBox="1"/>
      </xdr:nvSpPr>
      <xdr:spPr>
        <a:xfrm>
          <a:off x="927744" y="701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FAB975D-C62A-4BCC-8B5E-B12A068A8F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91E266F-3278-44BC-B089-A302A7116F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186B8BD-0668-492F-9E2F-B0955A5A4F9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A10C624-7CCA-4C47-BE00-F9EE6E598F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816C9BA-598F-4465-96A1-03E404A002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60EC284-863E-4A19-BD3D-53C5560E50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E20931C-BE6E-4124-AC25-E453920CC4E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780988E-40CF-4A63-AF0F-4825088020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3273E65-45DD-4C59-BCC9-0D520EC5F69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D39BC43-1095-4C75-95CD-BC9BEB4B4E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486E7938-036F-4304-82E7-DA642D9F3E5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337B289A-55F6-4310-A590-65F3D7FC14E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92A656C5-EF28-4D18-B1CB-D35BFD1730F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0DBD114F-18CE-42FF-8E25-86EA91C3349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FA39045C-9962-4A34-B304-EB60281E4C8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5FF7AC19-C233-4D31-AD6A-11771606E00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D6057A2A-609A-4078-B669-11626802898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53BE7761-9058-4C0F-A564-4D4391F62CA2}"/>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DA4972D-3946-4EAF-9B31-4A2FABEDCEB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A3F7EAEE-B83C-40AB-8962-83F90819BF1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C9E834C8-FD02-4A9A-A8F2-70EF7E84127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835AF5FE-ADBF-4EED-8A3A-62394852BD1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733A0B3-E24D-4A82-9664-8F8B4DA0C7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4515A342-9A07-4A60-8AFD-7D76431E69D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71D120FC-88E9-49B0-8119-6BB04BAF131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4" name="直線コネクタ 113">
          <a:extLst>
            <a:ext uri="{FF2B5EF4-FFF2-40B4-BE49-F238E27FC236}">
              <a16:creationId xmlns:a16="http://schemas.microsoft.com/office/drawing/2014/main" id="{D43D3AB6-887D-4872-942E-359B6B2953ED}"/>
            </a:ext>
          </a:extLst>
        </xdr:cNvPr>
        <xdr:cNvCxnSpPr/>
      </xdr:nvCxnSpPr>
      <xdr:spPr>
        <a:xfrm flipV="1">
          <a:off x="10476865"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a:extLst>
            <a:ext uri="{FF2B5EF4-FFF2-40B4-BE49-F238E27FC236}">
              <a16:creationId xmlns:a16="http://schemas.microsoft.com/office/drawing/2014/main" id="{CE73143C-8E59-4135-BE77-59BD07B0C4DD}"/>
            </a:ext>
          </a:extLst>
        </xdr:cNvPr>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a:extLst>
            <a:ext uri="{FF2B5EF4-FFF2-40B4-BE49-F238E27FC236}">
              <a16:creationId xmlns:a16="http://schemas.microsoft.com/office/drawing/2014/main" id="{E869133F-464F-4B58-A7B9-6EFC58937003}"/>
            </a:ext>
          </a:extLst>
        </xdr:cNvPr>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7" name="【図書館】&#10;一人当たり面積最大値テキスト">
          <a:extLst>
            <a:ext uri="{FF2B5EF4-FFF2-40B4-BE49-F238E27FC236}">
              <a16:creationId xmlns:a16="http://schemas.microsoft.com/office/drawing/2014/main" id="{E2F1F3E5-3426-41E9-A724-6D44FC8D42F7}"/>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a:extLst>
            <a:ext uri="{FF2B5EF4-FFF2-40B4-BE49-F238E27FC236}">
              <a16:creationId xmlns:a16="http://schemas.microsoft.com/office/drawing/2014/main" id="{734342CE-E0B6-4E68-AC71-438D91E92829}"/>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89099</xdr:rowOff>
    </xdr:from>
    <xdr:ext cx="469744" cy="259045"/>
    <xdr:sp macro="" textlink="">
      <xdr:nvSpPr>
        <xdr:cNvPr id="119" name="【図書館】&#10;一人当たり面積平均値テキスト">
          <a:extLst>
            <a:ext uri="{FF2B5EF4-FFF2-40B4-BE49-F238E27FC236}">
              <a16:creationId xmlns:a16="http://schemas.microsoft.com/office/drawing/2014/main" id="{71E9B397-F599-486B-A5FB-61F6FB211F5F}"/>
            </a:ext>
          </a:extLst>
        </xdr:cNvPr>
        <xdr:cNvSpPr txBox="1"/>
      </xdr:nvSpPr>
      <xdr:spPr>
        <a:xfrm>
          <a:off x="10515600" y="626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20" name="フローチャート: 判断 119">
          <a:extLst>
            <a:ext uri="{FF2B5EF4-FFF2-40B4-BE49-F238E27FC236}">
              <a16:creationId xmlns:a16="http://schemas.microsoft.com/office/drawing/2014/main" id="{57BCEE99-2FE3-445B-A654-B9677B6E86B3}"/>
            </a:ext>
          </a:extLst>
        </xdr:cNvPr>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a:extLst>
            <a:ext uri="{FF2B5EF4-FFF2-40B4-BE49-F238E27FC236}">
              <a16:creationId xmlns:a16="http://schemas.microsoft.com/office/drawing/2014/main" id="{27AF8CF9-7028-4080-92C2-EDACB1EE2B9E}"/>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a:extLst>
            <a:ext uri="{FF2B5EF4-FFF2-40B4-BE49-F238E27FC236}">
              <a16:creationId xmlns:a16="http://schemas.microsoft.com/office/drawing/2014/main" id="{573012DA-DE10-49D7-8166-E9B821076FEC}"/>
            </a:ext>
          </a:extLst>
        </xdr:cNvPr>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66222</xdr:rowOff>
    </xdr:from>
    <xdr:to>
      <xdr:col>41</xdr:col>
      <xdr:colOff>101600</xdr:colOff>
      <xdr:row>37</xdr:row>
      <xdr:rowOff>167822</xdr:rowOff>
    </xdr:to>
    <xdr:sp macro="" textlink="">
      <xdr:nvSpPr>
        <xdr:cNvPr id="123" name="フローチャート: 判断 122">
          <a:extLst>
            <a:ext uri="{FF2B5EF4-FFF2-40B4-BE49-F238E27FC236}">
              <a16:creationId xmlns:a16="http://schemas.microsoft.com/office/drawing/2014/main" id="{28E20582-CD4A-4504-99D8-961E3CD5A81A}"/>
            </a:ext>
          </a:extLst>
        </xdr:cNvPr>
        <xdr:cNvSpPr/>
      </xdr:nvSpPr>
      <xdr:spPr>
        <a:xfrm>
          <a:off x="781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4" name="フローチャート: 判断 123">
          <a:extLst>
            <a:ext uri="{FF2B5EF4-FFF2-40B4-BE49-F238E27FC236}">
              <a16:creationId xmlns:a16="http://schemas.microsoft.com/office/drawing/2014/main" id="{610B2FB6-E043-4312-9A08-31CB32C23930}"/>
            </a:ext>
          </a:extLst>
        </xdr:cNvPr>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77ADF65-2B11-48C0-81A8-421CA457313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78B13A-D146-4895-8D11-3F8DB8A4079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F89F5E-2A4A-4508-AE7C-E7DE086D418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7CC225B-C86F-477B-BC42-25557599E8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E4046EB-A915-40A4-A7FA-6909B28D6A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98878</xdr:rowOff>
    </xdr:from>
    <xdr:to>
      <xdr:col>55</xdr:col>
      <xdr:colOff>50800</xdr:colOff>
      <xdr:row>40</xdr:row>
      <xdr:rowOff>29028</xdr:rowOff>
    </xdr:to>
    <xdr:sp macro="" textlink="">
      <xdr:nvSpPr>
        <xdr:cNvPr id="130" name="楕円 129">
          <a:extLst>
            <a:ext uri="{FF2B5EF4-FFF2-40B4-BE49-F238E27FC236}">
              <a16:creationId xmlns:a16="http://schemas.microsoft.com/office/drawing/2014/main" id="{73D7B369-A16F-4BB0-A7F1-2CA1FF3282C3}"/>
            </a:ext>
          </a:extLst>
        </xdr:cNvPr>
        <xdr:cNvSpPr/>
      </xdr:nvSpPr>
      <xdr:spPr>
        <a:xfrm>
          <a:off x="10426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77305</xdr:rowOff>
    </xdr:from>
    <xdr:ext cx="469744" cy="259045"/>
    <xdr:sp macro="" textlink="">
      <xdr:nvSpPr>
        <xdr:cNvPr id="131" name="【図書館】&#10;一人当たり面積該当値テキスト">
          <a:extLst>
            <a:ext uri="{FF2B5EF4-FFF2-40B4-BE49-F238E27FC236}">
              <a16:creationId xmlns:a16="http://schemas.microsoft.com/office/drawing/2014/main" id="{72563462-1CDE-4213-A2D0-4EE489070E32}"/>
            </a:ext>
          </a:extLst>
        </xdr:cNvPr>
        <xdr:cNvSpPr txBox="1"/>
      </xdr:nvSpPr>
      <xdr:spPr>
        <a:xfrm>
          <a:off x="10515600"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32" name="楕円 131">
          <a:extLst>
            <a:ext uri="{FF2B5EF4-FFF2-40B4-BE49-F238E27FC236}">
              <a16:creationId xmlns:a16="http://schemas.microsoft.com/office/drawing/2014/main" id="{46B4EB5A-E25D-40FA-951C-3BAC6338A0A5}"/>
            </a:ext>
          </a:extLst>
        </xdr:cNvPr>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149678</xdr:rowOff>
    </xdr:from>
    <xdr:to>
      <xdr:col>55</xdr:col>
      <xdr:colOff>0</xdr:colOff>
      <xdr:row>39</xdr:row>
      <xdr:rowOff>149678</xdr:rowOff>
    </xdr:to>
    <xdr:cxnSp macro="">
      <xdr:nvCxnSpPr>
        <xdr:cNvPr id="133" name="直線コネクタ 132">
          <a:extLst>
            <a:ext uri="{FF2B5EF4-FFF2-40B4-BE49-F238E27FC236}">
              <a16:creationId xmlns:a16="http://schemas.microsoft.com/office/drawing/2014/main" id="{FDC2B268-789D-4FB8-8E22-1B251249C8DA}"/>
            </a:ext>
          </a:extLst>
        </xdr:cNvPr>
        <xdr:cNvCxnSpPr/>
      </xdr:nvCxnSpPr>
      <xdr:spPr>
        <a:xfrm>
          <a:off x="9639300" y="683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34" name="楕円 133">
          <a:extLst>
            <a:ext uri="{FF2B5EF4-FFF2-40B4-BE49-F238E27FC236}">
              <a16:creationId xmlns:a16="http://schemas.microsoft.com/office/drawing/2014/main" id="{9842C55B-F660-4E5C-90BE-AB3AFA09A0AF}"/>
            </a:ext>
          </a:extLst>
        </xdr:cNvPr>
        <xdr:cNvSpPr/>
      </xdr:nvSpPr>
      <xdr:spPr>
        <a:xfrm>
          <a:off x="8699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166007</xdr:rowOff>
    </xdr:to>
    <xdr:cxnSp macro="">
      <xdr:nvCxnSpPr>
        <xdr:cNvPr id="135" name="直線コネクタ 134">
          <a:extLst>
            <a:ext uri="{FF2B5EF4-FFF2-40B4-BE49-F238E27FC236}">
              <a16:creationId xmlns:a16="http://schemas.microsoft.com/office/drawing/2014/main" id="{43FD34F3-25A7-441D-9BB3-5C433C13A355}"/>
            </a:ext>
          </a:extLst>
        </xdr:cNvPr>
        <xdr:cNvCxnSpPr/>
      </xdr:nvCxnSpPr>
      <xdr:spPr>
        <a:xfrm flipV="1">
          <a:off x="8750300" y="6836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115207</xdr:rowOff>
    </xdr:from>
    <xdr:to>
      <xdr:col>41</xdr:col>
      <xdr:colOff>101600</xdr:colOff>
      <xdr:row>40</xdr:row>
      <xdr:rowOff>45357</xdr:rowOff>
    </xdr:to>
    <xdr:sp macro="" textlink="">
      <xdr:nvSpPr>
        <xdr:cNvPr id="136" name="楕円 135">
          <a:extLst>
            <a:ext uri="{FF2B5EF4-FFF2-40B4-BE49-F238E27FC236}">
              <a16:creationId xmlns:a16="http://schemas.microsoft.com/office/drawing/2014/main" id="{84446CC1-A0B8-407A-9D09-BE5B079FA28F}"/>
            </a:ext>
          </a:extLst>
        </xdr:cNvPr>
        <xdr:cNvSpPr/>
      </xdr:nvSpPr>
      <xdr:spPr>
        <a:xfrm>
          <a:off x="781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166007</xdr:rowOff>
    </xdr:from>
    <xdr:to>
      <xdr:col>45</xdr:col>
      <xdr:colOff>177800</xdr:colOff>
      <xdr:row>39</xdr:row>
      <xdr:rowOff>166007</xdr:rowOff>
    </xdr:to>
    <xdr:cxnSp macro="">
      <xdr:nvCxnSpPr>
        <xdr:cNvPr id="137" name="直線コネクタ 136">
          <a:extLst>
            <a:ext uri="{FF2B5EF4-FFF2-40B4-BE49-F238E27FC236}">
              <a16:creationId xmlns:a16="http://schemas.microsoft.com/office/drawing/2014/main" id="{18C4298F-5B98-4B63-9A63-0A5FDE8E5EB9}"/>
            </a:ext>
          </a:extLst>
        </xdr:cNvPr>
        <xdr:cNvCxnSpPr/>
      </xdr:nvCxnSpPr>
      <xdr:spPr>
        <a:xfrm>
          <a:off x="7861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115207</xdr:rowOff>
    </xdr:from>
    <xdr:to>
      <xdr:col>36</xdr:col>
      <xdr:colOff>165100</xdr:colOff>
      <xdr:row>40</xdr:row>
      <xdr:rowOff>45357</xdr:rowOff>
    </xdr:to>
    <xdr:sp macro="" textlink="">
      <xdr:nvSpPr>
        <xdr:cNvPr id="138" name="楕円 137">
          <a:extLst>
            <a:ext uri="{FF2B5EF4-FFF2-40B4-BE49-F238E27FC236}">
              <a16:creationId xmlns:a16="http://schemas.microsoft.com/office/drawing/2014/main" id="{1E1EAE04-F1EC-402F-B393-3CD7AE06061A}"/>
            </a:ext>
          </a:extLst>
        </xdr:cNvPr>
        <xdr:cNvSpPr/>
      </xdr:nvSpPr>
      <xdr:spPr>
        <a:xfrm>
          <a:off x="692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166007</xdr:rowOff>
    </xdr:from>
    <xdr:to>
      <xdr:col>41</xdr:col>
      <xdr:colOff>50800</xdr:colOff>
      <xdr:row>39</xdr:row>
      <xdr:rowOff>166007</xdr:rowOff>
    </xdr:to>
    <xdr:cxnSp macro="">
      <xdr:nvCxnSpPr>
        <xdr:cNvPr id="139" name="直線コネクタ 138">
          <a:extLst>
            <a:ext uri="{FF2B5EF4-FFF2-40B4-BE49-F238E27FC236}">
              <a16:creationId xmlns:a16="http://schemas.microsoft.com/office/drawing/2014/main" id="{2980F24E-F061-4CAC-B5B6-6F5FC78049E5}"/>
            </a:ext>
          </a:extLst>
        </xdr:cNvPr>
        <xdr:cNvCxnSpPr/>
      </xdr:nvCxnSpPr>
      <xdr:spPr>
        <a:xfrm>
          <a:off x="6972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0" name="n_1aveValue【図書館】&#10;一人当たり面積">
          <a:extLst>
            <a:ext uri="{FF2B5EF4-FFF2-40B4-BE49-F238E27FC236}">
              <a16:creationId xmlns:a16="http://schemas.microsoft.com/office/drawing/2014/main" id="{84B4F792-B9FA-4D0F-8CA5-30FE7DF8050F}"/>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45555</xdr:rowOff>
    </xdr:from>
    <xdr:ext cx="469744" cy="259045"/>
    <xdr:sp macro="" textlink="">
      <xdr:nvSpPr>
        <xdr:cNvPr id="141" name="n_2aveValue【図書館】&#10;一人当たり面積">
          <a:extLst>
            <a:ext uri="{FF2B5EF4-FFF2-40B4-BE49-F238E27FC236}">
              <a16:creationId xmlns:a16="http://schemas.microsoft.com/office/drawing/2014/main" id="{A15D5554-BD8E-487F-BFF7-2CD3ED82514B}"/>
            </a:ext>
          </a:extLst>
        </xdr:cNvPr>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12899</xdr:rowOff>
    </xdr:from>
    <xdr:ext cx="469744" cy="259045"/>
    <xdr:sp macro="" textlink="">
      <xdr:nvSpPr>
        <xdr:cNvPr id="142" name="n_3aveValue【図書館】&#10;一人当たり面積">
          <a:extLst>
            <a:ext uri="{FF2B5EF4-FFF2-40B4-BE49-F238E27FC236}">
              <a16:creationId xmlns:a16="http://schemas.microsoft.com/office/drawing/2014/main" id="{6C25F9C9-4808-4FE1-8233-F22CC2D441D8}"/>
            </a:ext>
          </a:extLst>
        </xdr:cNvPr>
        <xdr:cNvSpPr txBox="1"/>
      </xdr:nvSpPr>
      <xdr:spPr>
        <a:xfrm>
          <a:off x="7626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78213</xdr:rowOff>
    </xdr:from>
    <xdr:ext cx="469744" cy="259045"/>
    <xdr:sp macro="" textlink="">
      <xdr:nvSpPr>
        <xdr:cNvPr id="143" name="n_4aveValue【図書館】&#10;一人当たり面積">
          <a:extLst>
            <a:ext uri="{FF2B5EF4-FFF2-40B4-BE49-F238E27FC236}">
              <a16:creationId xmlns:a16="http://schemas.microsoft.com/office/drawing/2014/main" id="{9E828CC4-A18F-4B4D-A32A-DA17F31A82B7}"/>
            </a:ext>
          </a:extLst>
        </xdr:cNvPr>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20155</xdr:rowOff>
    </xdr:from>
    <xdr:ext cx="469744" cy="259045"/>
    <xdr:sp macro="" textlink="">
      <xdr:nvSpPr>
        <xdr:cNvPr id="144" name="n_1mainValue【図書館】&#10;一人当たり面積">
          <a:extLst>
            <a:ext uri="{FF2B5EF4-FFF2-40B4-BE49-F238E27FC236}">
              <a16:creationId xmlns:a16="http://schemas.microsoft.com/office/drawing/2014/main" id="{197BBE4B-514F-446B-8C30-8455BDFEF64F}"/>
            </a:ext>
          </a:extLst>
        </xdr:cNvPr>
        <xdr:cNvSpPr txBox="1"/>
      </xdr:nvSpPr>
      <xdr:spPr>
        <a:xfrm>
          <a:off x="9391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36484</xdr:rowOff>
    </xdr:from>
    <xdr:ext cx="469744" cy="259045"/>
    <xdr:sp macro="" textlink="">
      <xdr:nvSpPr>
        <xdr:cNvPr id="145" name="n_2mainValue【図書館】&#10;一人当たり面積">
          <a:extLst>
            <a:ext uri="{FF2B5EF4-FFF2-40B4-BE49-F238E27FC236}">
              <a16:creationId xmlns:a16="http://schemas.microsoft.com/office/drawing/2014/main" id="{09D4DD0F-2699-46B2-AC39-DE0FF654B422}"/>
            </a:ext>
          </a:extLst>
        </xdr:cNvPr>
        <xdr:cNvSpPr txBox="1"/>
      </xdr:nvSpPr>
      <xdr:spPr>
        <a:xfrm>
          <a:off x="8515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36484</xdr:rowOff>
    </xdr:from>
    <xdr:ext cx="469744" cy="259045"/>
    <xdr:sp macro="" textlink="">
      <xdr:nvSpPr>
        <xdr:cNvPr id="146" name="n_3mainValue【図書館】&#10;一人当たり面積">
          <a:extLst>
            <a:ext uri="{FF2B5EF4-FFF2-40B4-BE49-F238E27FC236}">
              <a16:creationId xmlns:a16="http://schemas.microsoft.com/office/drawing/2014/main" id="{C5981E4F-1B3D-46C0-BC73-1A26908658D2}"/>
            </a:ext>
          </a:extLst>
        </xdr:cNvPr>
        <xdr:cNvSpPr txBox="1"/>
      </xdr:nvSpPr>
      <xdr:spPr>
        <a:xfrm>
          <a:off x="7626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36484</xdr:rowOff>
    </xdr:from>
    <xdr:ext cx="469744" cy="259045"/>
    <xdr:sp macro="" textlink="">
      <xdr:nvSpPr>
        <xdr:cNvPr id="147" name="n_4mainValue【図書館】&#10;一人当たり面積">
          <a:extLst>
            <a:ext uri="{FF2B5EF4-FFF2-40B4-BE49-F238E27FC236}">
              <a16:creationId xmlns:a16="http://schemas.microsoft.com/office/drawing/2014/main" id="{075DCAAF-43F8-422A-8031-0C92F621AEA6}"/>
            </a:ext>
          </a:extLst>
        </xdr:cNvPr>
        <xdr:cNvSpPr txBox="1"/>
      </xdr:nvSpPr>
      <xdr:spPr>
        <a:xfrm>
          <a:off x="6737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5D257CA-87C7-44DB-86D7-C6544A886A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56B2C7C-6050-496C-91BF-F7E6749466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A9C1620-9EFF-43D7-BA94-74F471CA5F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DD4B37C-A4E4-4B60-823E-0633E8BC385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CD9CCDC-C9CE-4AB7-83BB-3BDE7485D5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5BEF68E-409C-4F68-B7F7-A65586F531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5A9865D-880F-4B43-BB49-6CBB637F713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82A45B4-6C7D-4BF6-B831-A6D99824F98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B7F4850-9F9B-4464-833A-42C23F532D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B24CCE9-A31F-4233-9004-D64ADD0BAE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605BB58-6775-4468-834D-9950D5C2944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57E59894-3F5F-4CE3-92A8-E924793BFAE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9847856C-BB13-49D5-A72F-3E76D6EBD11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BE0D3A33-54C3-4F21-BB69-DAD59D13D13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8F0A05B5-08D5-42F1-8EB0-B624C05F4B3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72F58F1-23AE-4250-963B-FD9091FF1AA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8A1F318-A913-43C2-AEFC-BB871D925B4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2D4E174A-8505-451E-8536-C9A642CF8F1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7E73993-6464-4480-A0CC-A6C72C1B51B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2512B576-B658-40C1-A9DC-59E8DCE8410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3FBACBDB-277E-48C8-812D-A18C2483986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A6CA346-FE22-4A14-A12B-4ED03658D7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6471998-BC7F-442B-A3EE-600FF221272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80179638-6EFF-468E-A13F-ED0F192F59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a:extLst>
            <a:ext uri="{FF2B5EF4-FFF2-40B4-BE49-F238E27FC236}">
              <a16:creationId xmlns:a16="http://schemas.microsoft.com/office/drawing/2014/main" id="{B8193B57-9D69-4A27-A3B0-7F9E0BC483A4}"/>
            </a:ext>
          </a:extLst>
        </xdr:cNvPr>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85E76AC8-503C-41EF-816D-8AA0CBF3B703}"/>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a:extLst>
            <a:ext uri="{FF2B5EF4-FFF2-40B4-BE49-F238E27FC236}">
              <a16:creationId xmlns:a16="http://schemas.microsoft.com/office/drawing/2014/main" id="{F0C566EE-4F59-4094-9F7F-014192DC6EEB}"/>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E5AF850B-2173-4249-A1A2-DA9D76A3DFBA}"/>
            </a:ext>
          </a:extLst>
        </xdr:cNvPr>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a:extLst>
            <a:ext uri="{FF2B5EF4-FFF2-40B4-BE49-F238E27FC236}">
              <a16:creationId xmlns:a16="http://schemas.microsoft.com/office/drawing/2014/main" id="{E44B5A47-86E9-4266-9FF9-1ECADF54555F}"/>
            </a:ext>
          </a:extLst>
        </xdr:cNvPr>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108602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C096AED-32B6-42DA-9100-A80E3DA64616}"/>
            </a:ext>
          </a:extLst>
        </xdr:cNvPr>
        <xdr:cNvSpPr txBox="1"/>
      </xdr:nvSpPr>
      <xdr:spPr>
        <a:xfrm>
          <a:off x="4673600" y="1022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a:extLst>
            <a:ext uri="{FF2B5EF4-FFF2-40B4-BE49-F238E27FC236}">
              <a16:creationId xmlns:a16="http://schemas.microsoft.com/office/drawing/2014/main" id="{D8E8585F-3F57-4F9F-A2E3-C068650A96DA}"/>
            </a:ext>
          </a:extLst>
        </xdr:cNvPr>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a:extLst>
            <a:ext uri="{FF2B5EF4-FFF2-40B4-BE49-F238E27FC236}">
              <a16:creationId xmlns:a16="http://schemas.microsoft.com/office/drawing/2014/main" id="{2D7A6503-236B-4DAA-9C65-FF332F765C46}"/>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80" name="フローチャート: 判断 179">
          <a:extLst>
            <a:ext uri="{FF2B5EF4-FFF2-40B4-BE49-F238E27FC236}">
              <a16:creationId xmlns:a16="http://schemas.microsoft.com/office/drawing/2014/main" id="{1E1A710D-5D83-43A9-BD43-8D6032315E77}"/>
            </a:ext>
          </a:extLst>
        </xdr:cNvPr>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1" name="フローチャート: 判断 180">
          <a:extLst>
            <a:ext uri="{FF2B5EF4-FFF2-40B4-BE49-F238E27FC236}">
              <a16:creationId xmlns:a16="http://schemas.microsoft.com/office/drawing/2014/main" id="{1373F473-44BF-42F5-8EA9-B77F7BC7D81D}"/>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2" name="フローチャート: 判断 181">
          <a:extLst>
            <a:ext uri="{FF2B5EF4-FFF2-40B4-BE49-F238E27FC236}">
              <a16:creationId xmlns:a16="http://schemas.microsoft.com/office/drawing/2014/main" id="{F561F43C-80F3-4CC3-A1EF-58409D84A256}"/>
            </a:ext>
          </a:extLst>
        </xdr:cNvPr>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06D546E-AD1D-4346-99FF-B0DBAB1F968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D4B05F1-427E-461B-86A8-A91C1BA012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A305506-0AD2-406B-9663-9CBE205B0E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972A4C6-11F9-4D11-BF95-A0E2BD6B0A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2808CF8-F364-47A3-BD24-AEC465DC7E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88" name="楕円 187">
          <a:extLst>
            <a:ext uri="{FF2B5EF4-FFF2-40B4-BE49-F238E27FC236}">
              <a16:creationId xmlns:a16="http://schemas.microsoft.com/office/drawing/2014/main" id="{70B2E1EA-3A7C-41A0-9B80-70CC6E1AEEB2}"/>
            </a:ext>
          </a:extLst>
        </xdr:cNvPr>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C70733CE-2C6D-43BE-A28C-C57692D4D215}"/>
            </a:ext>
          </a:extLst>
        </xdr:cNvPr>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90" name="楕円 189">
          <a:extLst>
            <a:ext uri="{FF2B5EF4-FFF2-40B4-BE49-F238E27FC236}">
              <a16:creationId xmlns:a16="http://schemas.microsoft.com/office/drawing/2014/main" id="{A552AC50-F662-4F7D-853E-256011093464}"/>
            </a:ext>
          </a:extLst>
        </xdr:cNvPr>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131445</xdr:rowOff>
    </xdr:to>
    <xdr:cxnSp macro="">
      <xdr:nvCxnSpPr>
        <xdr:cNvPr id="191" name="直線コネクタ 190">
          <a:extLst>
            <a:ext uri="{FF2B5EF4-FFF2-40B4-BE49-F238E27FC236}">
              <a16:creationId xmlns:a16="http://schemas.microsoft.com/office/drawing/2014/main" id="{D14E4E79-E8AC-4F01-BAE7-756F56BC9F6A}"/>
            </a:ext>
          </a:extLst>
        </xdr:cNvPr>
        <xdr:cNvCxnSpPr/>
      </xdr:nvCxnSpPr>
      <xdr:spPr>
        <a:xfrm flipV="1">
          <a:off x="3797300" y="102184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50165</xdr:rowOff>
    </xdr:from>
    <xdr:to>
      <xdr:col>15</xdr:col>
      <xdr:colOff>101600</xdr:colOff>
      <xdr:row>59</xdr:row>
      <xdr:rowOff>151765</xdr:rowOff>
    </xdr:to>
    <xdr:sp macro="" textlink="">
      <xdr:nvSpPr>
        <xdr:cNvPr id="192" name="楕円 191">
          <a:extLst>
            <a:ext uri="{FF2B5EF4-FFF2-40B4-BE49-F238E27FC236}">
              <a16:creationId xmlns:a16="http://schemas.microsoft.com/office/drawing/2014/main" id="{9AE3832E-F327-4C4B-A30E-1ABC0EBA9799}"/>
            </a:ext>
          </a:extLst>
        </xdr:cNvPr>
        <xdr:cNvSpPr/>
      </xdr:nvSpPr>
      <xdr:spPr>
        <a:xfrm>
          <a:off x="2857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100965</xdr:rowOff>
    </xdr:from>
    <xdr:to>
      <xdr:col>19</xdr:col>
      <xdr:colOff>177800</xdr:colOff>
      <xdr:row>59</xdr:row>
      <xdr:rowOff>131445</xdr:rowOff>
    </xdr:to>
    <xdr:cxnSp macro="">
      <xdr:nvCxnSpPr>
        <xdr:cNvPr id="193" name="直線コネクタ 192">
          <a:extLst>
            <a:ext uri="{FF2B5EF4-FFF2-40B4-BE49-F238E27FC236}">
              <a16:creationId xmlns:a16="http://schemas.microsoft.com/office/drawing/2014/main" id="{7896E355-C4E4-4476-A48B-2021FE516130}"/>
            </a:ext>
          </a:extLst>
        </xdr:cNvPr>
        <xdr:cNvCxnSpPr/>
      </xdr:nvCxnSpPr>
      <xdr:spPr>
        <a:xfrm>
          <a:off x="2908300" y="10216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xdr:rowOff>
    </xdr:from>
    <xdr:to>
      <xdr:col>10</xdr:col>
      <xdr:colOff>165100</xdr:colOff>
      <xdr:row>59</xdr:row>
      <xdr:rowOff>111760</xdr:rowOff>
    </xdr:to>
    <xdr:sp macro="" textlink="">
      <xdr:nvSpPr>
        <xdr:cNvPr id="194" name="楕円 193">
          <a:extLst>
            <a:ext uri="{FF2B5EF4-FFF2-40B4-BE49-F238E27FC236}">
              <a16:creationId xmlns:a16="http://schemas.microsoft.com/office/drawing/2014/main" id="{EAF4C595-B2A7-40D3-BC9E-96DA4431AE02}"/>
            </a:ext>
          </a:extLst>
        </xdr:cNvPr>
        <xdr:cNvSpPr/>
      </xdr:nvSpPr>
      <xdr:spPr>
        <a:xfrm>
          <a:off x="1968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60960</xdr:rowOff>
    </xdr:from>
    <xdr:to>
      <xdr:col>15</xdr:col>
      <xdr:colOff>50800</xdr:colOff>
      <xdr:row>59</xdr:row>
      <xdr:rowOff>100965</xdr:rowOff>
    </xdr:to>
    <xdr:cxnSp macro="">
      <xdr:nvCxnSpPr>
        <xdr:cNvPr id="195" name="直線コネクタ 194">
          <a:extLst>
            <a:ext uri="{FF2B5EF4-FFF2-40B4-BE49-F238E27FC236}">
              <a16:creationId xmlns:a16="http://schemas.microsoft.com/office/drawing/2014/main" id="{6FE53EA8-5D3A-4DCB-A6E9-5A1716781FD5}"/>
            </a:ext>
          </a:extLst>
        </xdr:cNvPr>
        <xdr:cNvCxnSpPr/>
      </xdr:nvCxnSpPr>
      <xdr:spPr>
        <a:xfrm>
          <a:off x="2019300" y="101765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141605</xdr:rowOff>
    </xdr:from>
    <xdr:to>
      <xdr:col>6</xdr:col>
      <xdr:colOff>38100</xdr:colOff>
      <xdr:row>59</xdr:row>
      <xdr:rowOff>71755</xdr:rowOff>
    </xdr:to>
    <xdr:sp macro="" textlink="">
      <xdr:nvSpPr>
        <xdr:cNvPr id="196" name="楕円 195">
          <a:extLst>
            <a:ext uri="{FF2B5EF4-FFF2-40B4-BE49-F238E27FC236}">
              <a16:creationId xmlns:a16="http://schemas.microsoft.com/office/drawing/2014/main" id="{808F5556-B99B-4BD6-A4F7-FEC3A478BA56}"/>
            </a:ext>
          </a:extLst>
        </xdr:cNvPr>
        <xdr:cNvSpPr/>
      </xdr:nvSpPr>
      <xdr:spPr>
        <a:xfrm>
          <a:off x="1079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20955</xdr:rowOff>
    </xdr:from>
    <xdr:to>
      <xdr:col>10</xdr:col>
      <xdr:colOff>114300</xdr:colOff>
      <xdr:row>59</xdr:row>
      <xdr:rowOff>60960</xdr:rowOff>
    </xdr:to>
    <xdr:cxnSp macro="">
      <xdr:nvCxnSpPr>
        <xdr:cNvPr id="197" name="直線コネクタ 196">
          <a:extLst>
            <a:ext uri="{FF2B5EF4-FFF2-40B4-BE49-F238E27FC236}">
              <a16:creationId xmlns:a16="http://schemas.microsoft.com/office/drawing/2014/main" id="{F7E2BAE4-F9FE-4B2D-AAFE-EC7C4BD32F58}"/>
            </a:ext>
          </a:extLst>
        </xdr:cNvPr>
        <xdr:cNvCxnSpPr/>
      </xdr:nvCxnSpPr>
      <xdr:spPr>
        <a:xfrm>
          <a:off x="1130300" y="101365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98" name="n_1aveValue【体育館・プール】&#10;有形固定資産減価償却率">
          <a:extLst>
            <a:ext uri="{FF2B5EF4-FFF2-40B4-BE49-F238E27FC236}">
              <a16:creationId xmlns:a16="http://schemas.microsoft.com/office/drawing/2014/main" id="{830EF127-2180-4867-96D9-816C125CC280}"/>
            </a:ext>
          </a:extLst>
        </xdr:cNvPr>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160037</xdr:rowOff>
    </xdr:from>
    <xdr:ext cx="405111" cy="259045"/>
    <xdr:sp macro="" textlink="">
      <xdr:nvSpPr>
        <xdr:cNvPr id="199" name="n_2aveValue【体育館・プール】&#10;有形固定資産減価償却率">
          <a:extLst>
            <a:ext uri="{FF2B5EF4-FFF2-40B4-BE49-F238E27FC236}">
              <a16:creationId xmlns:a16="http://schemas.microsoft.com/office/drawing/2014/main" id="{2265D24E-8BD0-4AA3-BBC4-745BCED41461}"/>
            </a:ext>
          </a:extLst>
        </xdr:cNvPr>
        <xdr:cNvSpPr txBox="1"/>
      </xdr:nvSpPr>
      <xdr:spPr>
        <a:xfrm>
          <a:off x="2705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0" name="n_3aveValue【体育館・プール】&#10;有形固定資産減価償却率">
          <a:extLst>
            <a:ext uri="{FF2B5EF4-FFF2-40B4-BE49-F238E27FC236}">
              <a16:creationId xmlns:a16="http://schemas.microsoft.com/office/drawing/2014/main" id="{49077171-D5DE-4C02-AA67-04F139D8EF82}"/>
            </a:ext>
          </a:extLst>
        </xdr:cNvPr>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201" name="n_4aveValue【体育館・プール】&#10;有形固定資産減価償却率">
          <a:extLst>
            <a:ext uri="{FF2B5EF4-FFF2-40B4-BE49-F238E27FC236}">
              <a16:creationId xmlns:a16="http://schemas.microsoft.com/office/drawing/2014/main" id="{B10D31F6-90EE-4E69-B177-FB0768DDF745}"/>
            </a:ext>
          </a:extLst>
        </xdr:cNvPr>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202" name="n_1mainValue【体育館・プール】&#10;有形固定資産減価償却率">
          <a:extLst>
            <a:ext uri="{FF2B5EF4-FFF2-40B4-BE49-F238E27FC236}">
              <a16:creationId xmlns:a16="http://schemas.microsoft.com/office/drawing/2014/main" id="{94554621-4659-4725-ABF9-F2B4EB1E8B5D}"/>
            </a:ext>
          </a:extLst>
        </xdr:cNvPr>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168292</xdr:rowOff>
    </xdr:from>
    <xdr:ext cx="405111" cy="259045"/>
    <xdr:sp macro="" textlink="">
      <xdr:nvSpPr>
        <xdr:cNvPr id="203" name="n_2mainValue【体育館・プール】&#10;有形固定資産減価償却率">
          <a:extLst>
            <a:ext uri="{FF2B5EF4-FFF2-40B4-BE49-F238E27FC236}">
              <a16:creationId xmlns:a16="http://schemas.microsoft.com/office/drawing/2014/main" id="{4BB445C1-5AE2-4526-A1D3-E74B40173938}"/>
            </a:ext>
          </a:extLst>
        </xdr:cNvPr>
        <xdr:cNvSpPr txBox="1"/>
      </xdr:nvSpPr>
      <xdr:spPr>
        <a:xfrm>
          <a:off x="2705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128287</xdr:rowOff>
    </xdr:from>
    <xdr:ext cx="405111" cy="259045"/>
    <xdr:sp macro="" textlink="">
      <xdr:nvSpPr>
        <xdr:cNvPr id="204" name="n_3mainValue【体育館・プール】&#10;有形固定資産減価償却率">
          <a:extLst>
            <a:ext uri="{FF2B5EF4-FFF2-40B4-BE49-F238E27FC236}">
              <a16:creationId xmlns:a16="http://schemas.microsoft.com/office/drawing/2014/main" id="{E4C4C54A-10DD-4EE1-99BD-0260AC8B53D4}"/>
            </a:ext>
          </a:extLst>
        </xdr:cNvPr>
        <xdr:cNvSpPr txBox="1"/>
      </xdr:nvSpPr>
      <xdr:spPr>
        <a:xfrm>
          <a:off x="1816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5" name="n_4mainValue【体育館・プール】&#10;有形固定資産減価償却率">
          <a:extLst>
            <a:ext uri="{FF2B5EF4-FFF2-40B4-BE49-F238E27FC236}">
              <a16:creationId xmlns:a16="http://schemas.microsoft.com/office/drawing/2014/main" id="{06117F91-6757-4331-AFE4-90FAD5F361AF}"/>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EDE9084-1CEB-4250-8FE1-35F9230951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7B16092-6505-4651-9173-A44859AF5B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A44CDAB-4537-454D-A420-88282840AA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46EC4625-CE46-4E18-A313-75795A587D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C5DDFBF-4DEA-45E2-B62D-5D00EFB1722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FAD6F3C-C905-44FB-8339-457CFBFF40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1D0DE79-996E-4272-AB55-E57AC76FB0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A639540-ECC0-4252-8FD2-609607508F9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4A69779-3A5C-4E9C-9BF4-0FABA7011C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73EA84B-4A5D-4FCE-BFFE-FBFA1D36C3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6118A2C1-BACD-4F7D-A2D1-0EC3AAC1F97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BFE423B8-C1A2-4BEC-A9CA-B6CBAA300D4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BE60EED6-A6B7-43C9-BB7A-C15E70E159D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2857EF08-59E8-4B08-AA34-8127CC5613D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11C60C4C-6C42-4F7C-9ABB-9172F8CD774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348D881F-66D0-4FCD-9F05-1B8A042FBF9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ECDFB25E-97F0-40F0-8CF2-FA17CF8AC22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E65951F4-F1A2-41D5-8013-DFBDAEC5C38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B5688301-5A19-44DC-B5B4-94DA257373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069B1012-3D9C-4B2A-A9D2-6C7A4E3BB09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55FC51F-DDAC-44E7-8846-070BFE5C3E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7" name="直線コネクタ 226">
          <a:extLst>
            <a:ext uri="{FF2B5EF4-FFF2-40B4-BE49-F238E27FC236}">
              <a16:creationId xmlns:a16="http://schemas.microsoft.com/office/drawing/2014/main" id="{0069C457-DC3C-4946-87F3-9B161D1C7293}"/>
            </a:ext>
          </a:extLst>
        </xdr:cNvPr>
        <xdr:cNvCxnSpPr/>
      </xdr:nvCxnSpPr>
      <xdr:spPr>
        <a:xfrm flipV="1">
          <a:off x="10476865" y="95783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8" name="【体育館・プール】&#10;一人当たり面積最小値テキスト">
          <a:extLst>
            <a:ext uri="{FF2B5EF4-FFF2-40B4-BE49-F238E27FC236}">
              <a16:creationId xmlns:a16="http://schemas.microsoft.com/office/drawing/2014/main" id="{BF6273F2-B387-437C-B145-CEC44B8070FB}"/>
            </a:ext>
          </a:extLst>
        </xdr:cNvPr>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9" name="直線コネクタ 228">
          <a:extLst>
            <a:ext uri="{FF2B5EF4-FFF2-40B4-BE49-F238E27FC236}">
              <a16:creationId xmlns:a16="http://schemas.microsoft.com/office/drawing/2014/main" id="{D2D2343A-C026-4B86-AED9-EC830EC3978E}"/>
            </a:ext>
          </a:extLst>
        </xdr:cNvPr>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30" name="【体育館・プール】&#10;一人当たり面積最大値テキスト">
          <a:extLst>
            <a:ext uri="{FF2B5EF4-FFF2-40B4-BE49-F238E27FC236}">
              <a16:creationId xmlns:a16="http://schemas.microsoft.com/office/drawing/2014/main" id="{8A7EA469-3CDC-4875-88C2-F15BDBAC19EF}"/>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a:extLst>
            <a:ext uri="{FF2B5EF4-FFF2-40B4-BE49-F238E27FC236}">
              <a16:creationId xmlns:a16="http://schemas.microsoft.com/office/drawing/2014/main" id="{62CC0A31-A99B-4B10-8FDE-5375CB2DD9D9}"/>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124223</xdr:rowOff>
    </xdr:from>
    <xdr:ext cx="469744" cy="259045"/>
    <xdr:sp macro="" textlink="">
      <xdr:nvSpPr>
        <xdr:cNvPr id="232" name="【体育館・プール】&#10;一人当たり面積平均値テキスト">
          <a:extLst>
            <a:ext uri="{FF2B5EF4-FFF2-40B4-BE49-F238E27FC236}">
              <a16:creationId xmlns:a16="http://schemas.microsoft.com/office/drawing/2014/main" id="{6D8B51D0-BA7B-4EBA-9E3E-2AE925DF64C9}"/>
            </a:ext>
          </a:extLst>
        </xdr:cNvPr>
        <xdr:cNvSpPr txBox="1"/>
      </xdr:nvSpPr>
      <xdr:spPr>
        <a:xfrm>
          <a:off x="105156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3" name="フローチャート: 判断 232">
          <a:extLst>
            <a:ext uri="{FF2B5EF4-FFF2-40B4-BE49-F238E27FC236}">
              <a16:creationId xmlns:a16="http://schemas.microsoft.com/office/drawing/2014/main" id="{EF570715-63C6-4EF2-9514-8C5AFE14E604}"/>
            </a:ext>
          </a:extLst>
        </xdr:cNvPr>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4" name="フローチャート: 判断 233">
          <a:extLst>
            <a:ext uri="{FF2B5EF4-FFF2-40B4-BE49-F238E27FC236}">
              <a16:creationId xmlns:a16="http://schemas.microsoft.com/office/drawing/2014/main" id="{0B669DAA-02B1-4EC2-940B-90BB243D8B3B}"/>
            </a:ext>
          </a:extLst>
        </xdr:cNvPr>
        <xdr:cNvSpPr/>
      </xdr:nvSpPr>
      <xdr:spPr>
        <a:xfrm>
          <a:off x="9588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86360</xdr:rowOff>
    </xdr:from>
    <xdr:to>
      <xdr:col>46</xdr:col>
      <xdr:colOff>38100</xdr:colOff>
      <xdr:row>59</xdr:row>
      <xdr:rowOff>16510</xdr:rowOff>
    </xdr:to>
    <xdr:sp macro="" textlink="">
      <xdr:nvSpPr>
        <xdr:cNvPr id="235" name="フローチャート: 判断 234">
          <a:extLst>
            <a:ext uri="{FF2B5EF4-FFF2-40B4-BE49-F238E27FC236}">
              <a16:creationId xmlns:a16="http://schemas.microsoft.com/office/drawing/2014/main" id="{EBFC1CE7-85A4-4796-8E3F-F87D468C27C0}"/>
            </a:ext>
          </a:extLst>
        </xdr:cNvPr>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6" name="フローチャート: 判断 235">
          <a:extLst>
            <a:ext uri="{FF2B5EF4-FFF2-40B4-BE49-F238E27FC236}">
              <a16:creationId xmlns:a16="http://schemas.microsoft.com/office/drawing/2014/main" id="{AF3B61D3-E5A1-42BA-B588-136A6C70A232}"/>
            </a:ext>
          </a:extLst>
        </xdr:cNvPr>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31496</xdr:rowOff>
    </xdr:from>
    <xdr:to>
      <xdr:col>36</xdr:col>
      <xdr:colOff>165100</xdr:colOff>
      <xdr:row>58</xdr:row>
      <xdr:rowOff>133096</xdr:rowOff>
    </xdr:to>
    <xdr:sp macro="" textlink="">
      <xdr:nvSpPr>
        <xdr:cNvPr id="237" name="フローチャート: 判断 236">
          <a:extLst>
            <a:ext uri="{FF2B5EF4-FFF2-40B4-BE49-F238E27FC236}">
              <a16:creationId xmlns:a16="http://schemas.microsoft.com/office/drawing/2014/main" id="{66CFB109-D465-44A0-8591-5841B26973AC}"/>
            </a:ext>
          </a:extLst>
        </xdr:cNvPr>
        <xdr:cNvSpPr/>
      </xdr:nvSpPr>
      <xdr:spPr>
        <a:xfrm>
          <a:off x="6921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1B3BA3A-F601-4FF5-B650-EB7DC80486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F4903CA-7928-4BA4-BA4B-03196BF563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FCFFE05-0E06-4D58-88B7-238462E5FB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A82702C-321D-4D80-8642-CD5EE8CDAA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BBF4DB7-01D3-4915-9A6D-A59DC4B8E6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116078</xdr:rowOff>
    </xdr:from>
    <xdr:to>
      <xdr:col>55</xdr:col>
      <xdr:colOff>50800</xdr:colOff>
      <xdr:row>58</xdr:row>
      <xdr:rowOff>46228</xdr:rowOff>
    </xdr:to>
    <xdr:sp macro="" textlink="">
      <xdr:nvSpPr>
        <xdr:cNvPr id="243" name="楕円 242">
          <a:extLst>
            <a:ext uri="{FF2B5EF4-FFF2-40B4-BE49-F238E27FC236}">
              <a16:creationId xmlns:a16="http://schemas.microsoft.com/office/drawing/2014/main" id="{F9FDF7CA-88BE-4732-B8FB-0765F1EC8B37}"/>
            </a:ext>
          </a:extLst>
        </xdr:cNvPr>
        <xdr:cNvSpPr/>
      </xdr:nvSpPr>
      <xdr:spPr>
        <a:xfrm>
          <a:off x="104267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138955</xdr:rowOff>
    </xdr:from>
    <xdr:ext cx="469744" cy="259045"/>
    <xdr:sp macro="" textlink="">
      <xdr:nvSpPr>
        <xdr:cNvPr id="244" name="【体育館・プール】&#10;一人当たり面積該当値テキスト">
          <a:extLst>
            <a:ext uri="{FF2B5EF4-FFF2-40B4-BE49-F238E27FC236}">
              <a16:creationId xmlns:a16="http://schemas.microsoft.com/office/drawing/2014/main" id="{29F6FD61-E8D2-4733-BC25-46D7C4EB37B5}"/>
            </a:ext>
          </a:extLst>
        </xdr:cNvPr>
        <xdr:cNvSpPr txBox="1"/>
      </xdr:nvSpPr>
      <xdr:spPr>
        <a:xfrm>
          <a:off x="10515600" y="97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120650</xdr:rowOff>
    </xdr:from>
    <xdr:to>
      <xdr:col>50</xdr:col>
      <xdr:colOff>165100</xdr:colOff>
      <xdr:row>58</xdr:row>
      <xdr:rowOff>50800</xdr:rowOff>
    </xdr:to>
    <xdr:sp macro="" textlink="">
      <xdr:nvSpPr>
        <xdr:cNvPr id="245" name="楕円 244">
          <a:extLst>
            <a:ext uri="{FF2B5EF4-FFF2-40B4-BE49-F238E27FC236}">
              <a16:creationId xmlns:a16="http://schemas.microsoft.com/office/drawing/2014/main" id="{D4F5D82F-3F87-4FB6-A147-D5F01B9BF310}"/>
            </a:ext>
          </a:extLst>
        </xdr:cNvPr>
        <xdr:cNvSpPr/>
      </xdr:nvSpPr>
      <xdr:spPr>
        <a:xfrm>
          <a:off x="958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166878</xdr:rowOff>
    </xdr:from>
    <xdr:to>
      <xdr:col>55</xdr:col>
      <xdr:colOff>0</xdr:colOff>
      <xdr:row>58</xdr:row>
      <xdr:rowOff>0</xdr:rowOff>
    </xdr:to>
    <xdr:cxnSp macro="">
      <xdr:nvCxnSpPr>
        <xdr:cNvPr id="246" name="直線コネクタ 245">
          <a:extLst>
            <a:ext uri="{FF2B5EF4-FFF2-40B4-BE49-F238E27FC236}">
              <a16:creationId xmlns:a16="http://schemas.microsoft.com/office/drawing/2014/main" id="{7514F140-20A9-4F01-92B0-4D85A0201DFE}"/>
            </a:ext>
          </a:extLst>
        </xdr:cNvPr>
        <xdr:cNvCxnSpPr/>
      </xdr:nvCxnSpPr>
      <xdr:spPr>
        <a:xfrm flipV="1">
          <a:off x="9639300" y="99395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74930</xdr:rowOff>
    </xdr:from>
    <xdr:to>
      <xdr:col>46</xdr:col>
      <xdr:colOff>38100</xdr:colOff>
      <xdr:row>58</xdr:row>
      <xdr:rowOff>5080</xdr:rowOff>
    </xdr:to>
    <xdr:sp macro="" textlink="">
      <xdr:nvSpPr>
        <xdr:cNvPr id="247" name="楕円 246">
          <a:extLst>
            <a:ext uri="{FF2B5EF4-FFF2-40B4-BE49-F238E27FC236}">
              <a16:creationId xmlns:a16="http://schemas.microsoft.com/office/drawing/2014/main" id="{E4E84602-BEA4-44E5-AE56-0E38A08B4135}"/>
            </a:ext>
          </a:extLst>
        </xdr:cNvPr>
        <xdr:cNvSpPr/>
      </xdr:nvSpPr>
      <xdr:spPr>
        <a:xfrm>
          <a:off x="869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125730</xdr:rowOff>
    </xdr:from>
    <xdr:to>
      <xdr:col>50</xdr:col>
      <xdr:colOff>114300</xdr:colOff>
      <xdr:row>58</xdr:row>
      <xdr:rowOff>0</xdr:rowOff>
    </xdr:to>
    <xdr:cxnSp macro="">
      <xdr:nvCxnSpPr>
        <xdr:cNvPr id="248" name="直線コネクタ 247">
          <a:extLst>
            <a:ext uri="{FF2B5EF4-FFF2-40B4-BE49-F238E27FC236}">
              <a16:creationId xmlns:a16="http://schemas.microsoft.com/office/drawing/2014/main" id="{300792E2-37D1-427F-90D6-1895E1FEE1C3}"/>
            </a:ext>
          </a:extLst>
        </xdr:cNvPr>
        <xdr:cNvCxnSpPr/>
      </xdr:nvCxnSpPr>
      <xdr:spPr>
        <a:xfrm>
          <a:off x="8750300" y="989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79502</xdr:rowOff>
    </xdr:from>
    <xdr:to>
      <xdr:col>41</xdr:col>
      <xdr:colOff>101600</xdr:colOff>
      <xdr:row>58</xdr:row>
      <xdr:rowOff>9652</xdr:rowOff>
    </xdr:to>
    <xdr:sp macro="" textlink="">
      <xdr:nvSpPr>
        <xdr:cNvPr id="249" name="楕円 248">
          <a:extLst>
            <a:ext uri="{FF2B5EF4-FFF2-40B4-BE49-F238E27FC236}">
              <a16:creationId xmlns:a16="http://schemas.microsoft.com/office/drawing/2014/main" id="{E5DF8C75-E124-4C36-82EA-FC2EECE1D375}"/>
            </a:ext>
          </a:extLst>
        </xdr:cNvPr>
        <xdr:cNvSpPr/>
      </xdr:nvSpPr>
      <xdr:spPr>
        <a:xfrm>
          <a:off x="7810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125730</xdr:rowOff>
    </xdr:from>
    <xdr:to>
      <xdr:col>45</xdr:col>
      <xdr:colOff>177800</xdr:colOff>
      <xdr:row>57</xdr:row>
      <xdr:rowOff>130302</xdr:rowOff>
    </xdr:to>
    <xdr:cxnSp macro="">
      <xdr:nvCxnSpPr>
        <xdr:cNvPr id="250" name="直線コネクタ 249">
          <a:extLst>
            <a:ext uri="{FF2B5EF4-FFF2-40B4-BE49-F238E27FC236}">
              <a16:creationId xmlns:a16="http://schemas.microsoft.com/office/drawing/2014/main" id="{D9E4AEEE-34E6-4210-A5A6-44320F2CAE23}"/>
            </a:ext>
          </a:extLst>
        </xdr:cNvPr>
        <xdr:cNvCxnSpPr/>
      </xdr:nvCxnSpPr>
      <xdr:spPr>
        <a:xfrm flipV="1">
          <a:off x="7861300" y="9898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84074</xdr:rowOff>
    </xdr:from>
    <xdr:to>
      <xdr:col>36</xdr:col>
      <xdr:colOff>165100</xdr:colOff>
      <xdr:row>58</xdr:row>
      <xdr:rowOff>14224</xdr:rowOff>
    </xdr:to>
    <xdr:sp macro="" textlink="">
      <xdr:nvSpPr>
        <xdr:cNvPr id="251" name="楕円 250">
          <a:extLst>
            <a:ext uri="{FF2B5EF4-FFF2-40B4-BE49-F238E27FC236}">
              <a16:creationId xmlns:a16="http://schemas.microsoft.com/office/drawing/2014/main" id="{1E846CE1-5AA3-412E-9A80-665990607879}"/>
            </a:ext>
          </a:extLst>
        </xdr:cNvPr>
        <xdr:cNvSpPr/>
      </xdr:nvSpPr>
      <xdr:spPr>
        <a:xfrm>
          <a:off x="6921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130302</xdr:rowOff>
    </xdr:from>
    <xdr:to>
      <xdr:col>41</xdr:col>
      <xdr:colOff>50800</xdr:colOff>
      <xdr:row>57</xdr:row>
      <xdr:rowOff>134874</xdr:rowOff>
    </xdr:to>
    <xdr:cxnSp macro="">
      <xdr:nvCxnSpPr>
        <xdr:cNvPr id="252" name="直線コネクタ 251">
          <a:extLst>
            <a:ext uri="{FF2B5EF4-FFF2-40B4-BE49-F238E27FC236}">
              <a16:creationId xmlns:a16="http://schemas.microsoft.com/office/drawing/2014/main" id="{66A4BEBD-C5A7-4264-9AF3-448EB2DB5F96}"/>
            </a:ext>
          </a:extLst>
        </xdr:cNvPr>
        <xdr:cNvCxnSpPr/>
      </xdr:nvCxnSpPr>
      <xdr:spPr>
        <a:xfrm flipV="1">
          <a:off x="6972300" y="9902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12209</xdr:rowOff>
    </xdr:from>
    <xdr:ext cx="469744" cy="259045"/>
    <xdr:sp macro="" textlink="">
      <xdr:nvSpPr>
        <xdr:cNvPr id="253" name="n_1aveValue【体育館・プール】&#10;一人当たり面積">
          <a:extLst>
            <a:ext uri="{FF2B5EF4-FFF2-40B4-BE49-F238E27FC236}">
              <a16:creationId xmlns:a16="http://schemas.microsoft.com/office/drawing/2014/main" id="{7B0D75C7-10F9-490B-BE77-698B1DC83349}"/>
            </a:ext>
          </a:extLst>
        </xdr:cNvPr>
        <xdr:cNvSpPr txBox="1"/>
      </xdr:nvSpPr>
      <xdr:spPr>
        <a:xfrm>
          <a:off x="93917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7637</xdr:rowOff>
    </xdr:from>
    <xdr:ext cx="469744" cy="259045"/>
    <xdr:sp macro="" textlink="">
      <xdr:nvSpPr>
        <xdr:cNvPr id="254" name="n_2aveValue【体育館・プール】&#10;一人当たり面積">
          <a:extLst>
            <a:ext uri="{FF2B5EF4-FFF2-40B4-BE49-F238E27FC236}">
              <a16:creationId xmlns:a16="http://schemas.microsoft.com/office/drawing/2014/main" id="{4796EDEA-D9E3-43A7-9AD6-56A44EBC18F6}"/>
            </a:ext>
          </a:extLst>
        </xdr:cNvPr>
        <xdr:cNvSpPr txBox="1"/>
      </xdr:nvSpPr>
      <xdr:spPr>
        <a:xfrm>
          <a:off x="8515427"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12209</xdr:rowOff>
    </xdr:from>
    <xdr:ext cx="469744" cy="259045"/>
    <xdr:sp macro="" textlink="">
      <xdr:nvSpPr>
        <xdr:cNvPr id="255" name="n_3aveValue【体育館・プール】&#10;一人当たり面積">
          <a:extLst>
            <a:ext uri="{FF2B5EF4-FFF2-40B4-BE49-F238E27FC236}">
              <a16:creationId xmlns:a16="http://schemas.microsoft.com/office/drawing/2014/main" id="{534A1AB3-8849-4EE7-B765-BBDE12DAA6B3}"/>
            </a:ext>
          </a:extLst>
        </xdr:cNvPr>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124223</xdr:rowOff>
    </xdr:from>
    <xdr:ext cx="469744" cy="259045"/>
    <xdr:sp macro="" textlink="">
      <xdr:nvSpPr>
        <xdr:cNvPr id="256" name="n_4aveValue【体育館・プール】&#10;一人当たり面積">
          <a:extLst>
            <a:ext uri="{FF2B5EF4-FFF2-40B4-BE49-F238E27FC236}">
              <a16:creationId xmlns:a16="http://schemas.microsoft.com/office/drawing/2014/main" id="{81BA5024-2653-4D76-BB27-87D8551DD898}"/>
            </a:ext>
          </a:extLst>
        </xdr:cNvPr>
        <xdr:cNvSpPr txBox="1"/>
      </xdr:nvSpPr>
      <xdr:spPr>
        <a:xfrm>
          <a:off x="6737427" y="100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67327</xdr:rowOff>
    </xdr:from>
    <xdr:ext cx="469744" cy="259045"/>
    <xdr:sp macro="" textlink="">
      <xdr:nvSpPr>
        <xdr:cNvPr id="257" name="n_1mainValue【体育館・プール】&#10;一人当たり面積">
          <a:extLst>
            <a:ext uri="{FF2B5EF4-FFF2-40B4-BE49-F238E27FC236}">
              <a16:creationId xmlns:a16="http://schemas.microsoft.com/office/drawing/2014/main" id="{2C982673-3649-4CB4-BFD2-FB662023AD7E}"/>
            </a:ext>
          </a:extLst>
        </xdr:cNvPr>
        <xdr:cNvSpPr txBox="1"/>
      </xdr:nvSpPr>
      <xdr:spPr>
        <a:xfrm>
          <a:off x="9391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21607</xdr:rowOff>
    </xdr:from>
    <xdr:ext cx="469744" cy="259045"/>
    <xdr:sp macro="" textlink="">
      <xdr:nvSpPr>
        <xdr:cNvPr id="258" name="n_2mainValue【体育館・プール】&#10;一人当たり面積">
          <a:extLst>
            <a:ext uri="{FF2B5EF4-FFF2-40B4-BE49-F238E27FC236}">
              <a16:creationId xmlns:a16="http://schemas.microsoft.com/office/drawing/2014/main" id="{198D89A0-CDF7-4C9D-BA1F-281C22797D40}"/>
            </a:ext>
          </a:extLst>
        </xdr:cNvPr>
        <xdr:cNvSpPr txBox="1"/>
      </xdr:nvSpPr>
      <xdr:spPr>
        <a:xfrm>
          <a:off x="85154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26179</xdr:rowOff>
    </xdr:from>
    <xdr:ext cx="469744" cy="259045"/>
    <xdr:sp macro="" textlink="">
      <xdr:nvSpPr>
        <xdr:cNvPr id="259" name="n_3mainValue【体育館・プール】&#10;一人当たり面積">
          <a:extLst>
            <a:ext uri="{FF2B5EF4-FFF2-40B4-BE49-F238E27FC236}">
              <a16:creationId xmlns:a16="http://schemas.microsoft.com/office/drawing/2014/main" id="{691AAD29-1F5B-47E0-AD37-225E90A61F63}"/>
            </a:ext>
          </a:extLst>
        </xdr:cNvPr>
        <xdr:cNvSpPr txBox="1"/>
      </xdr:nvSpPr>
      <xdr:spPr>
        <a:xfrm>
          <a:off x="7626427"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30751</xdr:rowOff>
    </xdr:from>
    <xdr:ext cx="469744" cy="259045"/>
    <xdr:sp macro="" textlink="">
      <xdr:nvSpPr>
        <xdr:cNvPr id="260" name="n_4mainValue【体育館・プール】&#10;一人当たり面積">
          <a:extLst>
            <a:ext uri="{FF2B5EF4-FFF2-40B4-BE49-F238E27FC236}">
              <a16:creationId xmlns:a16="http://schemas.microsoft.com/office/drawing/2014/main" id="{05729558-9D65-4E27-9349-869CC7A0B393}"/>
            </a:ext>
          </a:extLst>
        </xdr:cNvPr>
        <xdr:cNvSpPr txBox="1"/>
      </xdr:nvSpPr>
      <xdr:spPr>
        <a:xfrm>
          <a:off x="67374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388B3014-E702-483B-8FAA-47BACA0477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E9ABDE04-B8E6-49C4-9176-075E6B0364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4585ADF2-204C-45BA-862C-E263511E1B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8BBCBC71-4D52-41AC-AFED-A7775D8025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30DC2080-7ABD-4D5F-8666-786F492A28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7F9A45FD-294B-44E4-935A-EF7F00AEA9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5913C745-76B6-4889-878E-3A32C6036F5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8AD42077-2E28-4E78-98D5-01527EF8554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6522B0E0-B051-4E55-BB6F-71BC3FEBAF4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32D8972-3B11-4698-8C5D-FC3FC6D2ED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FAE753D3-B662-4CBD-9DEB-322932AF0F4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a:extLst>
            <a:ext uri="{FF2B5EF4-FFF2-40B4-BE49-F238E27FC236}">
              <a16:creationId xmlns:a16="http://schemas.microsoft.com/office/drawing/2014/main" id="{DE920325-498C-460E-A90C-F5FD31B7DC06}"/>
            </a:ext>
          </a:extLst>
        </xdr:cNvPr>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3" name="テキスト ボックス 272">
          <a:extLst>
            <a:ext uri="{FF2B5EF4-FFF2-40B4-BE49-F238E27FC236}">
              <a16:creationId xmlns:a16="http://schemas.microsoft.com/office/drawing/2014/main" id="{80D1A1EA-D722-49B3-B7BF-DBB375B9653F}"/>
            </a:ext>
          </a:extLst>
        </xdr:cNvPr>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a:extLst>
            <a:ext uri="{FF2B5EF4-FFF2-40B4-BE49-F238E27FC236}">
              <a16:creationId xmlns:a16="http://schemas.microsoft.com/office/drawing/2014/main" id="{A0F0200F-10FE-4B82-A826-774AEA1667A3}"/>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a:extLst>
            <a:ext uri="{FF2B5EF4-FFF2-40B4-BE49-F238E27FC236}">
              <a16:creationId xmlns:a16="http://schemas.microsoft.com/office/drawing/2014/main" id="{1B9EFB26-DEC7-439E-88ED-392CC26AE80F}"/>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a:extLst>
            <a:ext uri="{FF2B5EF4-FFF2-40B4-BE49-F238E27FC236}">
              <a16:creationId xmlns:a16="http://schemas.microsoft.com/office/drawing/2014/main" id="{BB4FF3D6-D857-4AF0-B3B5-C203B73D80F8}"/>
            </a:ext>
          </a:extLst>
        </xdr:cNvPr>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a:extLst>
            <a:ext uri="{FF2B5EF4-FFF2-40B4-BE49-F238E27FC236}">
              <a16:creationId xmlns:a16="http://schemas.microsoft.com/office/drawing/2014/main" id="{107613E7-9C60-4AE9-A029-E3FF2EB27152}"/>
            </a:ext>
          </a:extLst>
        </xdr:cNvPr>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9AEC6DCD-25BC-4B45-8B94-73CA02B9AD9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4D318D7C-6141-48EF-9A1B-86E674526AC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a:extLst>
            <a:ext uri="{FF2B5EF4-FFF2-40B4-BE49-F238E27FC236}">
              <a16:creationId xmlns:a16="http://schemas.microsoft.com/office/drawing/2014/main" id="{10199447-541C-4386-8BA2-F3914BD5DE35}"/>
            </a:ext>
          </a:extLst>
        </xdr:cNvPr>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a:extLst>
            <a:ext uri="{FF2B5EF4-FFF2-40B4-BE49-F238E27FC236}">
              <a16:creationId xmlns:a16="http://schemas.microsoft.com/office/drawing/2014/main" id="{545DE594-3204-47D2-86E0-2B30BB9E29BA}"/>
            </a:ext>
          </a:extLst>
        </xdr:cNvPr>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a:extLst>
            <a:ext uri="{FF2B5EF4-FFF2-40B4-BE49-F238E27FC236}">
              <a16:creationId xmlns:a16="http://schemas.microsoft.com/office/drawing/2014/main" id="{E159F939-08DB-41BC-B3C0-7609F52E7ABA}"/>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a:extLst>
            <a:ext uri="{FF2B5EF4-FFF2-40B4-BE49-F238E27FC236}">
              <a16:creationId xmlns:a16="http://schemas.microsoft.com/office/drawing/2014/main" id="{ECFA2CFD-5D55-4A0F-A01F-76D7C2230222}"/>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a:extLst>
            <a:ext uri="{FF2B5EF4-FFF2-40B4-BE49-F238E27FC236}">
              <a16:creationId xmlns:a16="http://schemas.microsoft.com/office/drawing/2014/main" id="{E8C125EF-C9CE-4B19-90D1-9975A754F3B6}"/>
            </a:ext>
          </a:extLst>
        </xdr:cNvPr>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a:extLst>
            <a:ext uri="{FF2B5EF4-FFF2-40B4-BE49-F238E27FC236}">
              <a16:creationId xmlns:a16="http://schemas.microsoft.com/office/drawing/2014/main" id="{E3F03B8C-A429-44E7-AEF9-D794562476AE}"/>
            </a:ext>
          </a:extLst>
        </xdr:cNvPr>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8089914-DD42-41BC-8CAC-84E6222031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59840C1E-8812-4088-9421-C7065205F75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C306825A-B3A7-439C-8B99-01DBFF78B9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60961</xdr:rowOff>
    </xdr:to>
    <xdr:cxnSp macro="">
      <xdr:nvCxnSpPr>
        <xdr:cNvPr id="289" name="直線コネクタ 288">
          <a:extLst>
            <a:ext uri="{FF2B5EF4-FFF2-40B4-BE49-F238E27FC236}">
              <a16:creationId xmlns:a16="http://schemas.microsoft.com/office/drawing/2014/main" id="{10F54388-DF59-46C5-AD05-ED2D5E16E67C}"/>
            </a:ext>
          </a:extLst>
        </xdr:cNvPr>
        <xdr:cNvCxnSpPr/>
      </xdr:nvCxnSpPr>
      <xdr:spPr>
        <a:xfrm flipV="1">
          <a:off x="4634865" y="13428345"/>
          <a:ext cx="0" cy="13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D1FD75F-F877-423C-9A3B-8D1AAFCFF7EA}"/>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1" name="直線コネクタ 290">
          <a:extLst>
            <a:ext uri="{FF2B5EF4-FFF2-40B4-BE49-F238E27FC236}">
              <a16:creationId xmlns:a16="http://schemas.microsoft.com/office/drawing/2014/main" id="{CD11D0E0-CAEB-4219-A398-2DD03967462B}"/>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3743AC8F-CB44-4599-A372-DD2615FCA92F}"/>
            </a:ext>
          </a:extLst>
        </xdr:cNvPr>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3" name="直線コネクタ 292">
          <a:extLst>
            <a:ext uri="{FF2B5EF4-FFF2-40B4-BE49-F238E27FC236}">
              <a16:creationId xmlns:a16="http://schemas.microsoft.com/office/drawing/2014/main" id="{2CD9BEC8-712A-4D67-A06F-EEE32820092E}"/>
            </a:ext>
          </a:extLst>
        </xdr:cNvPr>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133050</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D4DA89E2-9585-4276-BE37-C7B9A1B1DDF1}"/>
            </a:ext>
          </a:extLst>
        </xdr:cNvPr>
        <xdr:cNvSpPr txBox="1"/>
      </xdr:nvSpPr>
      <xdr:spPr>
        <a:xfrm>
          <a:off x="4673600" y="13677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110173</xdr:rowOff>
    </xdr:from>
    <xdr:to>
      <xdr:col>24</xdr:col>
      <xdr:colOff>114300</xdr:colOff>
      <xdr:row>81</xdr:row>
      <xdr:rowOff>40323</xdr:rowOff>
    </xdr:to>
    <xdr:sp macro="" textlink="">
      <xdr:nvSpPr>
        <xdr:cNvPr id="295" name="フローチャート: 判断 294">
          <a:extLst>
            <a:ext uri="{FF2B5EF4-FFF2-40B4-BE49-F238E27FC236}">
              <a16:creationId xmlns:a16="http://schemas.microsoft.com/office/drawing/2014/main" id="{11B0094F-0563-4DA6-956F-6637A5D071FB}"/>
            </a:ext>
          </a:extLst>
        </xdr:cNvPr>
        <xdr:cNvSpPr/>
      </xdr:nvSpPr>
      <xdr:spPr>
        <a:xfrm>
          <a:off x="4584700" y="138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96" name="フローチャート: 判断 295">
          <a:extLst>
            <a:ext uri="{FF2B5EF4-FFF2-40B4-BE49-F238E27FC236}">
              <a16:creationId xmlns:a16="http://schemas.microsoft.com/office/drawing/2014/main" id="{40CAEA03-2F60-40F6-8F2B-F954D92850BA}"/>
            </a:ext>
          </a:extLst>
        </xdr:cNvPr>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xdr:rowOff>
    </xdr:from>
    <xdr:to>
      <xdr:col>15</xdr:col>
      <xdr:colOff>101600</xdr:colOff>
      <xdr:row>81</xdr:row>
      <xdr:rowOff>106045</xdr:rowOff>
    </xdr:to>
    <xdr:sp macro="" textlink="">
      <xdr:nvSpPr>
        <xdr:cNvPr id="297" name="フローチャート: 判断 296">
          <a:extLst>
            <a:ext uri="{FF2B5EF4-FFF2-40B4-BE49-F238E27FC236}">
              <a16:creationId xmlns:a16="http://schemas.microsoft.com/office/drawing/2014/main" id="{E6E375D9-5624-4A6C-9FEF-215EE74EA373}"/>
            </a:ext>
          </a:extLst>
        </xdr:cNvPr>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138748</xdr:rowOff>
    </xdr:from>
    <xdr:to>
      <xdr:col>10</xdr:col>
      <xdr:colOff>165100</xdr:colOff>
      <xdr:row>81</xdr:row>
      <xdr:rowOff>68898</xdr:rowOff>
    </xdr:to>
    <xdr:sp macro="" textlink="">
      <xdr:nvSpPr>
        <xdr:cNvPr id="298" name="フローチャート: 判断 297">
          <a:extLst>
            <a:ext uri="{FF2B5EF4-FFF2-40B4-BE49-F238E27FC236}">
              <a16:creationId xmlns:a16="http://schemas.microsoft.com/office/drawing/2014/main" id="{35D476B7-E0F5-4D96-89C7-CD1657F67DF0}"/>
            </a:ext>
          </a:extLst>
        </xdr:cNvPr>
        <xdr:cNvSpPr/>
      </xdr:nvSpPr>
      <xdr:spPr>
        <a:xfrm>
          <a:off x="1968500" y="1385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104457</xdr:rowOff>
    </xdr:from>
    <xdr:to>
      <xdr:col>6</xdr:col>
      <xdr:colOff>38100</xdr:colOff>
      <xdr:row>81</xdr:row>
      <xdr:rowOff>34607</xdr:rowOff>
    </xdr:to>
    <xdr:sp macro="" textlink="">
      <xdr:nvSpPr>
        <xdr:cNvPr id="299" name="フローチャート: 判断 298">
          <a:extLst>
            <a:ext uri="{FF2B5EF4-FFF2-40B4-BE49-F238E27FC236}">
              <a16:creationId xmlns:a16="http://schemas.microsoft.com/office/drawing/2014/main" id="{2DF8334E-11BA-45E1-B9EA-CAA1C205E376}"/>
            </a:ext>
          </a:extLst>
        </xdr:cNvPr>
        <xdr:cNvSpPr/>
      </xdr:nvSpPr>
      <xdr:spPr>
        <a:xfrm>
          <a:off x="1079500" y="138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F9A85AC-C3E2-4F3E-A69D-E00FECE7E9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4E16916-6655-4AC5-85DD-95293ECC9D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1435879-580F-4A81-ACB3-727A509A19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C89F8CA-2303-4E47-9F85-F3AC8C2468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7B112D7-5900-46B9-8AFF-BA5A9B4AAD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10161</xdr:rowOff>
    </xdr:from>
    <xdr:to>
      <xdr:col>24</xdr:col>
      <xdr:colOff>114300</xdr:colOff>
      <xdr:row>86</xdr:row>
      <xdr:rowOff>111761</xdr:rowOff>
    </xdr:to>
    <xdr:sp macro="" textlink="">
      <xdr:nvSpPr>
        <xdr:cNvPr id="305" name="楕円 304">
          <a:extLst>
            <a:ext uri="{FF2B5EF4-FFF2-40B4-BE49-F238E27FC236}">
              <a16:creationId xmlns:a16="http://schemas.microsoft.com/office/drawing/2014/main" id="{E5D5F866-2697-4AD6-8731-89C8DC1D9EEE}"/>
            </a:ext>
          </a:extLst>
        </xdr:cNvPr>
        <xdr:cNvSpPr/>
      </xdr:nvSpPr>
      <xdr:spPr>
        <a:xfrm>
          <a:off x="4584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96538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B8DE5F27-6051-4882-9D2D-E08D615A17BE}"/>
            </a:ext>
          </a:extLst>
        </xdr:cNvPr>
        <xdr:cNvSpPr txBox="1"/>
      </xdr:nvSpPr>
      <xdr:spPr>
        <a:xfrm>
          <a:off x="4673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133032</xdr:rowOff>
    </xdr:from>
    <xdr:to>
      <xdr:col>20</xdr:col>
      <xdr:colOff>38100</xdr:colOff>
      <xdr:row>86</xdr:row>
      <xdr:rowOff>63182</xdr:rowOff>
    </xdr:to>
    <xdr:sp macro="" textlink="">
      <xdr:nvSpPr>
        <xdr:cNvPr id="307" name="楕円 306">
          <a:extLst>
            <a:ext uri="{FF2B5EF4-FFF2-40B4-BE49-F238E27FC236}">
              <a16:creationId xmlns:a16="http://schemas.microsoft.com/office/drawing/2014/main" id="{1E961085-13AC-4725-98EB-C0023BC0715C}"/>
            </a:ext>
          </a:extLst>
        </xdr:cNvPr>
        <xdr:cNvSpPr/>
      </xdr:nvSpPr>
      <xdr:spPr>
        <a:xfrm>
          <a:off x="3746500" y="147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12382</xdr:rowOff>
    </xdr:from>
    <xdr:to>
      <xdr:col>24</xdr:col>
      <xdr:colOff>63500</xdr:colOff>
      <xdr:row>86</xdr:row>
      <xdr:rowOff>60961</xdr:rowOff>
    </xdr:to>
    <xdr:cxnSp macro="">
      <xdr:nvCxnSpPr>
        <xdr:cNvPr id="308" name="直線コネクタ 307">
          <a:extLst>
            <a:ext uri="{FF2B5EF4-FFF2-40B4-BE49-F238E27FC236}">
              <a16:creationId xmlns:a16="http://schemas.microsoft.com/office/drawing/2014/main" id="{02B4FCC2-8F8E-4F48-9D84-CFE8833276B7}"/>
            </a:ext>
          </a:extLst>
        </xdr:cNvPr>
        <xdr:cNvCxnSpPr/>
      </xdr:nvCxnSpPr>
      <xdr:spPr>
        <a:xfrm>
          <a:off x="3797300" y="14757082"/>
          <a:ext cx="83820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147320</xdr:rowOff>
    </xdr:from>
    <xdr:to>
      <xdr:col>15</xdr:col>
      <xdr:colOff>101600</xdr:colOff>
      <xdr:row>86</xdr:row>
      <xdr:rowOff>77470</xdr:rowOff>
    </xdr:to>
    <xdr:sp macro="" textlink="">
      <xdr:nvSpPr>
        <xdr:cNvPr id="309" name="楕円 308">
          <a:extLst>
            <a:ext uri="{FF2B5EF4-FFF2-40B4-BE49-F238E27FC236}">
              <a16:creationId xmlns:a16="http://schemas.microsoft.com/office/drawing/2014/main" id="{19440D18-96C1-4326-912C-822119B70567}"/>
            </a:ext>
          </a:extLst>
        </xdr:cNvPr>
        <xdr:cNvSpPr/>
      </xdr:nvSpPr>
      <xdr:spPr>
        <a:xfrm>
          <a:off x="2857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12382</xdr:rowOff>
    </xdr:from>
    <xdr:to>
      <xdr:col>19</xdr:col>
      <xdr:colOff>177800</xdr:colOff>
      <xdr:row>86</xdr:row>
      <xdr:rowOff>26670</xdr:rowOff>
    </xdr:to>
    <xdr:cxnSp macro="">
      <xdr:nvCxnSpPr>
        <xdr:cNvPr id="310" name="直線コネクタ 309">
          <a:extLst>
            <a:ext uri="{FF2B5EF4-FFF2-40B4-BE49-F238E27FC236}">
              <a16:creationId xmlns:a16="http://schemas.microsoft.com/office/drawing/2014/main" id="{43A6B2CF-78D5-4FBE-B6F4-2FEE81CAE15E}"/>
            </a:ext>
          </a:extLst>
        </xdr:cNvPr>
        <xdr:cNvCxnSpPr/>
      </xdr:nvCxnSpPr>
      <xdr:spPr>
        <a:xfrm flipV="1">
          <a:off x="2908300" y="1475708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104457</xdr:rowOff>
    </xdr:from>
    <xdr:to>
      <xdr:col>10</xdr:col>
      <xdr:colOff>165100</xdr:colOff>
      <xdr:row>86</xdr:row>
      <xdr:rowOff>34607</xdr:rowOff>
    </xdr:to>
    <xdr:sp macro="" textlink="">
      <xdr:nvSpPr>
        <xdr:cNvPr id="311" name="楕円 310">
          <a:extLst>
            <a:ext uri="{FF2B5EF4-FFF2-40B4-BE49-F238E27FC236}">
              <a16:creationId xmlns:a16="http://schemas.microsoft.com/office/drawing/2014/main" id="{0B06CF5E-EE65-48B7-A211-D5E0DBEAAD0D}"/>
            </a:ext>
          </a:extLst>
        </xdr:cNvPr>
        <xdr:cNvSpPr/>
      </xdr:nvSpPr>
      <xdr:spPr>
        <a:xfrm>
          <a:off x="1968500" y="146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155257</xdr:rowOff>
    </xdr:from>
    <xdr:to>
      <xdr:col>15</xdr:col>
      <xdr:colOff>50800</xdr:colOff>
      <xdr:row>86</xdr:row>
      <xdr:rowOff>26670</xdr:rowOff>
    </xdr:to>
    <xdr:cxnSp macro="">
      <xdr:nvCxnSpPr>
        <xdr:cNvPr id="312" name="直線コネクタ 311">
          <a:extLst>
            <a:ext uri="{FF2B5EF4-FFF2-40B4-BE49-F238E27FC236}">
              <a16:creationId xmlns:a16="http://schemas.microsoft.com/office/drawing/2014/main" id="{A9A3E8B3-7784-4116-A947-409AD75BA557}"/>
            </a:ext>
          </a:extLst>
        </xdr:cNvPr>
        <xdr:cNvCxnSpPr/>
      </xdr:nvCxnSpPr>
      <xdr:spPr>
        <a:xfrm>
          <a:off x="2019300" y="14728507"/>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55880</xdr:rowOff>
    </xdr:from>
    <xdr:to>
      <xdr:col>6</xdr:col>
      <xdr:colOff>38100</xdr:colOff>
      <xdr:row>85</xdr:row>
      <xdr:rowOff>157480</xdr:rowOff>
    </xdr:to>
    <xdr:sp macro="" textlink="">
      <xdr:nvSpPr>
        <xdr:cNvPr id="313" name="楕円 312">
          <a:extLst>
            <a:ext uri="{FF2B5EF4-FFF2-40B4-BE49-F238E27FC236}">
              <a16:creationId xmlns:a16="http://schemas.microsoft.com/office/drawing/2014/main" id="{0A5F73A8-D04F-439F-B59E-4447FECAF8F2}"/>
            </a:ext>
          </a:extLst>
        </xdr:cNvPr>
        <xdr:cNvSpPr/>
      </xdr:nvSpPr>
      <xdr:spPr>
        <a:xfrm>
          <a:off x="107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106680</xdr:rowOff>
    </xdr:from>
    <xdr:to>
      <xdr:col>10</xdr:col>
      <xdr:colOff>114300</xdr:colOff>
      <xdr:row>85</xdr:row>
      <xdr:rowOff>155257</xdr:rowOff>
    </xdr:to>
    <xdr:cxnSp macro="">
      <xdr:nvCxnSpPr>
        <xdr:cNvPr id="314" name="直線コネクタ 313">
          <a:extLst>
            <a:ext uri="{FF2B5EF4-FFF2-40B4-BE49-F238E27FC236}">
              <a16:creationId xmlns:a16="http://schemas.microsoft.com/office/drawing/2014/main" id="{1FDE2B57-314F-4630-A73B-0FC9491523C0}"/>
            </a:ext>
          </a:extLst>
        </xdr:cNvPr>
        <xdr:cNvCxnSpPr/>
      </xdr:nvCxnSpPr>
      <xdr:spPr>
        <a:xfrm>
          <a:off x="1130300" y="1467993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315" name="n_1aveValue【福祉施設】&#10;有形固定資産減価償却率">
          <a:extLst>
            <a:ext uri="{FF2B5EF4-FFF2-40B4-BE49-F238E27FC236}">
              <a16:creationId xmlns:a16="http://schemas.microsoft.com/office/drawing/2014/main" id="{19266CFF-D798-4547-90EA-C06076E5FEE7}"/>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316" name="n_2aveValue【福祉施設】&#10;有形固定資産減価償却率">
          <a:extLst>
            <a:ext uri="{FF2B5EF4-FFF2-40B4-BE49-F238E27FC236}">
              <a16:creationId xmlns:a16="http://schemas.microsoft.com/office/drawing/2014/main" id="{E1504B3C-8044-47E5-A4D1-F17315AC64A2}"/>
            </a:ext>
          </a:extLst>
        </xdr:cNvPr>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85425</xdr:rowOff>
    </xdr:from>
    <xdr:ext cx="405111" cy="259045"/>
    <xdr:sp macro="" textlink="">
      <xdr:nvSpPr>
        <xdr:cNvPr id="317" name="n_3aveValue【福祉施設】&#10;有形固定資産減価償却率">
          <a:extLst>
            <a:ext uri="{FF2B5EF4-FFF2-40B4-BE49-F238E27FC236}">
              <a16:creationId xmlns:a16="http://schemas.microsoft.com/office/drawing/2014/main" id="{C5DABEC8-8BE4-419D-B7D0-94B84087635A}"/>
            </a:ext>
          </a:extLst>
        </xdr:cNvPr>
        <xdr:cNvSpPr txBox="1"/>
      </xdr:nvSpPr>
      <xdr:spPr>
        <a:xfrm>
          <a:off x="1816744" y="1362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51134</xdr:rowOff>
    </xdr:from>
    <xdr:ext cx="405111" cy="259045"/>
    <xdr:sp macro="" textlink="">
      <xdr:nvSpPr>
        <xdr:cNvPr id="318" name="n_4aveValue【福祉施設】&#10;有形固定資産減価償却率">
          <a:extLst>
            <a:ext uri="{FF2B5EF4-FFF2-40B4-BE49-F238E27FC236}">
              <a16:creationId xmlns:a16="http://schemas.microsoft.com/office/drawing/2014/main" id="{3B3F4176-7C03-4FB3-BE09-79B08918DD20}"/>
            </a:ext>
          </a:extLst>
        </xdr:cNvPr>
        <xdr:cNvSpPr txBox="1"/>
      </xdr:nvSpPr>
      <xdr:spPr>
        <a:xfrm>
          <a:off x="927744" y="1359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54309</xdr:rowOff>
    </xdr:from>
    <xdr:ext cx="405111" cy="259045"/>
    <xdr:sp macro="" textlink="">
      <xdr:nvSpPr>
        <xdr:cNvPr id="319" name="n_1mainValue【福祉施設】&#10;有形固定資産減価償却率">
          <a:extLst>
            <a:ext uri="{FF2B5EF4-FFF2-40B4-BE49-F238E27FC236}">
              <a16:creationId xmlns:a16="http://schemas.microsoft.com/office/drawing/2014/main" id="{2542A87C-061A-4FC9-89F7-06C80F59B262}"/>
            </a:ext>
          </a:extLst>
        </xdr:cNvPr>
        <xdr:cNvSpPr txBox="1"/>
      </xdr:nvSpPr>
      <xdr:spPr>
        <a:xfrm>
          <a:off x="3582044" y="14799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68597</xdr:rowOff>
    </xdr:from>
    <xdr:ext cx="405111" cy="259045"/>
    <xdr:sp macro="" textlink="">
      <xdr:nvSpPr>
        <xdr:cNvPr id="320" name="n_2mainValue【福祉施設】&#10;有形固定資産減価償却率">
          <a:extLst>
            <a:ext uri="{FF2B5EF4-FFF2-40B4-BE49-F238E27FC236}">
              <a16:creationId xmlns:a16="http://schemas.microsoft.com/office/drawing/2014/main" id="{6293445F-03EF-473F-B817-5C72F986DC2D}"/>
            </a:ext>
          </a:extLst>
        </xdr:cNvPr>
        <xdr:cNvSpPr txBox="1"/>
      </xdr:nvSpPr>
      <xdr:spPr>
        <a:xfrm>
          <a:off x="2705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25734</xdr:rowOff>
    </xdr:from>
    <xdr:ext cx="405111" cy="259045"/>
    <xdr:sp macro="" textlink="">
      <xdr:nvSpPr>
        <xdr:cNvPr id="321" name="n_3mainValue【福祉施設】&#10;有形固定資産減価償却率">
          <a:extLst>
            <a:ext uri="{FF2B5EF4-FFF2-40B4-BE49-F238E27FC236}">
              <a16:creationId xmlns:a16="http://schemas.microsoft.com/office/drawing/2014/main" id="{025E66CE-B71D-4C11-9077-D52E3993B104}"/>
            </a:ext>
          </a:extLst>
        </xdr:cNvPr>
        <xdr:cNvSpPr txBox="1"/>
      </xdr:nvSpPr>
      <xdr:spPr>
        <a:xfrm>
          <a:off x="1816744" y="14770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148607</xdr:rowOff>
    </xdr:from>
    <xdr:ext cx="405111" cy="259045"/>
    <xdr:sp macro="" textlink="">
      <xdr:nvSpPr>
        <xdr:cNvPr id="322" name="n_4mainValue【福祉施設】&#10;有形固定資産減価償却率">
          <a:extLst>
            <a:ext uri="{FF2B5EF4-FFF2-40B4-BE49-F238E27FC236}">
              <a16:creationId xmlns:a16="http://schemas.microsoft.com/office/drawing/2014/main" id="{F3989C2F-45CC-45AD-B216-FB0FB5C75BEC}"/>
            </a:ext>
          </a:extLst>
        </xdr:cNvPr>
        <xdr:cNvSpPr txBox="1"/>
      </xdr:nvSpPr>
      <xdr:spPr>
        <a:xfrm>
          <a:off x="927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039A0C5-C30A-4132-A1DA-F343C64C8F9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BE671F5-40DE-4B7E-9D86-296399B091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C1BB5F1-05E1-4F22-9A18-8E74BF2ECD5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4D6AD76-A8AB-4592-B573-81705A6E14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BD0472F-B02E-4A45-ADC9-5FF755D73A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A8A06F6-BE19-41B6-B285-0A7DF5F07C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B556965-7849-4F0A-BC0B-DBEDABE532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AEEFD7D-49A9-4879-9E83-9A490885EAC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62C1C13-ABE2-41EC-B13E-F781554E6D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B6D2CCA-69AA-4D0B-B1E0-03FA5E7241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B12713DE-54D5-4976-88B5-77E1F49B956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79A2709F-F4B3-435A-B33D-6249CEEC387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1E2AC33D-72E7-49CE-9629-9EA1CB87F13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3D851851-676C-4193-BD40-6E615BBB9AD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13559341-0678-437F-8F9A-0CFEE92E9AB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2095B53F-5F03-4081-97B5-C057DC86A15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3F0A51BF-E789-46DC-8CEB-682751DFAC7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4853CDD2-5EAF-4EA2-B3BA-F50F4781E80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3489198-D8FD-48BD-8A8F-795FC6CCC6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59477C67-7DE8-409C-BFAD-C16B36DB2E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F5B19DBB-1753-475A-9F00-E0D254C771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44" name="直線コネクタ 343">
          <a:extLst>
            <a:ext uri="{FF2B5EF4-FFF2-40B4-BE49-F238E27FC236}">
              <a16:creationId xmlns:a16="http://schemas.microsoft.com/office/drawing/2014/main" id="{5619D918-D8C0-4DEE-87CA-15155143B1DF}"/>
            </a:ext>
          </a:extLst>
        </xdr:cNvPr>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45" name="【福祉施設】&#10;一人当たり面積最小値テキスト">
          <a:extLst>
            <a:ext uri="{FF2B5EF4-FFF2-40B4-BE49-F238E27FC236}">
              <a16:creationId xmlns:a16="http://schemas.microsoft.com/office/drawing/2014/main" id="{ECE5DFD7-8CFC-488E-AD3D-B6EDEECB7951}"/>
            </a:ext>
          </a:extLst>
        </xdr:cNvPr>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46" name="直線コネクタ 345">
          <a:extLst>
            <a:ext uri="{FF2B5EF4-FFF2-40B4-BE49-F238E27FC236}">
              <a16:creationId xmlns:a16="http://schemas.microsoft.com/office/drawing/2014/main" id="{B612EF67-9557-4F8B-8D47-B53D35CCC396}"/>
            </a:ext>
          </a:extLst>
        </xdr:cNvPr>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7" name="【福祉施設】&#10;一人当たり面積最大値テキスト">
          <a:extLst>
            <a:ext uri="{FF2B5EF4-FFF2-40B4-BE49-F238E27FC236}">
              <a16:creationId xmlns:a16="http://schemas.microsoft.com/office/drawing/2014/main" id="{2234D908-855C-45E5-AC7B-7102718558A2}"/>
            </a:ext>
          </a:extLst>
        </xdr:cNvPr>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8" name="直線コネクタ 347">
          <a:extLst>
            <a:ext uri="{FF2B5EF4-FFF2-40B4-BE49-F238E27FC236}">
              <a16:creationId xmlns:a16="http://schemas.microsoft.com/office/drawing/2014/main" id="{57E33B6B-C63A-49E6-A580-8C53635AD9D4}"/>
            </a:ext>
          </a:extLst>
        </xdr:cNvPr>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21607</xdr:rowOff>
    </xdr:from>
    <xdr:ext cx="469744" cy="259045"/>
    <xdr:sp macro="" textlink="">
      <xdr:nvSpPr>
        <xdr:cNvPr id="349" name="【福祉施設】&#10;一人当たり面積平均値テキスト">
          <a:extLst>
            <a:ext uri="{FF2B5EF4-FFF2-40B4-BE49-F238E27FC236}">
              <a16:creationId xmlns:a16="http://schemas.microsoft.com/office/drawing/2014/main" id="{2BFF1E79-6A9B-4766-85DF-8E222ACE0152}"/>
            </a:ext>
          </a:extLst>
        </xdr:cNvPr>
        <xdr:cNvSpPr txBox="1"/>
      </xdr:nvSpPr>
      <xdr:spPr>
        <a:xfrm>
          <a:off x="105156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0" name="フローチャート: 判断 349">
          <a:extLst>
            <a:ext uri="{FF2B5EF4-FFF2-40B4-BE49-F238E27FC236}">
              <a16:creationId xmlns:a16="http://schemas.microsoft.com/office/drawing/2014/main" id="{A99FDCA3-6385-443B-BCFC-B9D9EB6DC56B}"/>
            </a:ext>
          </a:extLst>
        </xdr:cNvPr>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51" name="フローチャート: 判断 350">
          <a:extLst>
            <a:ext uri="{FF2B5EF4-FFF2-40B4-BE49-F238E27FC236}">
              <a16:creationId xmlns:a16="http://schemas.microsoft.com/office/drawing/2014/main" id="{C9212507-A7D4-4715-BA28-2B966A3188A1}"/>
            </a:ext>
          </a:extLst>
        </xdr:cNvPr>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161037</xdr:rowOff>
    </xdr:from>
    <xdr:to>
      <xdr:col>46</xdr:col>
      <xdr:colOff>38100</xdr:colOff>
      <xdr:row>83</xdr:row>
      <xdr:rowOff>91187</xdr:rowOff>
    </xdr:to>
    <xdr:sp macro="" textlink="">
      <xdr:nvSpPr>
        <xdr:cNvPr id="352" name="フローチャート: 判断 351">
          <a:extLst>
            <a:ext uri="{FF2B5EF4-FFF2-40B4-BE49-F238E27FC236}">
              <a16:creationId xmlns:a16="http://schemas.microsoft.com/office/drawing/2014/main" id="{F3DB88E5-C32C-4E82-9C7E-1504BF5B14A0}"/>
            </a:ext>
          </a:extLst>
        </xdr:cNvPr>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151892</xdr:rowOff>
    </xdr:from>
    <xdr:to>
      <xdr:col>41</xdr:col>
      <xdr:colOff>101600</xdr:colOff>
      <xdr:row>83</xdr:row>
      <xdr:rowOff>82042</xdr:rowOff>
    </xdr:to>
    <xdr:sp macro="" textlink="">
      <xdr:nvSpPr>
        <xdr:cNvPr id="353" name="フローチャート: 判断 352">
          <a:extLst>
            <a:ext uri="{FF2B5EF4-FFF2-40B4-BE49-F238E27FC236}">
              <a16:creationId xmlns:a16="http://schemas.microsoft.com/office/drawing/2014/main" id="{853652AE-28EA-4DA4-99E1-EF74F982840C}"/>
            </a:ext>
          </a:extLst>
        </xdr:cNvPr>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54" name="フローチャート: 判断 353">
          <a:extLst>
            <a:ext uri="{FF2B5EF4-FFF2-40B4-BE49-F238E27FC236}">
              <a16:creationId xmlns:a16="http://schemas.microsoft.com/office/drawing/2014/main" id="{ECCC1BCB-3D1B-49A6-AA53-0F311CAABD6F}"/>
            </a:ext>
          </a:extLst>
        </xdr:cNvPr>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1EF7765-F85F-48C3-86B5-DA7E76D4812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7FB1FA8-FF5B-400B-B149-A335EC17B24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05701B9-6794-443A-9DD3-7C450E1A71F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2FA7EF0-BC25-46D3-899C-CA90418EC3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0724831-7BAD-40A0-98E8-AC71862993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60" name="楕円 359">
          <a:extLst>
            <a:ext uri="{FF2B5EF4-FFF2-40B4-BE49-F238E27FC236}">
              <a16:creationId xmlns:a16="http://schemas.microsoft.com/office/drawing/2014/main" id="{4117B7EC-3930-4EFC-9B4D-02D473B1D3F2}"/>
            </a:ext>
          </a:extLst>
        </xdr:cNvPr>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62247</xdr:rowOff>
    </xdr:from>
    <xdr:ext cx="469744" cy="259045"/>
    <xdr:sp macro="" textlink="">
      <xdr:nvSpPr>
        <xdr:cNvPr id="361" name="【福祉施設】&#10;一人当たり面積該当値テキスト">
          <a:extLst>
            <a:ext uri="{FF2B5EF4-FFF2-40B4-BE49-F238E27FC236}">
              <a16:creationId xmlns:a16="http://schemas.microsoft.com/office/drawing/2014/main" id="{5C3F8B6B-7FAD-44CE-BB50-3DD85E3E8443}"/>
            </a:ext>
          </a:extLst>
        </xdr:cNvPr>
        <xdr:cNvSpPr txBox="1"/>
      </xdr:nvSpPr>
      <xdr:spPr>
        <a:xfrm>
          <a:off x="10515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62" name="楕円 361">
          <a:extLst>
            <a:ext uri="{FF2B5EF4-FFF2-40B4-BE49-F238E27FC236}">
              <a16:creationId xmlns:a16="http://schemas.microsoft.com/office/drawing/2014/main" id="{308C4D5F-8AF0-48B8-9423-1DC0351A0760}"/>
            </a:ext>
          </a:extLst>
        </xdr:cNvPr>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63" name="直線コネクタ 362">
          <a:extLst>
            <a:ext uri="{FF2B5EF4-FFF2-40B4-BE49-F238E27FC236}">
              <a16:creationId xmlns:a16="http://schemas.microsoft.com/office/drawing/2014/main" id="{E2B519DF-A348-4DF4-86A7-7217A98F0F92}"/>
            </a:ext>
          </a:extLst>
        </xdr:cNvPr>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364" name="楕円 363">
          <a:extLst>
            <a:ext uri="{FF2B5EF4-FFF2-40B4-BE49-F238E27FC236}">
              <a16:creationId xmlns:a16="http://schemas.microsoft.com/office/drawing/2014/main" id="{CD870A80-9A5E-45AE-8269-F90DABCDFFCC}"/>
            </a:ext>
          </a:extLst>
        </xdr:cNvPr>
        <xdr:cNvSpPr/>
      </xdr:nvSpPr>
      <xdr:spPr>
        <a:xfrm>
          <a:off x="869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35813</xdr:rowOff>
    </xdr:to>
    <xdr:cxnSp macro="">
      <xdr:nvCxnSpPr>
        <xdr:cNvPr id="365" name="直線コネクタ 364">
          <a:extLst>
            <a:ext uri="{FF2B5EF4-FFF2-40B4-BE49-F238E27FC236}">
              <a16:creationId xmlns:a16="http://schemas.microsoft.com/office/drawing/2014/main" id="{9D2BC705-E82A-456A-A03F-10F04F1026B2}"/>
            </a:ext>
          </a:extLst>
        </xdr:cNvPr>
        <xdr:cNvCxnSpPr/>
      </xdr:nvCxnSpPr>
      <xdr:spPr>
        <a:xfrm flipV="1">
          <a:off x="8750300" y="14599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156463</xdr:rowOff>
    </xdr:from>
    <xdr:to>
      <xdr:col>41</xdr:col>
      <xdr:colOff>101600</xdr:colOff>
      <xdr:row>85</xdr:row>
      <xdr:rowOff>86613</xdr:rowOff>
    </xdr:to>
    <xdr:sp macro="" textlink="">
      <xdr:nvSpPr>
        <xdr:cNvPr id="366" name="楕円 365">
          <a:extLst>
            <a:ext uri="{FF2B5EF4-FFF2-40B4-BE49-F238E27FC236}">
              <a16:creationId xmlns:a16="http://schemas.microsoft.com/office/drawing/2014/main" id="{961A8749-1799-4F29-8F7F-EFEE403BC282}"/>
            </a:ext>
          </a:extLst>
        </xdr:cNvPr>
        <xdr:cNvSpPr/>
      </xdr:nvSpPr>
      <xdr:spPr>
        <a:xfrm>
          <a:off x="7810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35813</xdr:rowOff>
    </xdr:from>
    <xdr:to>
      <xdr:col>45</xdr:col>
      <xdr:colOff>177800</xdr:colOff>
      <xdr:row>85</xdr:row>
      <xdr:rowOff>35813</xdr:rowOff>
    </xdr:to>
    <xdr:cxnSp macro="">
      <xdr:nvCxnSpPr>
        <xdr:cNvPr id="367" name="直線コネクタ 366">
          <a:extLst>
            <a:ext uri="{FF2B5EF4-FFF2-40B4-BE49-F238E27FC236}">
              <a16:creationId xmlns:a16="http://schemas.microsoft.com/office/drawing/2014/main" id="{B3CE78E7-807F-49F9-A090-BCEE3A5B06CA}"/>
            </a:ext>
          </a:extLst>
        </xdr:cNvPr>
        <xdr:cNvCxnSpPr/>
      </xdr:nvCxnSpPr>
      <xdr:spPr>
        <a:xfrm>
          <a:off x="7861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156463</xdr:rowOff>
    </xdr:from>
    <xdr:to>
      <xdr:col>36</xdr:col>
      <xdr:colOff>165100</xdr:colOff>
      <xdr:row>85</xdr:row>
      <xdr:rowOff>86613</xdr:rowOff>
    </xdr:to>
    <xdr:sp macro="" textlink="">
      <xdr:nvSpPr>
        <xdr:cNvPr id="368" name="楕円 367">
          <a:extLst>
            <a:ext uri="{FF2B5EF4-FFF2-40B4-BE49-F238E27FC236}">
              <a16:creationId xmlns:a16="http://schemas.microsoft.com/office/drawing/2014/main" id="{6B57B39E-04F5-4A24-9C87-3718DA106F02}"/>
            </a:ext>
          </a:extLst>
        </xdr:cNvPr>
        <xdr:cNvSpPr/>
      </xdr:nvSpPr>
      <xdr:spPr>
        <a:xfrm>
          <a:off x="6921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35813</xdr:rowOff>
    </xdr:from>
    <xdr:to>
      <xdr:col>41</xdr:col>
      <xdr:colOff>50800</xdr:colOff>
      <xdr:row>85</xdr:row>
      <xdr:rowOff>35813</xdr:rowOff>
    </xdr:to>
    <xdr:cxnSp macro="">
      <xdr:nvCxnSpPr>
        <xdr:cNvPr id="369" name="直線コネクタ 368">
          <a:extLst>
            <a:ext uri="{FF2B5EF4-FFF2-40B4-BE49-F238E27FC236}">
              <a16:creationId xmlns:a16="http://schemas.microsoft.com/office/drawing/2014/main" id="{74AED665-7E1D-4D83-B09A-2DF659F4FD31}"/>
            </a:ext>
          </a:extLst>
        </xdr:cNvPr>
        <xdr:cNvCxnSpPr/>
      </xdr:nvCxnSpPr>
      <xdr:spPr>
        <a:xfrm>
          <a:off x="6972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61992</xdr:rowOff>
    </xdr:from>
    <xdr:ext cx="469744" cy="259045"/>
    <xdr:sp macro="" textlink="">
      <xdr:nvSpPr>
        <xdr:cNvPr id="370" name="n_1aveValue【福祉施設】&#10;一人当たり面積">
          <a:extLst>
            <a:ext uri="{FF2B5EF4-FFF2-40B4-BE49-F238E27FC236}">
              <a16:creationId xmlns:a16="http://schemas.microsoft.com/office/drawing/2014/main" id="{D1E5A826-CA1A-4BBC-8F4B-132D5272F7E8}"/>
            </a:ext>
          </a:extLst>
        </xdr:cNvPr>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107714</xdr:rowOff>
    </xdr:from>
    <xdr:ext cx="469744" cy="259045"/>
    <xdr:sp macro="" textlink="">
      <xdr:nvSpPr>
        <xdr:cNvPr id="371" name="n_2aveValue【福祉施設】&#10;一人当たり面積">
          <a:extLst>
            <a:ext uri="{FF2B5EF4-FFF2-40B4-BE49-F238E27FC236}">
              <a16:creationId xmlns:a16="http://schemas.microsoft.com/office/drawing/2014/main" id="{5984E03F-60F4-4836-B518-547B07C8D276}"/>
            </a:ext>
          </a:extLst>
        </xdr:cNvPr>
        <xdr:cNvSpPr txBox="1"/>
      </xdr:nvSpPr>
      <xdr:spPr>
        <a:xfrm>
          <a:off x="8515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98569</xdr:rowOff>
    </xdr:from>
    <xdr:ext cx="469744" cy="259045"/>
    <xdr:sp macro="" textlink="">
      <xdr:nvSpPr>
        <xdr:cNvPr id="372" name="n_3aveValue【福祉施設】&#10;一人当たり面積">
          <a:extLst>
            <a:ext uri="{FF2B5EF4-FFF2-40B4-BE49-F238E27FC236}">
              <a16:creationId xmlns:a16="http://schemas.microsoft.com/office/drawing/2014/main" id="{B94C88F9-5B7A-48CB-85FA-62B781FDE00A}"/>
            </a:ext>
          </a:extLst>
        </xdr:cNvPr>
        <xdr:cNvSpPr txBox="1"/>
      </xdr:nvSpPr>
      <xdr:spPr>
        <a:xfrm>
          <a:off x="7626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89425</xdr:rowOff>
    </xdr:from>
    <xdr:ext cx="469744" cy="259045"/>
    <xdr:sp macro="" textlink="">
      <xdr:nvSpPr>
        <xdr:cNvPr id="373" name="n_4aveValue【福祉施設】&#10;一人当たり面積">
          <a:extLst>
            <a:ext uri="{FF2B5EF4-FFF2-40B4-BE49-F238E27FC236}">
              <a16:creationId xmlns:a16="http://schemas.microsoft.com/office/drawing/2014/main" id="{1342F85E-B429-489B-A376-57B8F91214FF}"/>
            </a:ext>
          </a:extLst>
        </xdr:cNvPr>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74" name="n_1mainValue【福祉施設】&#10;一人当たり面積">
          <a:extLst>
            <a:ext uri="{FF2B5EF4-FFF2-40B4-BE49-F238E27FC236}">
              <a16:creationId xmlns:a16="http://schemas.microsoft.com/office/drawing/2014/main" id="{1926CF55-9BD1-4D86-8517-F80417BD1C17}"/>
            </a:ext>
          </a:extLst>
        </xdr:cNvPr>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375" name="n_2mainValue【福祉施設】&#10;一人当たり面積">
          <a:extLst>
            <a:ext uri="{FF2B5EF4-FFF2-40B4-BE49-F238E27FC236}">
              <a16:creationId xmlns:a16="http://schemas.microsoft.com/office/drawing/2014/main" id="{53A1E5EC-A1C7-4A30-AE78-933A25626DE6}"/>
            </a:ext>
          </a:extLst>
        </xdr:cNvPr>
        <xdr:cNvSpPr txBox="1"/>
      </xdr:nvSpPr>
      <xdr:spPr>
        <a:xfrm>
          <a:off x="8515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77740</xdr:rowOff>
    </xdr:from>
    <xdr:ext cx="469744" cy="259045"/>
    <xdr:sp macro="" textlink="">
      <xdr:nvSpPr>
        <xdr:cNvPr id="376" name="n_3mainValue【福祉施設】&#10;一人当たり面積">
          <a:extLst>
            <a:ext uri="{FF2B5EF4-FFF2-40B4-BE49-F238E27FC236}">
              <a16:creationId xmlns:a16="http://schemas.microsoft.com/office/drawing/2014/main" id="{626EDEF5-7CE0-42DE-ABC9-FBAA5B6E63AE}"/>
            </a:ext>
          </a:extLst>
        </xdr:cNvPr>
        <xdr:cNvSpPr txBox="1"/>
      </xdr:nvSpPr>
      <xdr:spPr>
        <a:xfrm>
          <a:off x="7626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77740</xdr:rowOff>
    </xdr:from>
    <xdr:ext cx="469744" cy="259045"/>
    <xdr:sp macro="" textlink="">
      <xdr:nvSpPr>
        <xdr:cNvPr id="377" name="n_4mainValue【福祉施設】&#10;一人当たり面積">
          <a:extLst>
            <a:ext uri="{FF2B5EF4-FFF2-40B4-BE49-F238E27FC236}">
              <a16:creationId xmlns:a16="http://schemas.microsoft.com/office/drawing/2014/main" id="{277FEE11-52D6-45B5-A163-8B5DFB14A40B}"/>
            </a:ext>
          </a:extLst>
        </xdr:cNvPr>
        <xdr:cNvSpPr txBox="1"/>
      </xdr:nvSpPr>
      <xdr:spPr>
        <a:xfrm>
          <a:off x="6737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2889D20-10F6-49A5-B4B8-B5FA4C3465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8A8BF87-CFAE-4BAF-AAE0-82AF0E2E5E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910A877-6FE5-4D52-A5DE-B85D2ADAC7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15AA6248-F03B-4497-9D4B-2A6A77EA2F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C98B7A8-5EBB-4E39-895E-8E8DFD3A77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1C73B22-DCA3-4E7D-A235-54B3B08626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A0A5BD9C-3FCF-4279-9B5A-099EAC3F6F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86B6C6D-8C06-4BAD-B9F4-50722D22613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2D2D1E8A-0283-45FC-A6DF-8352EF9836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8C7C8E14-5CB2-4777-837A-088ED13739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9DE2BD54-7732-4E2E-8105-70B810D292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AC70D018-562E-4FDA-9547-798D30A383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67152A53-4D38-466D-9460-E892F9F3E4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649EF404-A7B1-4986-9587-3FAFF077B2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82B4C4E-6BFB-4760-8739-C74A763058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7EAB83FD-5A12-4D9E-B4F3-DF07A18EF71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D92123F4-CBC2-422A-8943-67775A7D54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B92016F5-32DB-440E-A3AB-3FD62A13CD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2BCE4280-BEE5-4B1C-A189-A18CD7E4ED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1126BC9F-0365-4946-9D41-673ED53163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87DFB8C2-BC93-4C7C-A504-C6176841DF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4BE1AA9-0CB8-4126-B82A-BF19982CB4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EED4674C-8932-4E6A-9FFF-880BC891295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844C9870-F919-40F2-B057-760F553A296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A6CA83D9-F7DA-4C2E-B494-31FE419C2A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A1A690F1-309D-486D-96C6-C0FF5DB96C5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301ABEF-F168-4C15-B011-2E4AB26237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6B93E1D9-011A-42B2-AE5F-FBA1B24D750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D644FACB-BAB5-430C-ABF0-A5490964F96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CA5B5E65-DB52-4B6E-A6B7-6685C171D0E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21D556E0-C93E-4B91-AD32-AED6B8A08BD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AAD9395-036C-4ED4-BD2F-B5C4B45F144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A850EF18-7DD9-4CE8-BF76-522925B60F9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F1D37DF-03ED-40BC-B0F0-68FF50086DF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2E75F592-1EA6-49AD-A148-A917FEF066B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47F7DE70-74C4-49BC-902E-A9545A5CD6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A1C205BD-86B6-40B6-98F5-A7E2872FC3B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AF12C931-029C-415B-96E8-5CFE844460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11A6EB75-6610-466C-9C3C-BC2C0DCBF4E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1672618D-2CDD-4E83-B75B-EB6BB544AB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418" name="直線コネクタ 417">
          <a:extLst>
            <a:ext uri="{FF2B5EF4-FFF2-40B4-BE49-F238E27FC236}">
              <a16:creationId xmlns:a16="http://schemas.microsoft.com/office/drawing/2014/main" id="{45522FF9-4FFB-4A61-ABA6-60CD12EF4948}"/>
            </a:ext>
          </a:extLst>
        </xdr:cNvPr>
        <xdr:cNvCxnSpPr/>
      </xdr:nvCxnSpPr>
      <xdr:spPr>
        <a:xfrm flipV="1">
          <a:off x="16318864" y="561784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5BB50E6D-FE39-41C7-A575-0AE92E2BE014}"/>
            </a:ext>
          </a:extLst>
        </xdr:cNvPr>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0" name="直線コネクタ 419">
          <a:extLst>
            <a:ext uri="{FF2B5EF4-FFF2-40B4-BE49-F238E27FC236}">
              <a16:creationId xmlns:a16="http://schemas.microsoft.com/office/drawing/2014/main" id="{0D20B2E1-DC12-44FC-A79E-861CEFEF03AE}"/>
            </a:ext>
          </a:extLst>
        </xdr:cNvPr>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C029145E-8218-4975-B5D1-CDE64D30F129}"/>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22" name="直線コネクタ 421">
          <a:extLst>
            <a:ext uri="{FF2B5EF4-FFF2-40B4-BE49-F238E27FC236}">
              <a16:creationId xmlns:a16="http://schemas.microsoft.com/office/drawing/2014/main" id="{63BF5208-4397-433B-BB07-32851C162AF7}"/>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167657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ACD27057-0A16-42B0-A60E-9B61ADB24A5C}"/>
            </a:ext>
          </a:extLst>
        </xdr:cNvPr>
        <xdr:cNvSpPr txBox="1"/>
      </xdr:nvSpPr>
      <xdr:spPr>
        <a:xfrm>
          <a:off x="163576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424" name="フローチャート: 判断 423">
          <a:extLst>
            <a:ext uri="{FF2B5EF4-FFF2-40B4-BE49-F238E27FC236}">
              <a16:creationId xmlns:a16="http://schemas.microsoft.com/office/drawing/2014/main" id="{A97A1F66-0532-4248-B01B-DBBE10AC32D1}"/>
            </a:ext>
          </a:extLst>
        </xdr:cNvPr>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3407F4DA-C22A-48B8-A847-4ACF58D05ACE}"/>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26" name="フローチャート: 判断 425">
          <a:extLst>
            <a:ext uri="{FF2B5EF4-FFF2-40B4-BE49-F238E27FC236}">
              <a16:creationId xmlns:a16="http://schemas.microsoft.com/office/drawing/2014/main" id="{2618CF79-226C-4FEC-8BCA-9B4B745AF42E}"/>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27" name="フローチャート: 判断 426">
          <a:extLst>
            <a:ext uri="{FF2B5EF4-FFF2-40B4-BE49-F238E27FC236}">
              <a16:creationId xmlns:a16="http://schemas.microsoft.com/office/drawing/2014/main" id="{1CD477C3-80D9-4DB5-A7CB-2985B67686C2}"/>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428" name="フローチャート: 判断 427">
          <a:extLst>
            <a:ext uri="{FF2B5EF4-FFF2-40B4-BE49-F238E27FC236}">
              <a16:creationId xmlns:a16="http://schemas.microsoft.com/office/drawing/2014/main" id="{BAAB726D-E1E9-41C2-B36B-2566AA12B706}"/>
            </a:ext>
          </a:extLst>
        </xdr:cNvPr>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B4598FE-80D3-4B5E-8AA9-CE9D47E180E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526FB34-E424-403A-BCBC-85A909E44ED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9968B04-B5A0-4E7F-86D3-88120983F7C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0563D25-3288-444D-8B91-EA4600F74E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630DF00-DB3A-4727-B909-2B11035A8F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147320</xdr:rowOff>
    </xdr:from>
    <xdr:to>
      <xdr:col>85</xdr:col>
      <xdr:colOff>177800</xdr:colOff>
      <xdr:row>35</xdr:row>
      <xdr:rowOff>77470</xdr:rowOff>
    </xdr:to>
    <xdr:sp macro="" textlink="">
      <xdr:nvSpPr>
        <xdr:cNvPr id="434" name="楕円 433">
          <a:extLst>
            <a:ext uri="{FF2B5EF4-FFF2-40B4-BE49-F238E27FC236}">
              <a16:creationId xmlns:a16="http://schemas.microsoft.com/office/drawing/2014/main" id="{6405B3C1-F11F-4504-8300-8CFF39340297}"/>
            </a:ext>
          </a:extLst>
        </xdr:cNvPr>
        <xdr:cNvSpPr/>
      </xdr:nvSpPr>
      <xdr:spPr>
        <a:xfrm>
          <a:off x="16268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170197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8F6F7373-B2B4-4E9D-8C22-D3A32B8D322A}"/>
            </a:ext>
          </a:extLst>
        </xdr:cNvPr>
        <xdr:cNvSpPr txBox="1"/>
      </xdr:nvSpPr>
      <xdr:spPr>
        <a:xfrm>
          <a:off x="1635760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436" name="楕円 435">
          <a:extLst>
            <a:ext uri="{FF2B5EF4-FFF2-40B4-BE49-F238E27FC236}">
              <a16:creationId xmlns:a16="http://schemas.microsoft.com/office/drawing/2014/main" id="{0727080B-C66B-47BC-88C0-8927C716E2F8}"/>
            </a:ext>
          </a:extLst>
        </xdr:cNvPr>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26670</xdr:rowOff>
    </xdr:to>
    <xdr:cxnSp macro="">
      <xdr:nvCxnSpPr>
        <xdr:cNvPr id="437" name="直線コネクタ 436">
          <a:extLst>
            <a:ext uri="{FF2B5EF4-FFF2-40B4-BE49-F238E27FC236}">
              <a16:creationId xmlns:a16="http://schemas.microsoft.com/office/drawing/2014/main" id="{2CC4C20B-2573-4F37-BAFE-25BFB9FFED06}"/>
            </a:ext>
          </a:extLst>
        </xdr:cNvPr>
        <xdr:cNvCxnSpPr/>
      </xdr:nvCxnSpPr>
      <xdr:spPr>
        <a:xfrm>
          <a:off x="15481300" y="5974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44450</xdr:rowOff>
    </xdr:from>
    <xdr:to>
      <xdr:col>76</xdr:col>
      <xdr:colOff>165100</xdr:colOff>
      <xdr:row>34</xdr:row>
      <xdr:rowOff>146050</xdr:rowOff>
    </xdr:to>
    <xdr:sp macro="" textlink="">
      <xdr:nvSpPr>
        <xdr:cNvPr id="438" name="楕円 437">
          <a:extLst>
            <a:ext uri="{FF2B5EF4-FFF2-40B4-BE49-F238E27FC236}">
              <a16:creationId xmlns:a16="http://schemas.microsoft.com/office/drawing/2014/main" id="{1E9BDE67-1985-4395-AD9F-B42DA966D7C8}"/>
            </a:ext>
          </a:extLst>
        </xdr:cNvPr>
        <xdr:cNvSpPr/>
      </xdr:nvSpPr>
      <xdr:spPr>
        <a:xfrm>
          <a:off x="14541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34</xdr:row>
      <xdr:rowOff>144780</xdr:rowOff>
    </xdr:to>
    <xdr:cxnSp macro="">
      <xdr:nvCxnSpPr>
        <xdr:cNvPr id="439" name="直線コネクタ 438">
          <a:extLst>
            <a:ext uri="{FF2B5EF4-FFF2-40B4-BE49-F238E27FC236}">
              <a16:creationId xmlns:a16="http://schemas.microsoft.com/office/drawing/2014/main" id="{5DE52B25-524C-4F6C-906D-9D935D7A3EE0}"/>
            </a:ext>
          </a:extLst>
        </xdr:cNvPr>
        <xdr:cNvCxnSpPr/>
      </xdr:nvCxnSpPr>
      <xdr:spPr>
        <a:xfrm>
          <a:off x="14592300" y="5924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440" name="楕円 439">
          <a:extLst>
            <a:ext uri="{FF2B5EF4-FFF2-40B4-BE49-F238E27FC236}">
              <a16:creationId xmlns:a16="http://schemas.microsoft.com/office/drawing/2014/main" id="{656FA5EA-E9DC-4E26-B0B4-C79F2101FD11}"/>
            </a:ext>
          </a:extLst>
        </xdr:cNvPr>
        <xdr:cNvSpPr/>
      </xdr:nvSpPr>
      <xdr:spPr>
        <a:xfrm>
          <a:off x="1365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34</xdr:row>
      <xdr:rowOff>95250</xdr:rowOff>
    </xdr:to>
    <xdr:cxnSp macro="">
      <xdr:nvCxnSpPr>
        <xdr:cNvPr id="441" name="直線コネクタ 440">
          <a:extLst>
            <a:ext uri="{FF2B5EF4-FFF2-40B4-BE49-F238E27FC236}">
              <a16:creationId xmlns:a16="http://schemas.microsoft.com/office/drawing/2014/main" id="{874DAC84-A955-4647-9722-4528AC7328D2}"/>
            </a:ext>
          </a:extLst>
        </xdr:cNvPr>
        <xdr:cNvCxnSpPr/>
      </xdr:nvCxnSpPr>
      <xdr:spPr>
        <a:xfrm>
          <a:off x="13703300" y="5886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118745</xdr:rowOff>
    </xdr:from>
    <xdr:to>
      <xdr:col>67</xdr:col>
      <xdr:colOff>101600</xdr:colOff>
      <xdr:row>34</xdr:row>
      <xdr:rowOff>48895</xdr:rowOff>
    </xdr:to>
    <xdr:sp macro="" textlink="">
      <xdr:nvSpPr>
        <xdr:cNvPr id="442" name="楕円 441">
          <a:extLst>
            <a:ext uri="{FF2B5EF4-FFF2-40B4-BE49-F238E27FC236}">
              <a16:creationId xmlns:a16="http://schemas.microsoft.com/office/drawing/2014/main" id="{E14F4B1D-78CC-4FD4-86F7-4986D55F236F}"/>
            </a:ext>
          </a:extLst>
        </xdr:cNvPr>
        <xdr:cNvSpPr/>
      </xdr:nvSpPr>
      <xdr:spPr>
        <a:xfrm>
          <a:off x="12763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169545</xdr:rowOff>
    </xdr:from>
    <xdr:to>
      <xdr:col>71</xdr:col>
      <xdr:colOff>177800</xdr:colOff>
      <xdr:row>34</xdr:row>
      <xdr:rowOff>57150</xdr:rowOff>
    </xdr:to>
    <xdr:cxnSp macro="">
      <xdr:nvCxnSpPr>
        <xdr:cNvPr id="443" name="直線コネクタ 442">
          <a:extLst>
            <a:ext uri="{FF2B5EF4-FFF2-40B4-BE49-F238E27FC236}">
              <a16:creationId xmlns:a16="http://schemas.microsoft.com/office/drawing/2014/main" id="{79E84F0F-0837-483A-B4D8-3A2E22B9D847}"/>
            </a:ext>
          </a:extLst>
        </xdr:cNvPr>
        <xdr:cNvCxnSpPr/>
      </xdr:nvCxnSpPr>
      <xdr:spPr>
        <a:xfrm>
          <a:off x="12814300" y="58273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581361A5-37CE-4AD7-8556-43D32780EEEC}"/>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91AFDF0-8B34-4DBB-B5F5-CD18151AED53}"/>
            </a:ext>
          </a:extLst>
        </xdr:cNvPr>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EDA8C4F-D2AB-458D-9474-AC02042BB783}"/>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38117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E7DC0AF8-3656-4A7D-A123-CBA96AB5514B}"/>
            </a:ext>
          </a:extLst>
        </xdr:cNvPr>
        <xdr:cNvSpPr txBox="1"/>
      </xdr:nvSpPr>
      <xdr:spPr>
        <a:xfrm>
          <a:off x="12611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B46B31D3-8590-4173-8392-86853064E72B}"/>
            </a:ext>
          </a:extLst>
        </xdr:cNvPr>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162577</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549B2D9-DABD-4B85-A68C-0B49026549DC}"/>
            </a:ext>
          </a:extLst>
        </xdr:cNvPr>
        <xdr:cNvSpPr txBox="1"/>
      </xdr:nvSpPr>
      <xdr:spPr>
        <a:xfrm>
          <a:off x="14389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124477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215853C3-7D1B-4895-9D4E-D65419B60BFC}"/>
            </a:ext>
          </a:extLst>
        </xdr:cNvPr>
        <xdr:cNvSpPr txBox="1"/>
      </xdr:nvSpPr>
      <xdr:spPr>
        <a:xfrm>
          <a:off x="13500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65422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8EE85F0E-35EE-43C6-B751-FA399147A412}"/>
            </a:ext>
          </a:extLst>
        </xdr:cNvPr>
        <xdr:cNvSpPr txBox="1"/>
      </xdr:nvSpPr>
      <xdr:spPr>
        <a:xfrm>
          <a:off x="12611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3C55508-497E-48FD-94B5-2097805C4F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CEAC55E4-0A9E-4DC9-99A9-4D634C5066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AFA6520-F3D7-4913-BBA9-870A001259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FA13C07D-3690-4AB8-B6CD-880F6CF7C8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CCC33706-0603-4ACD-9979-1CC79E14823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ED10BA13-2004-445D-8A54-8E7FD0DB9F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3C55BEDF-1193-4FF2-83BB-A32CC5E1DE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D2FD169D-2AAA-43C6-A8A4-DE6C4B3264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5B9D13FD-42FA-4CCC-9802-E3F49C04CE1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BBE2C656-9637-40BC-A76D-2D1E50188EB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75C316C4-4AE8-4AC8-951B-21AB3778B98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81A7E72F-FC8D-43C6-8037-202DB68C3D3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1A23D80D-8684-4789-B220-73E0E4D7004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a:extLst>
            <a:ext uri="{FF2B5EF4-FFF2-40B4-BE49-F238E27FC236}">
              <a16:creationId xmlns:a16="http://schemas.microsoft.com/office/drawing/2014/main" id="{597DC959-30B3-48DB-8EFC-6C55CD22F14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39CFB6ED-9F81-4114-9ACB-374987BEA99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5AF3BFC2-9917-4504-91E7-F1318714CAA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BEBCCC3B-66E6-4906-AFB5-E1E1ACF3EC9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a:extLst>
            <a:ext uri="{FF2B5EF4-FFF2-40B4-BE49-F238E27FC236}">
              <a16:creationId xmlns:a16="http://schemas.microsoft.com/office/drawing/2014/main" id="{122B037F-4293-4262-99EE-8AB93DC759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8944E60B-FEAD-49E4-8EBA-34F75694384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a:extLst>
            <a:ext uri="{FF2B5EF4-FFF2-40B4-BE49-F238E27FC236}">
              <a16:creationId xmlns:a16="http://schemas.microsoft.com/office/drawing/2014/main" id="{021B915B-7178-487B-ACF2-2A6A6C108BF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48D9A786-90FB-42D1-AF7E-C9F9ED49CF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1618E24C-9F56-4E7B-8565-870FDDD9664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5B70BC53-CA3A-43BA-9339-2FF9402F4EC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475" name="直線コネクタ 474">
          <a:extLst>
            <a:ext uri="{FF2B5EF4-FFF2-40B4-BE49-F238E27FC236}">
              <a16:creationId xmlns:a16="http://schemas.microsoft.com/office/drawing/2014/main" id="{74478475-DD89-41AC-ACC7-99E896C51C4F}"/>
            </a:ext>
          </a:extLst>
        </xdr:cNvPr>
        <xdr:cNvCxnSpPr/>
      </xdr:nvCxnSpPr>
      <xdr:spPr>
        <a:xfrm flipV="1">
          <a:off x="22160864" y="5799559"/>
          <a:ext cx="0" cy="134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476" name="【一般廃棄物処理施設】&#10;一人当たり有形固定資産（償却資産）額最小値テキスト">
          <a:extLst>
            <a:ext uri="{FF2B5EF4-FFF2-40B4-BE49-F238E27FC236}">
              <a16:creationId xmlns:a16="http://schemas.microsoft.com/office/drawing/2014/main" id="{DE6DFA49-BE58-4224-82BC-5F25A3153483}"/>
            </a:ext>
          </a:extLst>
        </xdr:cNvPr>
        <xdr:cNvSpPr txBox="1"/>
      </xdr:nvSpPr>
      <xdr:spPr>
        <a:xfrm>
          <a:off x="22199600" y="7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477" name="直線コネクタ 476">
          <a:extLst>
            <a:ext uri="{FF2B5EF4-FFF2-40B4-BE49-F238E27FC236}">
              <a16:creationId xmlns:a16="http://schemas.microsoft.com/office/drawing/2014/main" id="{17617AB3-45BE-4304-A1B3-89DA21BD3025}"/>
            </a:ext>
          </a:extLst>
        </xdr:cNvPr>
        <xdr:cNvCxnSpPr/>
      </xdr:nvCxnSpPr>
      <xdr:spPr>
        <a:xfrm>
          <a:off x="22072600" y="714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E0BE9BF6-31A1-476C-AD79-26B795A01101}"/>
            </a:ext>
          </a:extLst>
        </xdr:cNvPr>
        <xdr:cNvSpPr txBox="1"/>
      </xdr:nvSpPr>
      <xdr:spPr>
        <a:xfrm>
          <a:off x="22199600" y="55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479" name="直線コネクタ 478">
          <a:extLst>
            <a:ext uri="{FF2B5EF4-FFF2-40B4-BE49-F238E27FC236}">
              <a16:creationId xmlns:a16="http://schemas.microsoft.com/office/drawing/2014/main" id="{473D6913-20E1-480F-95AB-77F59FCD46F5}"/>
            </a:ext>
          </a:extLst>
        </xdr:cNvPr>
        <xdr:cNvCxnSpPr/>
      </xdr:nvCxnSpPr>
      <xdr:spPr>
        <a:xfrm>
          <a:off x="22072600" y="57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154210</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48832D09-CC42-47F5-A792-BF0B2593E0E3}"/>
            </a:ext>
          </a:extLst>
        </xdr:cNvPr>
        <xdr:cNvSpPr txBox="1"/>
      </xdr:nvSpPr>
      <xdr:spPr>
        <a:xfrm>
          <a:off x="22199600" y="6326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481" name="フローチャート: 判断 480">
          <a:extLst>
            <a:ext uri="{FF2B5EF4-FFF2-40B4-BE49-F238E27FC236}">
              <a16:creationId xmlns:a16="http://schemas.microsoft.com/office/drawing/2014/main" id="{6AA19B33-7EBC-4D6F-BFD7-726678800C47}"/>
            </a:ext>
          </a:extLst>
        </xdr:cNvPr>
        <xdr:cNvSpPr/>
      </xdr:nvSpPr>
      <xdr:spPr>
        <a:xfrm>
          <a:off x="22110700" y="647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482" name="フローチャート: 判断 481">
          <a:extLst>
            <a:ext uri="{FF2B5EF4-FFF2-40B4-BE49-F238E27FC236}">
              <a16:creationId xmlns:a16="http://schemas.microsoft.com/office/drawing/2014/main" id="{D63B5513-A9C3-4A99-AA35-31D6AC45B92D}"/>
            </a:ext>
          </a:extLst>
        </xdr:cNvPr>
        <xdr:cNvSpPr/>
      </xdr:nvSpPr>
      <xdr:spPr>
        <a:xfrm>
          <a:off x="21272500" y="649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143007</xdr:rowOff>
    </xdr:from>
    <xdr:to>
      <xdr:col>107</xdr:col>
      <xdr:colOff>101600</xdr:colOff>
      <xdr:row>39</xdr:row>
      <xdr:rowOff>73157</xdr:rowOff>
    </xdr:to>
    <xdr:sp macro="" textlink="">
      <xdr:nvSpPr>
        <xdr:cNvPr id="483" name="フローチャート: 判断 482">
          <a:extLst>
            <a:ext uri="{FF2B5EF4-FFF2-40B4-BE49-F238E27FC236}">
              <a16:creationId xmlns:a16="http://schemas.microsoft.com/office/drawing/2014/main" id="{A4917659-84FB-47A7-9A26-EF9A5C184F12}"/>
            </a:ext>
          </a:extLst>
        </xdr:cNvPr>
        <xdr:cNvSpPr/>
      </xdr:nvSpPr>
      <xdr:spPr>
        <a:xfrm>
          <a:off x="20383500" y="66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109975</xdr:rowOff>
    </xdr:from>
    <xdr:to>
      <xdr:col>102</xdr:col>
      <xdr:colOff>165100</xdr:colOff>
      <xdr:row>39</xdr:row>
      <xdr:rowOff>40125</xdr:rowOff>
    </xdr:to>
    <xdr:sp macro="" textlink="">
      <xdr:nvSpPr>
        <xdr:cNvPr id="484" name="フローチャート: 判断 483">
          <a:extLst>
            <a:ext uri="{FF2B5EF4-FFF2-40B4-BE49-F238E27FC236}">
              <a16:creationId xmlns:a16="http://schemas.microsoft.com/office/drawing/2014/main" id="{9490A67F-2D24-43BA-8C65-6AB2B5EE94F8}"/>
            </a:ext>
          </a:extLst>
        </xdr:cNvPr>
        <xdr:cNvSpPr/>
      </xdr:nvSpPr>
      <xdr:spPr>
        <a:xfrm>
          <a:off x="19494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141574</xdr:rowOff>
    </xdr:from>
    <xdr:to>
      <xdr:col>98</xdr:col>
      <xdr:colOff>38100</xdr:colOff>
      <xdr:row>39</xdr:row>
      <xdr:rowOff>71724</xdr:rowOff>
    </xdr:to>
    <xdr:sp macro="" textlink="">
      <xdr:nvSpPr>
        <xdr:cNvPr id="485" name="フローチャート: 判断 484">
          <a:extLst>
            <a:ext uri="{FF2B5EF4-FFF2-40B4-BE49-F238E27FC236}">
              <a16:creationId xmlns:a16="http://schemas.microsoft.com/office/drawing/2014/main" id="{24953282-351C-44AD-8ED3-410C3C2421B3}"/>
            </a:ext>
          </a:extLst>
        </xdr:cNvPr>
        <xdr:cNvSpPr/>
      </xdr:nvSpPr>
      <xdr:spPr>
        <a:xfrm>
          <a:off x="18605500" y="66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4F067A1-3F0A-4EBC-89AB-9EA0901585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DEF9E5A-A05B-41CF-B1CC-F70F0EB9F1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F3F3452-7837-4839-B781-18A78A4084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B628ABD-069E-4E03-832D-E2FEF4B7C1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C964926-3037-4E80-9517-BBC45E826B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107049</xdr:rowOff>
    </xdr:from>
    <xdr:to>
      <xdr:col>116</xdr:col>
      <xdr:colOff>114300</xdr:colOff>
      <xdr:row>39</xdr:row>
      <xdr:rowOff>37199</xdr:rowOff>
    </xdr:to>
    <xdr:sp macro="" textlink="">
      <xdr:nvSpPr>
        <xdr:cNvPr id="491" name="楕円 490">
          <a:extLst>
            <a:ext uri="{FF2B5EF4-FFF2-40B4-BE49-F238E27FC236}">
              <a16:creationId xmlns:a16="http://schemas.microsoft.com/office/drawing/2014/main" id="{C9C8CA36-9487-4E14-896F-75CBCDDCA3AE}"/>
            </a:ext>
          </a:extLst>
        </xdr:cNvPr>
        <xdr:cNvSpPr/>
      </xdr:nvSpPr>
      <xdr:spPr>
        <a:xfrm>
          <a:off x="22110700" y="66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85476</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524F0208-8DE6-4EF6-9CDE-A52047D814D4}"/>
            </a:ext>
          </a:extLst>
        </xdr:cNvPr>
        <xdr:cNvSpPr txBox="1"/>
      </xdr:nvSpPr>
      <xdr:spPr>
        <a:xfrm>
          <a:off x="22199600" y="6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113594</xdr:rowOff>
    </xdr:from>
    <xdr:to>
      <xdr:col>112</xdr:col>
      <xdr:colOff>38100</xdr:colOff>
      <xdr:row>39</xdr:row>
      <xdr:rowOff>43744</xdr:rowOff>
    </xdr:to>
    <xdr:sp macro="" textlink="">
      <xdr:nvSpPr>
        <xdr:cNvPr id="493" name="楕円 492">
          <a:extLst>
            <a:ext uri="{FF2B5EF4-FFF2-40B4-BE49-F238E27FC236}">
              <a16:creationId xmlns:a16="http://schemas.microsoft.com/office/drawing/2014/main" id="{DAB15BFC-5CF6-4B10-BFDC-D003A37CC8C9}"/>
            </a:ext>
          </a:extLst>
        </xdr:cNvPr>
        <xdr:cNvSpPr/>
      </xdr:nvSpPr>
      <xdr:spPr>
        <a:xfrm>
          <a:off x="21272500" y="66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157849</xdr:rowOff>
    </xdr:from>
    <xdr:to>
      <xdr:col>116</xdr:col>
      <xdr:colOff>63500</xdr:colOff>
      <xdr:row>38</xdr:row>
      <xdr:rowOff>164394</xdr:rowOff>
    </xdr:to>
    <xdr:cxnSp macro="">
      <xdr:nvCxnSpPr>
        <xdr:cNvPr id="494" name="直線コネクタ 493">
          <a:extLst>
            <a:ext uri="{FF2B5EF4-FFF2-40B4-BE49-F238E27FC236}">
              <a16:creationId xmlns:a16="http://schemas.microsoft.com/office/drawing/2014/main" id="{E62C693B-49AF-404D-B346-8102E99C9F94}"/>
            </a:ext>
          </a:extLst>
        </xdr:cNvPr>
        <xdr:cNvCxnSpPr/>
      </xdr:nvCxnSpPr>
      <xdr:spPr>
        <a:xfrm flipV="1">
          <a:off x="21323300" y="6672949"/>
          <a:ext cx="8382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113106</xdr:rowOff>
    </xdr:from>
    <xdr:to>
      <xdr:col>107</xdr:col>
      <xdr:colOff>101600</xdr:colOff>
      <xdr:row>39</xdr:row>
      <xdr:rowOff>43256</xdr:rowOff>
    </xdr:to>
    <xdr:sp macro="" textlink="">
      <xdr:nvSpPr>
        <xdr:cNvPr id="495" name="楕円 494">
          <a:extLst>
            <a:ext uri="{FF2B5EF4-FFF2-40B4-BE49-F238E27FC236}">
              <a16:creationId xmlns:a16="http://schemas.microsoft.com/office/drawing/2014/main" id="{D9D8D9BD-9F1E-41F0-BB4C-3797B3479A66}"/>
            </a:ext>
          </a:extLst>
        </xdr:cNvPr>
        <xdr:cNvSpPr/>
      </xdr:nvSpPr>
      <xdr:spPr>
        <a:xfrm>
          <a:off x="20383500" y="66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163906</xdr:rowOff>
    </xdr:from>
    <xdr:to>
      <xdr:col>111</xdr:col>
      <xdr:colOff>177800</xdr:colOff>
      <xdr:row>38</xdr:row>
      <xdr:rowOff>164394</xdr:rowOff>
    </xdr:to>
    <xdr:cxnSp macro="">
      <xdr:nvCxnSpPr>
        <xdr:cNvPr id="496" name="直線コネクタ 495">
          <a:extLst>
            <a:ext uri="{FF2B5EF4-FFF2-40B4-BE49-F238E27FC236}">
              <a16:creationId xmlns:a16="http://schemas.microsoft.com/office/drawing/2014/main" id="{51D058A1-4736-44C1-A082-0A643F07F539}"/>
            </a:ext>
          </a:extLst>
        </xdr:cNvPr>
        <xdr:cNvCxnSpPr/>
      </xdr:nvCxnSpPr>
      <xdr:spPr>
        <a:xfrm>
          <a:off x="20434300" y="6679006"/>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120672</xdr:rowOff>
    </xdr:from>
    <xdr:to>
      <xdr:col>102</xdr:col>
      <xdr:colOff>165100</xdr:colOff>
      <xdr:row>39</xdr:row>
      <xdr:rowOff>50822</xdr:rowOff>
    </xdr:to>
    <xdr:sp macro="" textlink="">
      <xdr:nvSpPr>
        <xdr:cNvPr id="497" name="楕円 496">
          <a:extLst>
            <a:ext uri="{FF2B5EF4-FFF2-40B4-BE49-F238E27FC236}">
              <a16:creationId xmlns:a16="http://schemas.microsoft.com/office/drawing/2014/main" id="{CFD37DF2-0CA7-411E-802F-E9F353B61ECF}"/>
            </a:ext>
          </a:extLst>
        </xdr:cNvPr>
        <xdr:cNvSpPr/>
      </xdr:nvSpPr>
      <xdr:spPr>
        <a:xfrm>
          <a:off x="19494500" y="66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163906</xdr:rowOff>
    </xdr:from>
    <xdr:to>
      <xdr:col>107</xdr:col>
      <xdr:colOff>50800</xdr:colOff>
      <xdr:row>39</xdr:row>
      <xdr:rowOff>22</xdr:rowOff>
    </xdr:to>
    <xdr:cxnSp macro="">
      <xdr:nvCxnSpPr>
        <xdr:cNvPr id="498" name="直線コネクタ 497">
          <a:extLst>
            <a:ext uri="{FF2B5EF4-FFF2-40B4-BE49-F238E27FC236}">
              <a16:creationId xmlns:a16="http://schemas.microsoft.com/office/drawing/2014/main" id="{D99BD6C6-11B5-4627-836E-13D9327FC763}"/>
            </a:ext>
          </a:extLst>
        </xdr:cNvPr>
        <xdr:cNvCxnSpPr/>
      </xdr:nvCxnSpPr>
      <xdr:spPr>
        <a:xfrm flipV="1">
          <a:off x="19545300" y="6679006"/>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109113</xdr:rowOff>
    </xdr:from>
    <xdr:to>
      <xdr:col>98</xdr:col>
      <xdr:colOff>38100</xdr:colOff>
      <xdr:row>39</xdr:row>
      <xdr:rowOff>39263</xdr:rowOff>
    </xdr:to>
    <xdr:sp macro="" textlink="">
      <xdr:nvSpPr>
        <xdr:cNvPr id="499" name="楕円 498">
          <a:extLst>
            <a:ext uri="{FF2B5EF4-FFF2-40B4-BE49-F238E27FC236}">
              <a16:creationId xmlns:a16="http://schemas.microsoft.com/office/drawing/2014/main" id="{D2FD4B3C-513A-4106-86A9-933D5DB9AEC0}"/>
            </a:ext>
          </a:extLst>
        </xdr:cNvPr>
        <xdr:cNvSpPr/>
      </xdr:nvSpPr>
      <xdr:spPr>
        <a:xfrm>
          <a:off x="18605500" y="66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159913</xdr:rowOff>
    </xdr:from>
    <xdr:to>
      <xdr:col>102</xdr:col>
      <xdr:colOff>114300</xdr:colOff>
      <xdr:row>39</xdr:row>
      <xdr:rowOff>22</xdr:rowOff>
    </xdr:to>
    <xdr:cxnSp macro="">
      <xdr:nvCxnSpPr>
        <xdr:cNvPr id="500" name="直線コネクタ 499">
          <a:extLst>
            <a:ext uri="{FF2B5EF4-FFF2-40B4-BE49-F238E27FC236}">
              <a16:creationId xmlns:a16="http://schemas.microsoft.com/office/drawing/2014/main" id="{DE4C4553-D3A1-4BEC-9426-8D29E510DFCC}"/>
            </a:ext>
          </a:extLst>
        </xdr:cNvPr>
        <xdr:cNvCxnSpPr/>
      </xdr:nvCxnSpPr>
      <xdr:spPr>
        <a:xfrm>
          <a:off x="18656300" y="6675013"/>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102852</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0A3F8942-FCF0-4495-BD42-ED0EDAE36EF4}"/>
            </a:ext>
          </a:extLst>
        </xdr:cNvPr>
        <xdr:cNvSpPr txBox="1"/>
      </xdr:nvSpPr>
      <xdr:spPr>
        <a:xfrm>
          <a:off x="21043411" y="62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64284</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D69F9670-A932-46A0-8CDB-C96D85BF241F}"/>
            </a:ext>
          </a:extLst>
        </xdr:cNvPr>
        <xdr:cNvSpPr txBox="1"/>
      </xdr:nvSpPr>
      <xdr:spPr>
        <a:xfrm>
          <a:off x="20167111" y="67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56651</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3C2E9116-A3AA-44F5-8336-7A2944609BDC}"/>
            </a:ext>
          </a:extLst>
        </xdr:cNvPr>
        <xdr:cNvSpPr txBox="1"/>
      </xdr:nvSpPr>
      <xdr:spPr>
        <a:xfrm>
          <a:off x="19278111" y="64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62851</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4BCBDB2E-5227-4220-AFAC-1A86B55390A4}"/>
            </a:ext>
          </a:extLst>
        </xdr:cNvPr>
        <xdr:cNvSpPr txBox="1"/>
      </xdr:nvSpPr>
      <xdr:spPr>
        <a:xfrm>
          <a:off x="18389111" y="67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34871</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42405E57-5A7C-49B0-8F62-ED29FD0659ED}"/>
            </a:ext>
          </a:extLst>
        </xdr:cNvPr>
        <xdr:cNvSpPr txBox="1"/>
      </xdr:nvSpPr>
      <xdr:spPr>
        <a:xfrm>
          <a:off x="21043411" y="67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59783</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58F6A47F-B99A-4794-8700-3DEC034E6AC7}"/>
            </a:ext>
          </a:extLst>
        </xdr:cNvPr>
        <xdr:cNvSpPr txBox="1"/>
      </xdr:nvSpPr>
      <xdr:spPr>
        <a:xfrm>
          <a:off x="20167111" y="64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41949</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548ADAFF-119F-4A28-ABAA-C68D7640710F}"/>
            </a:ext>
          </a:extLst>
        </xdr:cNvPr>
        <xdr:cNvSpPr txBox="1"/>
      </xdr:nvSpPr>
      <xdr:spPr>
        <a:xfrm>
          <a:off x="19278111" y="67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55790</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1BEA0BA4-6398-45CA-882F-72DFBBBEE01A}"/>
            </a:ext>
          </a:extLst>
        </xdr:cNvPr>
        <xdr:cNvSpPr txBox="1"/>
      </xdr:nvSpPr>
      <xdr:spPr>
        <a:xfrm>
          <a:off x="18389111" y="63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25ECEAD2-7551-4932-B0EE-1E97218C68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D0C55124-19AA-40CB-B595-B47B060FB1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469304BA-4742-4056-BE59-EB94856E20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F82A7791-A853-4AA5-9C94-C24B34D873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8DD587C5-AAF2-4088-8493-E18BBE07C6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9ED5AC4F-1E6A-47A2-A32D-08B97FAEEC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768362A2-C984-45B9-9655-80EF11818F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9A3174A0-F240-4D9F-9494-99D1B127EDC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BA1740BC-B37B-40C4-87F1-A0843FDBE5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944A7C80-B93B-44D4-ADD5-659A606F01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6829694-F59A-4A56-A3E7-DAF5575CDAE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2FC6463F-85A3-449E-AAD2-7B18E3C5840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1" name="テキスト ボックス 520">
          <a:extLst>
            <a:ext uri="{FF2B5EF4-FFF2-40B4-BE49-F238E27FC236}">
              <a16:creationId xmlns:a16="http://schemas.microsoft.com/office/drawing/2014/main" id="{9071E4B3-1C90-435B-A749-096B881CCCF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905782B0-9F89-4E00-8D8E-E598495E93F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2AC56B34-0571-46C4-858D-452398243FC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CC0CBB09-B58A-42BB-A4B7-C0A10D875EC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BDE3A53B-F305-4F68-A84C-60252829C5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12A51C12-2450-4CE2-8422-923ADC12C81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3ABA8D4D-C9C4-4003-BAA6-C1488E79961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F6C2CB58-69EE-4EE6-8511-7D24E4344DB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706610BE-0896-42D5-8127-619C4E92536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286174C1-0D72-4758-86FD-308A0007A76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1" name="テキスト ボックス 530">
          <a:extLst>
            <a:ext uri="{FF2B5EF4-FFF2-40B4-BE49-F238E27FC236}">
              <a16:creationId xmlns:a16="http://schemas.microsoft.com/office/drawing/2014/main" id="{1DEC0738-8281-4710-8F6C-051484089A8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F2EA5F7F-3CCF-4F90-B345-63E6FD567E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a:extLst>
            <a:ext uri="{FF2B5EF4-FFF2-40B4-BE49-F238E27FC236}">
              <a16:creationId xmlns:a16="http://schemas.microsoft.com/office/drawing/2014/main" id="{D0E5D5F2-452B-497A-A663-6AD43C3F29E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2CA4C71A-EB72-4F6D-AA62-46CA74B704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24493</xdr:rowOff>
    </xdr:from>
    <xdr:to>
      <xdr:col>85</xdr:col>
      <xdr:colOff>126364</xdr:colOff>
      <xdr:row>63</xdr:row>
      <xdr:rowOff>112667</xdr:rowOff>
    </xdr:to>
    <xdr:cxnSp macro="">
      <xdr:nvCxnSpPr>
        <xdr:cNvPr id="535" name="直線コネクタ 534">
          <a:extLst>
            <a:ext uri="{FF2B5EF4-FFF2-40B4-BE49-F238E27FC236}">
              <a16:creationId xmlns:a16="http://schemas.microsoft.com/office/drawing/2014/main" id="{3C1E530C-AED6-412E-9C8C-46ABA833560D}"/>
            </a:ext>
          </a:extLst>
        </xdr:cNvPr>
        <xdr:cNvCxnSpPr/>
      </xdr:nvCxnSpPr>
      <xdr:spPr>
        <a:xfrm flipV="1">
          <a:off x="16318864" y="9454243"/>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B55EA009-D56E-4B1C-AD1E-068440AF54E9}"/>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37" name="直線コネクタ 536">
          <a:extLst>
            <a:ext uri="{FF2B5EF4-FFF2-40B4-BE49-F238E27FC236}">
              <a16:creationId xmlns:a16="http://schemas.microsoft.com/office/drawing/2014/main" id="{435E3DBD-3B8A-4264-8DAE-AAC172F4489A}"/>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142620</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E14F2425-B96F-4483-9074-F6DB30A7DCC1}"/>
            </a:ext>
          </a:extLst>
        </xdr:cNvPr>
        <xdr:cNvSpPr txBox="1"/>
      </xdr:nvSpPr>
      <xdr:spPr>
        <a:xfrm>
          <a:off x="163576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24493</xdr:rowOff>
    </xdr:from>
    <xdr:to>
      <xdr:col>86</xdr:col>
      <xdr:colOff>25400</xdr:colOff>
      <xdr:row>55</xdr:row>
      <xdr:rowOff>24493</xdr:rowOff>
    </xdr:to>
    <xdr:cxnSp macro="">
      <xdr:nvCxnSpPr>
        <xdr:cNvPr id="539" name="直線コネクタ 538">
          <a:extLst>
            <a:ext uri="{FF2B5EF4-FFF2-40B4-BE49-F238E27FC236}">
              <a16:creationId xmlns:a16="http://schemas.microsoft.com/office/drawing/2014/main" id="{B96088AF-B31A-44D8-A5EC-14D57A812FC0}"/>
            </a:ext>
          </a:extLst>
        </xdr:cNvPr>
        <xdr:cNvCxnSpPr/>
      </xdr:nvCxnSpPr>
      <xdr:spPr>
        <a:xfrm>
          <a:off x="16230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34126</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755EA69B-B318-4384-903F-24ABCB8D8631}"/>
            </a:ext>
          </a:extLst>
        </xdr:cNvPr>
        <xdr:cNvSpPr txBox="1"/>
      </xdr:nvSpPr>
      <xdr:spPr>
        <a:xfrm>
          <a:off x="16357600" y="980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541" name="フローチャート: 判断 540">
          <a:extLst>
            <a:ext uri="{FF2B5EF4-FFF2-40B4-BE49-F238E27FC236}">
              <a16:creationId xmlns:a16="http://schemas.microsoft.com/office/drawing/2014/main" id="{F9B29079-D693-4076-82DF-5C492EEA110D}"/>
            </a:ext>
          </a:extLst>
        </xdr:cNvPr>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78196</xdr:rowOff>
    </xdr:from>
    <xdr:to>
      <xdr:col>81</xdr:col>
      <xdr:colOff>101600</xdr:colOff>
      <xdr:row>58</xdr:row>
      <xdr:rowOff>8346</xdr:rowOff>
    </xdr:to>
    <xdr:sp macro="" textlink="">
      <xdr:nvSpPr>
        <xdr:cNvPr id="542" name="フローチャート: 判断 541">
          <a:extLst>
            <a:ext uri="{FF2B5EF4-FFF2-40B4-BE49-F238E27FC236}">
              <a16:creationId xmlns:a16="http://schemas.microsoft.com/office/drawing/2014/main" id="{734C61F6-C0AF-42D5-B0D1-CF319187C288}"/>
            </a:ext>
          </a:extLst>
        </xdr:cNvPr>
        <xdr:cNvSpPr/>
      </xdr:nvSpPr>
      <xdr:spPr>
        <a:xfrm>
          <a:off x="15430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19413</xdr:rowOff>
    </xdr:from>
    <xdr:to>
      <xdr:col>76</xdr:col>
      <xdr:colOff>165100</xdr:colOff>
      <xdr:row>57</xdr:row>
      <xdr:rowOff>121013</xdr:rowOff>
    </xdr:to>
    <xdr:sp macro="" textlink="">
      <xdr:nvSpPr>
        <xdr:cNvPr id="543" name="フローチャート: 判断 542">
          <a:extLst>
            <a:ext uri="{FF2B5EF4-FFF2-40B4-BE49-F238E27FC236}">
              <a16:creationId xmlns:a16="http://schemas.microsoft.com/office/drawing/2014/main" id="{CC010BF7-8C28-4CC9-A551-447AE4BA0A54}"/>
            </a:ext>
          </a:extLst>
        </xdr:cNvPr>
        <xdr:cNvSpPr/>
      </xdr:nvSpPr>
      <xdr:spPr>
        <a:xfrm>
          <a:off x="14541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86360</xdr:rowOff>
    </xdr:from>
    <xdr:to>
      <xdr:col>72</xdr:col>
      <xdr:colOff>38100</xdr:colOff>
      <xdr:row>57</xdr:row>
      <xdr:rowOff>16510</xdr:rowOff>
    </xdr:to>
    <xdr:sp macro="" textlink="">
      <xdr:nvSpPr>
        <xdr:cNvPr id="544" name="フローチャート: 判断 543">
          <a:extLst>
            <a:ext uri="{FF2B5EF4-FFF2-40B4-BE49-F238E27FC236}">
              <a16:creationId xmlns:a16="http://schemas.microsoft.com/office/drawing/2014/main" id="{942B305A-D527-4C3F-9D32-213C99A0466F}"/>
            </a:ext>
          </a:extLst>
        </xdr:cNvPr>
        <xdr:cNvSpPr/>
      </xdr:nvSpPr>
      <xdr:spPr>
        <a:xfrm>
          <a:off x="13652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56969</xdr:rowOff>
    </xdr:from>
    <xdr:to>
      <xdr:col>67</xdr:col>
      <xdr:colOff>101600</xdr:colOff>
      <xdr:row>56</xdr:row>
      <xdr:rowOff>158569</xdr:rowOff>
    </xdr:to>
    <xdr:sp macro="" textlink="">
      <xdr:nvSpPr>
        <xdr:cNvPr id="545" name="フローチャート: 判断 544">
          <a:extLst>
            <a:ext uri="{FF2B5EF4-FFF2-40B4-BE49-F238E27FC236}">
              <a16:creationId xmlns:a16="http://schemas.microsoft.com/office/drawing/2014/main" id="{C99660A6-D1CF-4388-811B-D9E5D83EE8A7}"/>
            </a:ext>
          </a:extLst>
        </xdr:cNvPr>
        <xdr:cNvSpPr/>
      </xdr:nvSpPr>
      <xdr:spPr>
        <a:xfrm>
          <a:off x="12763500" y="965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4E6A132-92E3-48E9-B38A-BB93A8B39C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F66530A-E96D-4DBB-8D66-F87AE00F49E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73B5ED7-21FA-4729-8C50-3010BF2A43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06B7CFC-8BA5-4021-8332-91EAC361C7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EDBC9E1-8304-43F0-83A3-8E276EDC13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551" name="楕円 550">
          <a:extLst>
            <a:ext uri="{FF2B5EF4-FFF2-40B4-BE49-F238E27FC236}">
              <a16:creationId xmlns:a16="http://schemas.microsoft.com/office/drawing/2014/main" id="{F29B85EA-DFD5-47EC-B188-E7F59496183B}"/>
            </a:ext>
          </a:extLst>
        </xdr:cNvPr>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159493</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7715780C-C395-4C9C-8162-0B0AA525CDD0}"/>
            </a:ext>
          </a:extLst>
        </xdr:cNvPr>
        <xdr:cNvSpPr txBox="1"/>
      </xdr:nvSpPr>
      <xdr:spPr>
        <a:xfrm>
          <a:off x="16357600"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53" name="楕円 552">
          <a:extLst>
            <a:ext uri="{FF2B5EF4-FFF2-40B4-BE49-F238E27FC236}">
              <a16:creationId xmlns:a16="http://schemas.microsoft.com/office/drawing/2014/main" id="{E6556E6F-F56B-4BD0-AC4C-D714445F9D9C}"/>
            </a:ext>
          </a:extLst>
        </xdr:cNvPr>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60416</xdr:rowOff>
    </xdr:to>
    <xdr:cxnSp macro="">
      <xdr:nvCxnSpPr>
        <xdr:cNvPr id="554" name="直線コネクタ 553">
          <a:extLst>
            <a:ext uri="{FF2B5EF4-FFF2-40B4-BE49-F238E27FC236}">
              <a16:creationId xmlns:a16="http://schemas.microsoft.com/office/drawing/2014/main" id="{3AF56A27-3E0C-40DB-A8E1-07F606F13F34}"/>
            </a:ext>
          </a:extLst>
        </xdr:cNvPr>
        <xdr:cNvCxnSpPr/>
      </xdr:nvCxnSpPr>
      <xdr:spPr>
        <a:xfrm>
          <a:off x="15481300" y="1009105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123916</xdr:rowOff>
    </xdr:from>
    <xdr:to>
      <xdr:col>76</xdr:col>
      <xdr:colOff>165100</xdr:colOff>
      <xdr:row>58</xdr:row>
      <xdr:rowOff>54066</xdr:rowOff>
    </xdr:to>
    <xdr:sp macro="" textlink="">
      <xdr:nvSpPr>
        <xdr:cNvPr id="555" name="楕円 554">
          <a:extLst>
            <a:ext uri="{FF2B5EF4-FFF2-40B4-BE49-F238E27FC236}">
              <a16:creationId xmlns:a16="http://schemas.microsoft.com/office/drawing/2014/main" id="{9FD8D02D-50AD-4612-AB25-14E3C483784B}"/>
            </a:ext>
          </a:extLst>
        </xdr:cNvPr>
        <xdr:cNvSpPr/>
      </xdr:nvSpPr>
      <xdr:spPr>
        <a:xfrm>
          <a:off x="14541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146957</xdr:rowOff>
    </xdr:to>
    <xdr:cxnSp macro="">
      <xdr:nvCxnSpPr>
        <xdr:cNvPr id="556" name="直線コネクタ 555">
          <a:extLst>
            <a:ext uri="{FF2B5EF4-FFF2-40B4-BE49-F238E27FC236}">
              <a16:creationId xmlns:a16="http://schemas.microsoft.com/office/drawing/2014/main" id="{044C6C12-FFC5-4433-8254-BE3955468152}"/>
            </a:ext>
          </a:extLst>
        </xdr:cNvPr>
        <xdr:cNvCxnSpPr/>
      </xdr:nvCxnSpPr>
      <xdr:spPr>
        <a:xfrm>
          <a:off x="14592300" y="994736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35741</xdr:rowOff>
    </xdr:from>
    <xdr:to>
      <xdr:col>72</xdr:col>
      <xdr:colOff>38100</xdr:colOff>
      <xdr:row>57</xdr:row>
      <xdr:rowOff>137341</xdr:rowOff>
    </xdr:to>
    <xdr:sp macro="" textlink="">
      <xdr:nvSpPr>
        <xdr:cNvPr id="557" name="楕円 556">
          <a:extLst>
            <a:ext uri="{FF2B5EF4-FFF2-40B4-BE49-F238E27FC236}">
              <a16:creationId xmlns:a16="http://schemas.microsoft.com/office/drawing/2014/main" id="{271DBE28-CFC2-42FE-8DA6-2C8C689D7E84}"/>
            </a:ext>
          </a:extLst>
        </xdr:cNvPr>
        <xdr:cNvSpPr/>
      </xdr:nvSpPr>
      <xdr:spPr>
        <a:xfrm>
          <a:off x="13652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86541</xdr:rowOff>
    </xdr:from>
    <xdr:to>
      <xdr:col>76</xdr:col>
      <xdr:colOff>114300</xdr:colOff>
      <xdr:row>58</xdr:row>
      <xdr:rowOff>3266</xdr:rowOff>
    </xdr:to>
    <xdr:cxnSp macro="">
      <xdr:nvCxnSpPr>
        <xdr:cNvPr id="558" name="直線コネクタ 557">
          <a:extLst>
            <a:ext uri="{FF2B5EF4-FFF2-40B4-BE49-F238E27FC236}">
              <a16:creationId xmlns:a16="http://schemas.microsoft.com/office/drawing/2014/main" id="{BD1DE393-1E9D-46F7-9270-BA2951D14A54}"/>
            </a:ext>
          </a:extLst>
        </xdr:cNvPr>
        <xdr:cNvCxnSpPr/>
      </xdr:nvCxnSpPr>
      <xdr:spPr>
        <a:xfrm>
          <a:off x="13703300" y="985919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122283</xdr:rowOff>
    </xdr:from>
    <xdr:to>
      <xdr:col>67</xdr:col>
      <xdr:colOff>101600</xdr:colOff>
      <xdr:row>57</xdr:row>
      <xdr:rowOff>52433</xdr:rowOff>
    </xdr:to>
    <xdr:sp macro="" textlink="">
      <xdr:nvSpPr>
        <xdr:cNvPr id="559" name="楕円 558">
          <a:extLst>
            <a:ext uri="{FF2B5EF4-FFF2-40B4-BE49-F238E27FC236}">
              <a16:creationId xmlns:a16="http://schemas.microsoft.com/office/drawing/2014/main" id="{B3AF45B0-1F47-48F6-A102-52DAF7368BDE}"/>
            </a:ext>
          </a:extLst>
        </xdr:cNvPr>
        <xdr:cNvSpPr/>
      </xdr:nvSpPr>
      <xdr:spPr>
        <a:xfrm>
          <a:off x="12763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1633</xdr:rowOff>
    </xdr:from>
    <xdr:to>
      <xdr:col>71</xdr:col>
      <xdr:colOff>177800</xdr:colOff>
      <xdr:row>57</xdr:row>
      <xdr:rowOff>86541</xdr:rowOff>
    </xdr:to>
    <xdr:cxnSp macro="">
      <xdr:nvCxnSpPr>
        <xdr:cNvPr id="560" name="直線コネクタ 559">
          <a:extLst>
            <a:ext uri="{FF2B5EF4-FFF2-40B4-BE49-F238E27FC236}">
              <a16:creationId xmlns:a16="http://schemas.microsoft.com/office/drawing/2014/main" id="{EBC36901-1B2F-437C-B0FE-C14AB92F4E1C}"/>
            </a:ext>
          </a:extLst>
        </xdr:cNvPr>
        <xdr:cNvCxnSpPr/>
      </xdr:nvCxnSpPr>
      <xdr:spPr>
        <a:xfrm>
          <a:off x="12814300" y="977428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24873</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8BA13EDB-450F-437C-B512-20C7DF64D081}"/>
            </a:ext>
          </a:extLst>
        </xdr:cNvPr>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137540</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922695D5-CD5A-4327-A7CD-FF3D4DAF192A}"/>
            </a:ext>
          </a:extLst>
        </xdr:cNvPr>
        <xdr:cNvSpPr txBox="1"/>
      </xdr:nvSpPr>
      <xdr:spPr>
        <a:xfrm>
          <a:off x="14389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F6F58B31-AD52-48BD-8D76-8346546B5EF5}"/>
            </a:ext>
          </a:extLst>
        </xdr:cNvPr>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3646</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6C166DF6-142F-4102-8726-FDEC8404830E}"/>
            </a:ext>
          </a:extLst>
        </xdr:cNvPr>
        <xdr:cNvSpPr txBox="1"/>
      </xdr:nvSpPr>
      <xdr:spPr>
        <a:xfrm>
          <a:off x="12611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17434</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5879A416-39EB-41F9-90FE-FEA055D7697C}"/>
            </a:ext>
          </a:extLst>
        </xdr:cNvPr>
        <xdr:cNvSpPr txBox="1"/>
      </xdr:nvSpPr>
      <xdr:spPr>
        <a:xfrm>
          <a:off x="152660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45193</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AAABB60E-9144-456E-815F-4FE96B72CBF4}"/>
            </a:ext>
          </a:extLst>
        </xdr:cNvPr>
        <xdr:cNvSpPr txBox="1"/>
      </xdr:nvSpPr>
      <xdr:spPr>
        <a:xfrm>
          <a:off x="14389744" y="998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128468</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83E35EA2-DE7D-43A7-AD8B-259E4158F5B7}"/>
            </a:ext>
          </a:extLst>
        </xdr:cNvPr>
        <xdr:cNvSpPr txBox="1"/>
      </xdr:nvSpPr>
      <xdr:spPr>
        <a:xfrm>
          <a:off x="13500744" y="990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43560</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1581DDB6-D1D3-4A85-ACCD-25087C5331C7}"/>
            </a:ext>
          </a:extLst>
        </xdr:cNvPr>
        <xdr:cNvSpPr txBox="1"/>
      </xdr:nvSpPr>
      <xdr:spPr>
        <a:xfrm>
          <a:off x="12611744" y="9816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B197AFB1-13EC-4F79-B943-21F7E9FEF7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5C0F8DFC-19CA-4645-8626-63C7F27295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D67E56E4-3496-4878-B74C-ECB38EEE91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C8D8009-D2EB-454F-B038-345626470D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E5501840-8C46-4DB5-AFB9-E44CADE075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CCA198FA-9C13-4D19-8B30-BF902B1E39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E851F0B-51D3-4165-AA29-9F777D1C94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BDB3EA9E-C0B0-44EE-A8C1-665EBE15A7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2B4AA888-BD28-456A-91C1-9368F5768D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2372F5B-0921-4F72-8B73-3A8F3AC523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86189B6E-C8C1-4806-A84B-A23429A02F1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FF6C248F-6B1A-4436-9A2B-23C0E69979A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21243F9F-3497-4988-8401-B85014FAA10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F8A4E7F1-A7C9-4260-9B52-25DB908CDBB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2866620F-DA8B-49E6-A410-C102DF0AB8A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164C1858-A78F-45E6-A870-86D0D3CBE5A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2B9064FC-90DE-465C-A1DC-99495194042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ABAFB36-712B-46D0-B181-16B5585D621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A9072A6D-B77B-44E1-911A-226CCCBF034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BEA992D-51B3-4415-9A84-8412398C4C7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B719EEA-5E17-47C6-900D-F82813F4FF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4330CCB9-CCFD-4BF2-B182-50C47F62A7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15F57F45-A5AC-41BC-9010-9DBB211B0C8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592" name="直線コネクタ 591">
          <a:extLst>
            <a:ext uri="{FF2B5EF4-FFF2-40B4-BE49-F238E27FC236}">
              <a16:creationId xmlns:a16="http://schemas.microsoft.com/office/drawing/2014/main" id="{030025FE-B956-47BC-9B68-DAD61AB75E4E}"/>
            </a:ext>
          </a:extLst>
        </xdr:cNvPr>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7B6D54F7-C9A0-4B7A-8D60-7AAC7DE246FE}"/>
            </a:ext>
          </a:extLst>
        </xdr:cNvPr>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94" name="直線コネクタ 593">
          <a:extLst>
            <a:ext uri="{FF2B5EF4-FFF2-40B4-BE49-F238E27FC236}">
              <a16:creationId xmlns:a16="http://schemas.microsoft.com/office/drawing/2014/main" id="{D89FEDB6-F51E-40A6-BBA8-18E6404ADF18}"/>
            </a:ext>
          </a:extLst>
        </xdr:cNvPr>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861A1ACA-1A26-4226-B363-605D70AD543C}"/>
            </a:ext>
          </a:extLst>
        </xdr:cNvPr>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596" name="直線コネクタ 595">
          <a:extLst>
            <a:ext uri="{FF2B5EF4-FFF2-40B4-BE49-F238E27FC236}">
              <a16:creationId xmlns:a16="http://schemas.microsoft.com/office/drawing/2014/main" id="{48A8F9F4-6E06-4D1F-B9AB-D4B1ECD82C1A}"/>
            </a:ext>
          </a:extLst>
        </xdr:cNvPr>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8255BBDD-B042-4073-B636-DC94FF396973}"/>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8" name="フローチャート: 判断 597">
          <a:extLst>
            <a:ext uri="{FF2B5EF4-FFF2-40B4-BE49-F238E27FC236}">
              <a16:creationId xmlns:a16="http://schemas.microsoft.com/office/drawing/2014/main" id="{B0BEF3D5-A47B-401D-B389-226AB8018F35}"/>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599" name="フローチャート: 判断 598">
          <a:extLst>
            <a:ext uri="{FF2B5EF4-FFF2-40B4-BE49-F238E27FC236}">
              <a16:creationId xmlns:a16="http://schemas.microsoft.com/office/drawing/2014/main" id="{B5D657BB-9541-452D-A522-64AA3FCFAE35}"/>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00" name="フローチャート: 判断 599">
          <a:extLst>
            <a:ext uri="{FF2B5EF4-FFF2-40B4-BE49-F238E27FC236}">
              <a16:creationId xmlns:a16="http://schemas.microsoft.com/office/drawing/2014/main" id="{3D6F7A48-47A2-4DB1-BECA-932549F54611}"/>
            </a:ext>
          </a:extLst>
        </xdr:cNvPr>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01" name="フローチャート: 判断 600">
          <a:extLst>
            <a:ext uri="{FF2B5EF4-FFF2-40B4-BE49-F238E27FC236}">
              <a16:creationId xmlns:a16="http://schemas.microsoft.com/office/drawing/2014/main" id="{D07F725A-1393-4D77-B014-A5CF0BB09206}"/>
            </a:ext>
          </a:extLst>
        </xdr:cNvPr>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602" name="フローチャート: 判断 601">
          <a:extLst>
            <a:ext uri="{FF2B5EF4-FFF2-40B4-BE49-F238E27FC236}">
              <a16:creationId xmlns:a16="http://schemas.microsoft.com/office/drawing/2014/main" id="{4F8746BD-9B17-47E0-8154-FCBA95BA303F}"/>
            </a:ext>
          </a:extLst>
        </xdr:cNvPr>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571CB6F-EE7D-424D-9291-37970402EC7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7678DE0-B6D6-49E9-8FE5-9F337E212E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6886893-B364-408A-B659-EC80453B598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9C7BC3E-16C1-48FA-9A0A-7AC08A5FF8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3F8B058-7852-4C77-9411-6EEA214022C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608" name="楕円 607">
          <a:extLst>
            <a:ext uri="{FF2B5EF4-FFF2-40B4-BE49-F238E27FC236}">
              <a16:creationId xmlns:a16="http://schemas.microsoft.com/office/drawing/2014/main" id="{7CDC5853-5C39-4454-8FAA-DF988E8319BD}"/>
            </a:ext>
          </a:extLst>
        </xdr:cNvPr>
        <xdr:cNvSpPr/>
      </xdr:nvSpPr>
      <xdr:spPr>
        <a:xfrm>
          <a:off x="221107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A0B2CF05-6982-4B13-8521-832A2A2671BE}"/>
            </a:ext>
          </a:extLst>
        </xdr:cNvPr>
        <xdr:cNvSpPr txBox="1"/>
      </xdr:nvSpPr>
      <xdr:spPr>
        <a:xfrm>
          <a:off x="22199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610" name="楕円 609">
          <a:extLst>
            <a:ext uri="{FF2B5EF4-FFF2-40B4-BE49-F238E27FC236}">
              <a16:creationId xmlns:a16="http://schemas.microsoft.com/office/drawing/2014/main" id="{A92B5C8C-3227-4996-8BB5-4087F6530F05}"/>
            </a:ext>
          </a:extLst>
        </xdr:cNvPr>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127000</xdr:rowOff>
    </xdr:to>
    <xdr:cxnSp macro="">
      <xdr:nvCxnSpPr>
        <xdr:cNvPr id="611" name="直線コネクタ 610">
          <a:extLst>
            <a:ext uri="{FF2B5EF4-FFF2-40B4-BE49-F238E27FC236}">
              <a16:creationId xmlns:a16="http://schemas.microsoft.com/office/drawing/2014/main" id="{EA5BC359-8512-45B7-902E-AFC3D1047598}"/>
            </a:ext>
          </a:extLst>
        </xdr:cNvPr>
        <xdr:cNvCxnSpPr/>
      </xdr:nvCxnSpPr>
      <xdr:spPr>
        <a:xfrm>
          <a:off x="21323300" y="1075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76200</xdr:rowOff>
    </xdr:from>
    <xdr:to>
      <xdr:col>107</xdr:col>
      <xdr:colOff>101600</xdr:colOff>
      <xdr:row>63</xdr:row>
      <xdr:rowOff>6350</xdr:rowOff>
    </xdr:to>
    <xdr:sp macro="" textlink="">
      <xdr:nvSpPr>
        <xdr:cNvPr id="612" name="楕円 611">
          <a:extLst>
            <a:ext uri="{FF2B5EF4-FFF2-40B4-BE49-F238E27FC236}">
              <a16:creationId xmlns:a16="http://schemas.microsoft.com/office/drawing/2014/main" id="{DEE77F4A-7644-4EFD-AB56-E580A41D5F3A}"/>
            </a:ext>
          </a:extLst>
        </xdr:cNvPr>
        <xdr:cNvSpPr/>
      </xdr:nvSpPr>
      <xdr:spPr>
        <a:xfrm>
          <a:off x="20383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127000</xdr:rowOff>
    </xdr:from>
    <xdr:to>
      <xdr:col>111</xdr:col>
      <xdr:colOff>177800</xdr:colOff>
      <xdr:row>62</xdr:row>
      <xdr:rowOff>127000</xdr:rowOff>
    </xdr:to>
    <xdr:cxnSp macro="">
      <xdr:nvCxnSpPr>
        <xdr:cNvPr id="613" name="直線コネクタ 612">
          <a:extLst>
            <a:ext uri="{FF2B5EF4-FFF2-40B4-BE49-F238E27FC236}">
              <a16:creationId xmlns:a16="http://schemas.microsoft.com/office/drawing/2014/main" id="{7087A5ED-A062-4331-9721-2A397B461876}"/>
            </a:ext>
          </a:extLst>
        </xdr:cNvPr>
        <xdr:cNvCxnSpPr/>
      </xdr:nvCxnSpPr>
      <xdr:spPr>
        <a:xfrm>
          <a:off x="20434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14" name="楕円 613">
          <a:extLst>
            <a:ext uri="{FF2B5EF4-FFF2-40B4-BE49-F238E27FC236}">
              <a16:creationId xmlns:a16="http://schemas.microsoft.com/office/drawing/2014/main" id="{F38C01D6-8BC3-41C3-97C1-8F4B73BD0010}"/>
            </a:ext>
          </a:extLst>
        </xdr:cNvPr>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127000</xdr:rowOff>
    </xdr:from>
    <xdr:to>
      <xdr:col>107</xdr:col>
      <xdr:colOff>50800</xdr:colOff>
      <xdr:row>62</xdr:row>
      <xdr:rowOff>139700</xdr:rowOff>
    </xdr:to>
    <xdr:cxnSp macro="">
      <xdr:nvCxnSpPr>
        <xdr:cNvPr id="615" name="直線コネクタ 614">
          <a:extLst>
            <a:ext uri="{FF2B5EF4-FFF2-40B4-BE49-F238E27FC236}">
              <a16:creationId xmlns:a16="http://schemas.microsoft.com/office/drawing/2014/main" id="{35B61886-AF2D-4B47-8FF6-4E154ADB517F}"/>
            </a:ext>
          </a:extLst>
        </xdr:cNvPr>
        <xdr:cNvCxnSpPr/>
      </xdr:nvCxnSpPr>
      <xdr:spPr>
        <a:xfrm flipV="1">
          <a:off x="19545300" y="1075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88900</xdr:rowOff>
    </xdr:from>
    <xdr:to>
      <xdr:col>98</xdr:col>
      <xdr:colOff>38100</xdr:colOff>
      <xdr:row>63</xdr:row>
      <xdr:rowOff>19050</xdr:rowOff>
    </xdr:to>
    <xdr:sp macro="" textlink="">
      <xdr:nvSpPr>
        <xdr:cNvPr id="616" name="楕円 615">
          <a:extLst>
            <a:ext uri="{FF2B5EF4-FFF2-40B4-BE49-F238E27FC236}">
              <a16:creationId xmlns:a16="http://schemas.microsoft.com/office/drawing/2014/main" id="{64DF9991-7CDA-4FC6-B346-91EB3B1B0543}"/>
            </a:ext>
          </a:extLst>
        </xdr:cNvPr>
        <xdr:cNvSpPr/>
      </xdr:nvSpPr>
      <xdr:spPr>
        <a:xfrm>
          <a:off x="18605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139700</xdr:rowOff>
    </xdr:from>
    <xdr:to>
      <xdr:col>102</xdr:col>
      <xdr:colOff>114300</xdr:colOff>
      <xdr:row>62</xdr:row>
      <xdr:rowOff>139700</xdr:rowOff>
    </xdr:to>
    <xdr:cxnSp macro="">
      <xdr:nvCxnSpPr>
        <xdr:cNvPr id="617" name="直線コネクタ 616">
          <a:extLst>
            <a:ext uri="{FF2B5EF4-FFF2-40B4-BE49-F238E27FC236}">
              <a16:creationId xmlns:a16="http://schemas.microsoft.com/office/drawing/2014/main" id="{B509DB6C-ABDF-41F1-884F-9D582983A62C}"/>
            </a:ext>
          </a:extLst>
        </xdr:cNvPr>
        <xdr:cNvCxnSpPr/>
      </xdr:nvCxnSpPr>
      <xdr:spPr>
        <a:xfrm>
          <a:off x="18656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18" name="n_1aveValue【保健センター・保健所】&#10;一人当たり面積">
          <a:extLst>
            <a:ext uri="{FF2B5EF4-FFF2-40B4-BE49-F238E27FC236}">
              <a16:creationId xmlns:a16="http://schemas.microsoft.com/office/drawing/2014/main" id="{1C03EB68-3121-49DA-B01B-506535BA6F3B}"/>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619" name="n_2aveValue【保健センター・保健所】&#10;一人当たり面積">
          <a:extLst>
            <a:ext uri="{FF2B5EF4-FFF2-40B4-BE49-F238E27FC236}">
              <a16:creationId xmlns:a16="http://schemas.microsoft.com/office/drawing/2014/main" id="{499C5ED7-D259-4C58-B182-C23D1523600B}"/>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111777</xdr:rowOff>
    </xdr:from>
    <xdr:ext cx="469744" cy="259045"/>
    <xdr:sp macro="" textlink="">
      <xdr:nvSpPr>
        <xdr:cNvPr id="620" name="n_3aveValue【保健センター・保健所】&#10;一人当たり面積">
          <a:extLst>
            <a:ext uri="{FF2B5EF4-FFF2-40B4-BE49-F238E27FC236}">
              <a16:creationId xmlns:a16="http://schemas.microsoft.com/office/drawing/2014/main" id="{F3A117F8-9D78-4445-A890-D00F657C5023}"/>
            </a:ext>
          </a:extLst>
        </xdr:cNvPr>
        <xdr:cNvSpPr txBox="1"/>
      </xdr:nvSpPr>
      <xdr:spPr>
        <a:xfrm>
          <a:off x="19310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73677</xdr:rowOff>
    </xdr:from>
    <xdr:ext cx="469744" cy="259045"/>
    <xdr:sp macro="" textlink="">
      <xdr:nvSpPr>
        <xdr:cNvPr id="621" name="n_4aveValue【保健センター・保健所】&#10;一人当たり面積">
          <a:extLst>
            <a:ext uri="{FF2B5EF4-FFF2-40B4-BE49-F238E27FC236}">
              <a16:creationId xmlns:a16="http://schemas.microsoft.com/office/drawing/2014/main" id="{924F1514-8EE6-417A-A3E3-FC86BFE5ED75}"/>
            </a:ext>
          </a:extLst>
        </xdr:cNvPr>
        <xdr:cNvSpPr txBox="1"/>
      </xdr:nvSpPr>
      <xdr:spPr>
        <a:xfrm>
          <a:off x="18421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622" name="n_1mainValue【保健センター・保健所】&#10;一人当たり面積">
          <a:extLst>
            <a:ext uri="{FF2B5EF4-FFF2-40B4-BE49-F238E27FC236}">
              <a16:creationId xmlns:a16="http://schemas.microsoft.com/office/drawing/2014/main" id="{EE1605C8-F9E8-47D7-BFB8-0F4A833F32B4}"/>
            </a:ext>
          </a:extLst>
        </xdr:cNvPr>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168927</xdr:rowOff>
    </xdr:from>
    <xdr:ext cx="469744" cy="259045"/>
    <xdr:sp macro="" textlink="">
      <xdr:nvSpPr>
        <xdr:cNvPr id="623" name="n_2mainValue【保健センター・保健所】&#10;一人当たり面積">
          <a:extLst>
            <a:ext uri="{FF2B5EF4-FFF2-40B4-BE49-F238E27FC236}">
              <a16:creationId xmlns:a16="http://schemas.microsoft.com/office/drawing/2014/main" id="{4197688A-B8B7-4C85-BB1E-64AFD1A70868}"/>
            </a:ext>
          </a:extLst>
        </xdr:cNvPr>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24" name="n_3mainValue【保健センター・保健所】&#10;一人当たり面積">
          <a:extLst>
            <a:ext uri="{FF2B5EF4-FFF2-40B4-BE49-F238E27FC236}">
              <a16:creationId xmlns:a16="http://schemas.microsoft.com/office/drawing/2014/main" id="{7679BD62-44F3-4391-81B2-261D28012A3C}"/>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10177</xdr:rowOff>
    </xdr:from>
    <xdr:ext cx="469744" cy="259045"/>
    <xdr:sp macro="" textlink="">
      <xdr:nvSpPr>
        <xdr:cNvPr id="625" name="n_4mainValue【保健センター・保健所】&#10;一人当たり面積">
          <a:extLst>
            <a:ext uri="{FF2B5EF4-FFF2-40B4-BE49-F238E27FC236}">
              <a16:creationId xmlns:a16="http://schemas.microsoft.com/office/drawing/2014/main" id="{67398627-042F-42B0-9319-474282A97591}"/>
            </a:ext>
          </a:extLst>
        </xdr:cNvPr>
        <xdr:cNvSpPr txBox="1"/>
      </xdr:nvSpPr>
      <xdr:spPr>
        <a:xfrm>
          <a:off x="18421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3AD19C6F-B193-4400-943B-E09EAE608D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FDE090D6-1294-4B30-A1C8-EF2D8A10FD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D159164-E4E1-4CCB-851B-A3E0FCFC9B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E6F33BC-6A45-4530-B7C7-842D2BB1C7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1E2C56E-1739-4238-AFCE-8DCF4F8EFC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FFF4A39D-A6BD-465B-B772-1E062BCDD3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2427C397-3668-4D42-9A49-EABAABA03B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0AFCB1A-D319-4194-9A89-ABF5CD3EE4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03DAAD6-B036-4E0A-BAE1-68C6CA59F7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832520F9-5F32-4201-90A6-ED62B9FB30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7C9A99C-49A6-472D-B4AB-226A18EFAB5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68CF5F58-77BC-41C2-8899-986F4F0870A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529204B-107C-4503-B350-5D37CD82447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C5F8CF65-F28B-4599-AEFE-95CD83DF73B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1533C4C7-74B2-441B-9E4C-7B782297C52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E3800D7-E5BF-4B4C-883B-2456D07A55A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65714CEE-C78B-4954-AEF1-408778EF40B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3BA75B05-8D13-4E4E-9237-C554CED45EC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5686A312-E592-476C-A587-D8CEC1AD196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E82D1E7E-059B-4F0C-83A2-2F4F5E823C7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B21609CC-6575-4713-9165-5C64AE38885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B26859CB-0DD7-492D-861B-4608738DBA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8BDFD294-EC39-43F4-9489-BE639EDB8C1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2EAC12D7-23FE-4BB8-9E63-550322BBD40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650" name="直線コネクタ 649">
          <a:extLst>
            <a:ext uri="{FF2B5EF4-FFF2-40B4-BE49-F238E27FC236}">
              <a16:creationId xmlns:a16="http://schemas.microsoft.com/office/drawing/2014/main" id="{04032148-BB8C-4F9F-B114-B5E12FDF6B7C}"/>
            </a:ext>
          </a:extLst>
        </xdr:cNvPr>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E7E955FA-FF2D-44F7-B4A4-4C863C831C87}"/>
            </a:ext>
          </a:extLst>
        </xdr:cNvPr>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652" name="直線コネクタ 651">
          <a:extLst>
            <a:ext uri="{FF2B5EF4-FFF2-40B4-BE49-F238E27FC236}">
              <a16:creationId xmlns:a16="http://schemas.microsoft.com/office/drawing/2014/main" id="{9B885A70-7356-4F0C-9AD2-C12407AAB039}"/>
            </a:ext>
          </a:extLst>
        </xdr:cNvPr>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2B361B02-F578-4002-B7F3-B6C350AE28A4}"/>
            </a:ext>
          </a:extLst>
        </xdr:cNvPr>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654" name="直線コネクタ 653">
          <a:extLst>
            <a:ext uri="{FF2B5EF4-FFF2-40B4-BE49-F238E27FC236}">
              <a16:creationId xmlns:a16="http://schemas.microsoft.com/office/drawing/2014/main" id="{14BE2970-14E4-4B7A-BC04-62F3AE33B687}"/>
            </a:ext>
          </a:extLst>
        </xdr:cNvPr>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38752</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1C6483D7-738E-4D91-B4DB-B1E3757DB634}"/>
            </a:ext>
          </a:extLst>
        </xdr:cNvPr>
        <xdr:cNvSpPr txBox="1"/>
      </xdr:nvSpPr>
      <xdr:spPr>
        <a:xfrm>
          <a:off x="16357600" y="13754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656" name="フローチャート: 判断 655">
          <a:extLst>
            <a:ext uri="{FF2B5EF4-FFF2-40B4-BE49-F238E27FC236}">
              <a16:creationId xmlns:a16="http://schemas.microsoft.com/office/drawing/2014/main" id="{246A8A7E-4906-43CB-BF37-8BA19A583D03}"/>
            </a:ext>
          </a:extLst>
        </xdr:cNvPr>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657" name="フローチャート: 判断 656">
          <a:extLst>
            <a:ext uri="{FF2B5EF4-FFF2-40B4-BE49-F238E27FC236}">
              <a16:creationId xmlns:a16="http://schemas.microsoft.com/office/drawing/2014/main" id="{805714E3-7343-4208-9E81-FCC24D2CD5A1}"/>
            </a:ext>
          </a:extLst>
        </xdr:cNvPr>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164464</xdr:rowOff>
    </xdr:from>
    <xdr:to>
      <xdr:col>76</xdr:col>
      <xdr:colOff>165100</xdr:colOff>
      <xdr:row>81</xdr:row>
      <xdr:rowOff>94614</xdr:rowOff>
    </xdr:to>
    <xdr:sp macro="" textlink="">
      <xdr:nvSpPr>
        <xdr:cNvPr id="658" name="フローチャート: 判断 657">
          <a:extLst>
            <a:ext uri="{FF2B5EF4-FFF2-40B4-BE49-F238E27FC236}">
              <a16:creationId xmlns:a16="http://schemas.microsoft.com/office/drawing/2014/main" id="{D9B4B558-E69C-4E80-952B-F43C6139D049}"/>
            </a:ext>
          </a:extLst>
        </xdr:cNvPr>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59" name="フローチャート: 判断 658">
          <a:extLst>
            <a:ext uri="{FF2B5EF4-FFF2-40B4-BE49-F238E27FC236}">
              <a16:creationId xmlns:a16="http://schemas.microsoft.com/office/drawing/2014/main" id="{ACF9ACAB-2FE3-4F9C-A8FD-B44B5F947F38}"/>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135889</xdr:rowOff>
    </xdr:from>
    <xdr:to>
      <xdr:col>67</xdr:col>
      <xdr:colOff>101600</xdr:colOff>
      <xdr:row>81</xdr:row>
      <xdr:rowOff>66039</xdr:rowOff>
    </xdr:to>
    <xdr:sp macro="" textlink="">
      <xdr:nvSpPr>
        <xdr:cNvPr id="660" name="フローチャート: 判断 659">
          <a:extLst>
            <a:ext uri="{FF2B5EF4-FFF2-40B4-BE49-F238E27FC236}">
              <a16:creationId xmlns:a16="http://schemas.microsoft.com/office/drawing/2014/main" id="{D1A2E299-C324-4084-865C-D1126869E9BE}"/>
            </a:ext>
          </a:extLst>
        </xdr:cNvPr>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9937CAE-C263-4F13-854F-5E81A0CA990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A6F67E9-0A0B-44B1-B50D-1BD76513DE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E7E3523-26E8-4E25-A828-3F99E1B7DB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97CE51F-639C-4185-8E8C-3132E9D525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DFB2780-625F-47BB-978B-F6DEE08181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666" name="楕円 665">
          <a:extLst>
            <a:ext uri="{FF2B5EF4-FFF2-40B4-BE49-F238E27FC236}">
              <a16:creationId xmlns:a16="http://schemas.microsoft.com/office/drawing/2014/main" id="{CC1EB0A5-D4BA-417E-AFCC-8AA3318FB291}"/>
            </a:ext>
          </a:extLst>
        </xdr:cNvPr>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28591</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6B82D453-BF24-4706-8E9D-06FAF6661DC2}"/>
            </a:ext>
          </a:extLst>
        </xdr:cNvPr>
        <xdr:cNvSpPr txBox="1"/>
      </xdr:nvSpPr>
      <xdr:spPr>
        <a:xfrm>
          <a:off x="16357600"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668" name="楕円 667">
          <a:extLst>
            <a:ext uri="{FF2B5EF4-FFF2-40B4-BE49-F238E27FC236}">
              <a16:creationId xmlns:a16="http://schemas.microsoft.com/office/drawing/2014/main" id="{4753A61A-2835-43C0-B898-68DB9B617C61}"/>
            </a:ext>
          </a:extLst>
        </xdr:cNvPr>
        <xdr:cNvSpPr/>
      </xdr:nvSpPr>
      <xdr:spPr>
        <a:xfrm>
          <a:off x="1543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100964</xdr:rowOff>
    </xdr:from>
    <xdr:to>
      <xdr:col>85</xdr:col>
      <xdr:colOff>127000</xdr:colOff>
      <xdr:row>81</xdr:row>
      <xdr:rowOff>156211</xdr:rowOff>
    </xdr:to>
    <xdr:cxnSp macro="">
      <xdr:nvCxnSpPr>
        <xdr:cNvPr id="669" name="直線コネクタ 668">
          <a:extLst>
            <a:ext uri="{FF2B5EF4-FFF2-40B4-BE49-F238E27FC236}">
              <a16:creationId xmlns:a16="http://schemas.microsoft.com/office/drawing/2014/main" id="{D68BCE0B-AFE5-481D-9BE9-4A5E90F50AAE}"/>
            </a:ext>
          </a:extLst>
        </xdr:cNvPr>
        <xdr:cNvCxnSpPr/>
      </xdr:nvCxnSpPr>
      <xdr:spPr>
        <a:xfrm flipV="1">
          <a:off x="15481300" y="139884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97789</xdr:rowOff>
    </xdr:from>
    <xdr:to>
      <xdr:col>76</xdr:col>
      <xdr:colOff>165100</xdr:colOff>
      <xdr:row>82</xdr:row>
      <xdr:rowOff>27939</xdr:rowOff>
    </xdr:to>
    <xdr:sp macro="" textlink="">
      <xdr:nvSpPr>
        <xdr:cNvPr id="670" name="楕円 669">
          <a:extLst>
            <a:ext uri="{FF2B5EF4-FFF2-40B4-BE49-F238E27FC236}">
              <a16:creationId xmlns:a16="http://schemas.microsoft.com/office/drawing/2014/main" id="{6CE6D029-1B95-454F-8BE3-DA30E1AB55E4}"/>
            </a:ext>
          </a:extLst>
        </xdr:cNvPr>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81</xdr:row>
      <xdr:rowOff>156211</xdr:rowOff>
    </xdr:to>
    <xdr:cxnSp macro="">
      <xdr:nvCxnSpPr>
        <xdr:cNvPr id="671" name="直線コネクタ 670">
          <a:extLst>
            <a:ext uri="{FF2B5EF4-FFF2-40B4-BE49-F238E27FC236}">
              <a16:creationId xmlns:a16="http://schemas.microsoft.com/office/drawing/2014/main" id="{8DDA20D4-0379-4A97-A8EB-FAD9BD02F684}"/>
            </a:ext>
          </a:extLst>
        </xdr:cNvPr>
        <xdr:cNvCxnSpPr/>
      </xdr:nvCxnSpPr>
      <xdr:spPr>
        <a:xfrm>
          <a:off x="14592300" y="14036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166370</xdr:rowOff>
    </xdr:from>
    <xdr:to>
      <xdr:col>72</xdr:col>
      <xdr:colOff>38100</xdr:colOff>
      <xdr:row>83</xdr:row>
      <xdr:rowOff>96520</xdr:rowOff>
    </xdr:to>
    <xdr:sp macro="" textlink="">
      <xdr:nvSpPr>
        <xdr:cNvPr id="672" name="楕円 671">
          <a:extLst>
            <a:ext uri="{FF2B5EF4-FFF2-40B4-BE49-F238E27FC236}">
              <a16:creationId xmlns:a16="http://schemas.microsoft.com/office/drawing/2014/main" id="{9D675339-688E-487E-94A6-3F9D8C66B562}"/>
            </a:ext>
          </a:extLst>
        </xdr:cNvPr>
        <xdr:cNvSpPr/>
      </xdr:nvSpPr>
      <xdr:spPr>
        <a:xfrm>
          <a:off x="1365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148589</xdr:rowOff>
    </xdr:from>
    <xdr:to>
      <xdr:col>76</xdr:col>
      <xdr:colOff>114300</xdr:colOff>
      <xdr:row>83</xdr:row>
      <xdr:rowOff>45720</xdr:rowOff>
    </xdr:to>
    <xdr:cxnSp macro="">
      <xdr:nvCxnSpPr>
        <xdr:cNvPr id="673" name="直線コネクタ 672">
          <a:extLst>
            <a:ext uri="{FF2B5EF4-FFF2-40B4-BE49-F238E27FC236}">
              <a16:creationId xmlns:a16="http://schemas.microsoft.com/office/drawing/2014/main" id="{44FD58C7-0B06-4EC0-8413-456E51B159E0}"/>
            </a:ext>
          </a:extLst>
        </xdr:cNvPr>
        <xdr:cNvCxnSpPr/>
      </xdr:nvCxnSpPr>
      <xdr:spPr>
        <a:xfrm flipV="1">
          <a:off x="13703300" y="1403603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52070</xdr:rowOff>
    </xdr:from>
    <xdr:to>
      <xdr:col>67</xdr:col>
      <xdr:colOff>101600</xdr:colOff>
      <xdr:row>81</xdr:row>
      <xdr:rowOff>153670</xdr:rowOff>
    </xdr:to>
    <xdr:sp macro="" textlink="">
      <xdr:nvSpPr>
        <xdr:cNvPr id="674" name="楕円 673">
          <a:extLst>
            <a:ext uri="{FF2B5EF4-FFF2-40B4-BE49-F238E27FC236}">
              <a16:creationId xmlns:a16="http://schemas.microsoft.com/office/drawing/2014/main" id="{2D3457DD-72FE-4E7C-A1C8-B94837ABAC0E}"/>
            </a:ext>
          </a:extLst>
        </xdr:cNvPr>
        <xdr:cNvSpPr/>
      </xdr:nvSpPr>
      <xdr:spPr>
        <a:xfrm>
          <a:off x="12763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102870</xdr:rowOff>
    </xdr:from>
    <xdr:to>
      <xdr:col>71</xdr:col>
      <xdr:colOff>177800</xdr:colOff>
      <xdr:row>83</xdr:row>
      <xdr:rowOff>45720</xdr:rowOff>
    </xdr:to>
    <xdr:cxnSp macro="">
      <xdr:nvCxnSpPr>
        <xdr:cNvPr id="675" name="直線コネクタ 674">
          <a:extLst>
            <a:ext uri="{FF2B5EF4-FFF2-40B4-BE49-F238E27FC236}">
              <a16:creationId xmlns:a16="http://schemas.microsoft.com/office/drawing/2014/main" id="{BD7BB9F9-BB15-439C-8B03-300BB2394F7A}"/>
            </a:ext>
          </a:extLst>
        </xdr:cNvPr>
        <xdr:cNvCxnSpPr/>
      </xdr:nvCxnSpPr>
      <xdr:spPr>
        <a:xfrm>
          <a:off x="12814300" y="1399032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676" name="n_1aveValue【消防施設】&#10;有形固定資産減価償却率">
          <a:extLst>
            <a:ext uri="{FF2B5EF4-FFF2-40B4-BE49-F238E27FC236}">
              <a16:creationId xmlns:a16="http://schemas.microsoft.com/office/drawing/2014/main" id="{330719EB-867D-4EED-BD4F-8E7F943A0812}"/>
            </a:ext>
          </a:extLst>
        </xdr:cNvPr>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111141</xdr:rowOff>
    </xdr:from>
    <xdr:ext cx="405111" cy="259045"/>
    <xdr:sp macro="" textlink="">
      <xdr:nvSpPr>
        <xdr:cNvPr id="677" name="n_2aveValue【消防施設】&#10;有形固定資産減価償却率">
          <a:extLst>
            <a:ext uri="{FF2B5EF4-FFF2-40B4-BE49-F238E27FC236}">
              <a16:creationId xmlns:a16="http://schemas.microsoft.com/office/drawing/2014/main" id="{96538D56-4EC9-48B1-8495-4224FF40E5EE}"/>
            </a:ext>
          </a:extLst>
        </xdr:cNvPr>
        <xdr:cNvSpPr txBox="1"/>
      </xdr:nvSpPr>
      <xdr:spPr>
        <a:xfrm>
          <a:off x="14389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78" name="n_3aveValue【消防施設】&#10;有形固定資産減価償却率">
          <a:extLst>
            <a:ext uri="{FF2B5EF4-FFF2-40B4-BE49-F238E27FC236}">
              <a16:creationId xmlns:a16="http://schemas.microsoft.com/office/drawing/2014/main" id="{E8F45687-2CC7-42F3-B230-D4D0E32E3168}"/>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679" name="n_4aveValue【消防施設】&#10;有形固定資産減価償却率">
          <a:extLst>
            <a:ext uri="{FF2B5EF4-FFF2-40B4-BE49-F238E27FC236}">
              <a16:creationId xmlns:a16="http://schemas.microsoft.com/office/drawing/2014/main" id="{A0BF796E-11E1-4DE4-8BA0-52DBFE252698}"/>
            </a:ext>
          </a:extLst>
        </xdr:cNvPr>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26688</xdr:rowOff>
    </xdr:from>
    <xdr:ext cx="405111" cy="259045"/>
    <xdr:sp macro="" textlink="">
      <xdr:nvSpPr>
        <xdr:cNvPr id="680" name="n_1mainValue【消防施設】&#10;有形固定資産減価償却率">
          <a:extLst>
            <a:ext uri="{FF2B5EF4-FFF2-40B4-BE49-F238E27FC236}">
              <a16:creationId xmlns:a16="http://schemas.microsoft.com/office/drawing/2014/main" id="{BEB4A1BE-1C9E-44C0-8FF6-6350E74C18CB}"/>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19066</xdr:rowOff>
    </xdr:from>
    <xdr:ext cx="405111" cy="259045"/>
    <xdr:sp macro="" textlink="">
      <xdr:nvSpPr>
        <xdr:cNvPr id="681" name="n_2mainValue【消防施設】&#10;有形固定資産減価償却率">
          <a:extLst>
            <a:ext uri="{FF2B5EF4-FFF2-40B4-BE49-F238E27FC236}">
              <a16:creationId xmlns:a16="http://schemas.microsoft.com/office/drawing/2014/main" id="{59824974-DEA2-47F1-B5C7-DB51822AC9F2}"/>
            </a:ext>
          </a:extLst>
        </xdr:cNvPr>
        <xdr:cNvSpPr txBox="1"/>
      </xdr:nvSpPr>
      <xdr:spPr>
        <a:xfrm>
          <a:off x="14389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682" name="n_3mainValue【消防施設】&#10;有形固定資産減価償却率">
          <a:extLst>
            <a:ext uri="{FF2B5EF4-FFF2-40B4-BE49-F238E27FC236}">
              <a16:creationId xmlns:a16="http://schemas.microsoft.com/office/drawing/2014/main" id="{A3C9FB3F-255A-4224-9683-926F3CFEC721}"/>
            </a:ext>
          </a:extLst>
        </xdr:cNvPr>
        <xdr:cNvSpPr txBox="1"/>
      </xdr:nvSpPr>
      <xdr:spPr>
        <a:xfrm>
          <a:off x="13500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683" name="n_4mainValue【消防施設】&#10;有形固定資産減価償却率">
          <a:extLst>
            <a:ext uri="{FF2B5EF4-FFF2-40B4-BE49-F238E27FC236}">
              <a16:creationId xmlns:a16="http://schemas.microsoft.com/office/drawing/2014/main" id="{CE7FE26B-D989-4ECE-9659-15032BEEE09F}"/>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41EEEB5-0D12-4021-BFFF-F407643C90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481EC618-7BDA-4EA4-800A-14138E2783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72B686A3-DA3E-41CC-B622-0CF0B9483F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2C252B60-2D7F-48C8-BF48-F72F69260C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CE39C9B8-29FA-4604-8975-4EBC8EE4FF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F8AB0A4E-8B37-4F81-98C6-A6984B20D2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FC997963-16F4-4986-8BEB-102522AFA5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59474105-E3E9-47EE-AE6A-3284C1992A0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34DCCA49-5C71-473E-9E20-E51E02F2FD2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BF1B7A7A-F3C9-470D-BD28-47463C6B956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4" name="テキスト ボックス 693">
          <a:extLst>
            <a:ext uri="{FF2B5EF4-FFF2-40B4-BE49-F238E27FC236}">
              <a16:creationId xmlns:a16="http://schemas.microsoft.com/office/drawing/2014/main" id="{F92FD158-8DCE-4728-B465-6EA665F6D849}"/>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a:extLst>
            <a:ext uri="{FF2B5EF4-FFF2-40B4-BE49-F238E27FC236}">
              <a16:creationId xmlns:a16="http://schemas.microsoft.com/office/drawing/2014/main" id="{C09F6B0C-3197-4F09-873E-D4E73119A43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id="{E12E626E-7D95-4B46-B514-F411CB98847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a:extLst>
            <a:ext uri="{FF2B5EF4-FFF2-40B4-BE49-F238E27FC236}">
              <a16:creationId xmlns:a16="http://schemas.microsoft.com/office/drawing/2014/main" id="{AD2A0D08-4838-4F57-9ACD-55C355D51AE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a:extLst>
            <a:ext uri="{FF2B5EF4-FFF2-40B4-BE49-F238E27FC236}">
              <a16:creationId xmlns:a16="http://schemas.microsoft.com/office/drawing/2014/main" id="{7A0ABABB-3991-4E4A-8724-C8FD39AF86D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a:extLst>
            <a:ext uri="{FF2B5EF4-FFF2-40B4-BE49-F238E27FC236}">
              <a16:creationId xmlns:a16="http://schemas.microsoft.com/office/drawing/2014/main" id="{86998D1F-8161-4656-8FD0-43BBCA9614C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a:extLst>
            <a:ext uri="{FF2B5EF4-FFF2-40B4-BE49-F238E27FC236}">
              <a16:creationId xmlns:a16="http://schemas.microsoft.com/office/drawing/2014/main" id="{D68E9E62-3B25-487D-B7F4-8F31DFE14A0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a:extLst>
            <a:ext uri="{FF2B5EF4-FFF2-40B4-BE49-F238E27FC236}">
              <a16:creationId xmlns:a16="http://schemas.microsoft.com/office/drawing/2014/main" id="{55A6A039-74FA-4417-87C1-85FE4E275A8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a:extLst>
            <a:ext uri="{FF2B5EF4-FFF2-40B4-BE49-F238E27FC236}">
              <a16:creationId xmlns:a16="http://schemas.microsoft.com/office/drawing/2014/main" id="{E1729E85-3861-40A2-AD75-D31014D34F7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a:extLst>
            <a:ext uri="{FF2B5EF4-FFF2-40B4-BE49-F238E27FC236}">
              <a16:creationId xmlns:a16="http://schemas.microsoft.com/office/drawing/2014/main" id="{E015B903-BAAD-424F-A534-093DDBB29B0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a:extLst>
            <a:ext uri="{FF2B5EF4-FFF2-40B4-BE49-F238E27FC236}">
              <a16:creationId xmlns:a16="http://schemas.microsoft.com/office/drawing/2014/main" id="{419EBFB1-6F26-4CE6-BB82-64329E1A911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a:extLst>
            <a:ext uri="{FF2B5EF4-FFF2-40B4-BE49-F238E27FC236}">
              <a16:creationId xmlns:a16="http://schemas.microsoft.com/office/drawing/2014/main" id="{FEA3083B-6C51-442B-B7F3-F752178D074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a:extLst>
            <a:ext uri="{FF2B5EF4-FFF2-40B4-BE49-F238E27FC236}">
              <a16:creationId xmlns:a16="http://schemas.microsoft.com/office/drawing/2014/main" id="{6E27F6D8-217A-43EF-BB2E-A1653F7D0A0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477DB9D4-80F0-447E-9CA5-8F083CA8B23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6E76E08-2C9B-4F00-8BEE-0E966CFB6AD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F806412F-5C32-417E-995B-5BEA4B8434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710" name="直線コネクタ 709">
          <a:extLst>
            <a:ext uri="{FF2B5EF4-FFF2-40B4-BE49-F238E27FC236}">
              <a16:creationId xmlns:a16="http://schemas.microsoft.com/office/drawing/2014/main" id="{EBF8A313-7AA6-4E69-A0BC-54C1CA21B4D7}"/>
            </a:ext>
          </a:extLst>
        </xdr:cNvPr>
        <xdr:cNvCxnSpPr/>
      </xdr:nvCxnSpPr>
      <xdr:spPr>
        <a:xfrm flipV="1">
          <a:off x="22160864" y="133023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11" name="【消防施設】&#10;一人当たり面積最小値テキスト">
          <a:extLst>
            <a:ext uri="{FF2B5EF4-FFF2-40B4-BE49-F238E27FC236}">
              <a16:creationId xmlns:a16="http://schemas.microsoft.com/office/drawing/2014/main" id="{9B48E57B-6F24-4077-ABC2-41C27354919F}"/>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12" name="直線コネクタ 711">
          <a:extLst>
            <a:ext uri="{FF2B5EF4-FFF2-40B4-BE49-F238E27FC236}">
              <a16:creationId xmlns:a16="http://schemas.microsoft.com/office/drawing/2014/main" id="{A964DE06-D019-45FD-AB74-E1C5EDAF7D63}"/>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713" name="【消防施設】&#10;一人当たり面積最大値テキスト">
          <a:extLst>
            <a:ext uri="{FF2B5EF4-FFF2-40B4-BE49-F238E27FC236}">
              <a16:creationId xmlns:a16="http://schemas.microsoft.com/office/drawing/2014/main" id="{25B15DA6-7524-4CFD-85C3-9A87569FEB5A}"/>
            </a:ext>
          </a:extLst>
        </xdr:cNvPr>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714" name="直線コネクタ 713">
          <a:extLst>
            <a:ext uri="{FF2B5EF4-FFF2-40B4-BE49-F238E27FC236}">
              <a16:creationId xmlns:a16="http://schemas.microsoft.com/office/drawing/2014/main" id="{B350C1DC-8C2F-427C-AB57-3D4C0C687144}"/>
            </a:ext>
          </a:extLst>
        </xdr:cNvPr>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170741</xdr:rowOff>
    </xdr:from>
    <xdr:ext cx="469744" cy="259045"/>
    <xdr:sp macro="" textlink="">
      <xdr:nvSpPr>
        <xdr:cNvPr id="715" name="【消防施設】&#10;一人当たり面積平均値テキスト">
          <a:extLst>
            <a:ext uri="{FF2B5EF4-FFF2-40B4-BE49-F238E27FC236}">
              <a16:creationId xmlns:a16="http://schemas.microsoft.com/office/drawing/2014/main" id="{074F9622-E409-417D-8357-4CD39FEEAE06}"/>
            </a:ext>
          </a:extLst>
        </xdr:cNvPr>
        <xdr:cNvSpPr txBox="1"/>
      </xdr:nvSpPr>
      <xdr:spPr>
        <a:xfrm>
          <a:off x="221996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716" name="フローチャート: 判断 715">
          <a:extLst>
            <a:ext uri="{FF2B5EF4-FFF2-40B4-BE49-F238E27FC236}">
              <a16:creationId xmlns:a16="http://schemas.microsoft.com/office/drawing/2014/main" id="{AD3F0A70-210E-4643-96AE-7C7A038CD716}"/>
            </a:ext>
          </a:extLst>
        </xdr:cNvPr>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717" name="フローチャート: 判断 716">
          <a:extLst>
            <a:ext uri="{FF2B5EF4-FFF2-40B4-BE49-F238E27FC236}">
              <a16:creationId xmlns:a16="http://schemas.microsoft.com/office/drawing/2014/main" id="{C779A94C-D006-48D9-9E92-BEBA77469DB3}"/>
            </a:ext>
          </a:extLst>
        </xdr:cNvPr>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30843</xdr:rowOff>
    </xdr:from>
    <xdr:to>
      <xdr:col>107</xdr:col>
      <xdr:colOff>101600</xdr:colOff>
      <xdr:row>82</xdr:row>
      <xdr:rowOff>132443</xdr:rowOff>
    </xdr:to>
    <xdr:sp macro="" textlink="">
      <xdr:nvSpPr>
        <xdr:cNvPr id="718" name="フローチャート: 判断 717">
          <a:extLst>
            <a:ext uri="{FF2B5EF4-FFF2-40B4-BE49-F238E27FC236}">
              <a16:creationId xmlns:a16="http://schemas.microsoft.com/office/drawing/2014/main" id="{D4B5E6AB-FD4E-47D2-A6BD-0BA49FFD6ACD}"/>
            </a:ext>
          </a:extLst>
        </xdr:cNvPr>
        <xdr:cNvSpPr/>
      </xdr:nvSpPr>
      <xdr:spPr>
        <a:xfrm>
          <a:off x="20383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19" name="フローチャート: 判断 718">
          <a:extLst>
            <a:ext uri="{FF2B5EF4-FFF2-40B4-BE49-F238E27FC236}">
              <a16:creationId xmlns:a16="http://schemas.microsoft.com/office/drawing/2014/main" id="{F739DBC6-8875-4036-8C52-21E9A997BAC3}"/>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85271</xdr:rowOff>
    </xdr:from>
    <xdr:to>
      <xdr:col>98</xdr:col>
      <xdr:colOff>38100</xdr:colOff>
      <xdr:row>83</xdr:row>
      <xdr:rowOff>15421</xdr:rowOff>
    </xdr:to>
    <xdr:sp macro="" textlink="">
      <xdr:nvSpPr>
        <xdr:cNvPr id="720" name="フローチャート: 判断 719">
          <a:extLst>
            <a:ext uri="{FF2B5EF4-FFF2-40B4-BE49-F238E27FC236}">
              <a16:creationId xmlns:a16="http://schemas.microsoft.com/office/drawing/2014/main" id="{9EBB87B2-D13E-4CCA-B62D-F7085E584ABD}"/>
            </a:ext>
          </a:extLst>
        </xdr:cNvPr>
        <xdr:cNvSpPr/>
      </xdr:nvSpPr>
      <xdr:spPr>
        <a:xfrm>
          <a:off x="18605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5711BDD-99C8-411C-80D8-C2EADFD2A37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28D3AFAA-76AC-48B0-B64D-B32B346AF19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6FD8E58-B4DC-4572-B62A-847FB8C822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826094CD-37C8-4C30-81DB-F5C7F91AA47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C4CB8432-C8EC-4915-9669-FF3A1E18BA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26" name="楕円 725">
          <a:extLst>
            <a:ext uri="{FF2B5EF4-FFF2-40B4-BE49-F238E27FC236}">
              <a16:creationId xmlns:a16="http://schemas.microsoft.com/office/drawing/2014/main" id="{AF6563AA-BF14-4434-BB01-713E66DD2651}"/>
            </a:ext>
          </a:extLst>
        </xdr:cNvPr>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727" name="【消防施設】&#10;一人当たり面積該当値テキスト">
          <a:extLst>
            <a:ext uri="{FF2B5EF4-FFF2-40B4-BE49-F238E27FC236}">
              <a16:creationId xmlns:a16="http://schemas.microsoft.com/office/drawing/2014/main" id="{A77A820D-8065-40FC-9E86-2A9038E6FEF5}"/>
            </a:ext>
          </a:extLst>
        </xdr:cNvPr>
        <xdr:cNvSpPr txBox="1"/>
      </xdr:nvSpPr>
      <xdr:spPr>
        <a:xfrm>
          <a:off x="22199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728" name="楕円 727">
          <a:extLst>
            <a:ext uri="{FF2B5EF4-FFF2-40B4-BE49-F238E27FC236}">
              <a16:creationId xmlns:a16="http://schemas.microsoft.com/office/drawing/2014/main" id="{A2265C30-2102-4F8E-A321-BA190473122C}"/>
            </a:ext>
          </a:extLst>
        </xdr:cNvPr>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122464</xdr:rowOff>
    </xdr:from>
    <xdr:to>
      <xdr:col>116</xdr:col>
      <xdr:colOff>63500</xdr:colOff>
      <xdr:row>85</xdr:row>
      <xdr:rowOff>144236</xdr:rowOff>
    </xdr:to>
    <xdr:cxnSp macro="">
      <xdr:nvCxnSpPr>
        <xdr:cNvPr id="729" name="直線コネクタ 728">
          <a:extLst>
            <a:ext uri="{FF2B5EF4-FFF2-40B4-BE49-F238E27FC236}">
              <a16:creationId xmlns:a16="http://schemas.microsoft.com/office/drawing/2014/main" id="{ABF453DD-60C7-4B53-AB9B-75F0C2A007A0}"/>
            </a:ext>
          </a:extLst>
        </xdr:cNvPr>
        <xdr:cNvCxnSpPr/>
      </xdr:nvCxnSpPr>
      <xdr:spPr>
        <a:xfrm>
          <a:off x="21323300" y="146957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730" name="楕円 729">
          <a:extLst>
            <a:ext uri="{FF2B5EF4-FFF2-40B4-BE49-F238E27FC236}">
              <a16:creationId xmlns:a16="http://schemas.microsoft.com/office/drawing/2014/main" id="{ED8F82B1-275C-4034-99AC-4FB1C1B5BBE3}"/>
            </a:ext>
          </a:extLst>
        </xdr:cNvPr>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144236</xdr:rowOff>
    </xdr:to>
    <xdr:cxnSp macro="">
      <xdr:nvCxnSpPr>
        <xdr:cNvPr id="731" name="直線コネクタ 730">
          <a:extLst>
            <a:ext uri="{FF2B5EF4-FFF2-40B4-BE49-F238E27FC236}">
              <a16:creationId xmlns:a16="http://schemas.microsoft.com/office/drawing/2014/main" id="{B32AB977-8A03-4BFC-98C1-8DF9B58712F4}"/>
            </a:ext>
          </a:extLst>
        </xdr:cNvPr>
        <xdr:cNvCxnSpPr/>
      </xdr:nvCxnSpPr>
      <xdr:spPr>
        <a:xfrm flipV="1">
          <a:off x="20434300" y="14695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732" name="楕円 731">
          <a:extLst>
            <a:ext uri="{FF2B5EF4-FFF2-40B4-BE49-F238E27FC236}">
              <a16:creationId xmlns:a16="http://schemas.microsoft.com/office/drawing/2014/main" id="{BFB53309-6DB8-4C75-834F-D41544A02B6E}"/>
            </a:ext>
          </a:extLst>
        </xdr:cNvPr>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144236</xdr:rowOff>
    </xdr:to>
    <xdr:cxnSp macro="">
      <xdr:nvCxnSpPr>
        <xdr:cNvPr id="733" name="直線コネクタ 732">
          <a:extLst>
            <a:ext uri="{FF2B5EF4-FFF2-40B4-BE49-F238E27FC236}">
              <a16:creationId xmlns:a16="http://schemas.microsoft.com/office/drawing/2014/main" id="{E5020D25-F995-4BDC-9D43-07D62AE6CE46}"/>
            </a:ext>
          </a:extLst>
        </xdr:cNvPr>
        <xdr:cNvCxnSpPr/>
      </xdr:nvCxnSpPr>
      <xdr:spPr>
        <a:xfrm>
          <a:off x="19545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734" name="楕円 733">
          <a:extLst>
            <a:ext uri="{FF2B5EF4-FFF2-40B4-BE49-F238E27FC236}">
              <a16:creationId xmlns:a16="http://schemas.microsoft.com/office/drawing/2014/main" id="{6D3576A5-C552-46D3-A4B2-738373CE4E83}"/>
            </a:ext>
          </a:extLst>
        </xdr:cNvPr>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144236</xdr:rowOff>
    </xdr:from>
    <xdr:to>
      <xdr:col>102</xdr:col>
      <xdr:colOff>114300</xdr:colOff>
      <xdr:row>85</xdr:row>
      <xdr:rowOff>144236</xdr:rowOff>
    </xdr:to>
    <xdr:cxnSp macro="">
      <xdr:nvCxnSpPr>
        <xdr:cNvPr id="735" name="直線コネクタ 734">
          <a:extLst>
            <a:ext uri="{FF2B5EF4-FFF2-40B4-BE49-F238E27FC236}">
              <a16:creationId xmlns:a16="http://schemas.microsoft.com/office/drawing/2014/main" id="{2EF63085-CA3D-4E91-AFD0-B4B50AF01809}"/>
            </a:ext>
          </a:extLst>
        </xdr:cNvPr>
        <xdr:cNvCxnSpPr/>
      </xdr:nvCxnSpPr>
      <xdr:spPr>
        <a:xfrm>
          <a:off x="18656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736" name="n_1aveValue【消防施設】&#10;一人当たり面積">
          <a:extLst>
            <a:ext uri="{FF2B5EF4-FFF2-40B4-BE49-F238E27FC236}">
              <a16:creationId xmlns:a16="http://schemas.microsoft.com/office/drawing/2014/main" id="{1926EEC6-EACC-4E25-BBB5-E5F7EF05FF1F}"/>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148970</xdr:rowOff>
    </xdr:from>
    <xdr:ext cx="469744" cy="259045"/>
    <xdr:sp macro="" textlink="">
      <xdr:nvSpPr>
        <xdr:cNvPr id="737" name="n_2aveValue【消防施設】&#10;一人当たり面積">
          <a:extLst>
            <a:ext uri="{FF2B5EF4-FFF2-40B4-BE49-F238E27FC236}">
              <a16:creationId xmlns:a16="http://schemas.microsoft.com/office/drawing/2014/main" id="{35C96F16-D9B9-408D-91C2-C99E8A45DAE8}"/>
            </a:ext>
          </a:extLst>
        </xdr:cNvPr>
        <xdr:cNvSpPr txBox="1"/>
      </xdr:nvSpPr>
      <xdr:spPr>
        <a:xfrm>
          <a:off x="20199427"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738" name="n_3aveValue【消防施設】&#10;一人当たり面積">
          <a:extLst>
            <a:ext uri="{FF2B5EF4-FFF2-40B4-BE49-F238E27FC236}">
              <a16:creationId xmlns:a16="http://schemas.microsoft.com/office/drawing/2014/main" id="{712E362D-5780-45E1-BA76-5060DF588287}"/>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31948</xdr:rowOff>
    </xdr:from>
    <xdr:ext cx="469744" cy="259045"/>
    <xdr:sp macro="" textlink="">
      <xdr:nvSpPr>
        <xdr:cNvPr id="739" name="n_4aveValue【消防施設】&#10;一人当たり面積">
          <a:extLst>
            <a:ext uri="{FF2B5EF4-FFF2-40B4-BE49-F238E27FC236}">
              <a16:creationId xmlns:a16="http://schemas.microsoft.com/office/drawing/2014/main" id="{8D2407B6-6177-4E9F-9B12-727E5AD4BA6E}"/>
            </a:ext>
          </a:extLst>
        </xdr:cNvPr>
        <xdr:cNvSpPr txBox="1"/>
      </xdr:nvSpPr>
      <xdr:spPr>
        <a:xfrm>
          <a:off x="18421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740" name="n_1mainValue【消防施設】&#10;一人当たり面積">
          <a:extLst>
            <a:ext uri="{FF2B5EF4-FFF2-40B4-BE49-F238E27FC236}">
              <a16:creationId xmlns:a16="http://schemas.microsoft.com/office/drawing/2014/main" id="{DFE12BB7-94A1-4606-8A18-0CEAE0850BDA}"/>
            </a:ext>
          </a:extLst>
        </xdr:cNvPr>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741" name="n_2mainValue【消防施設】&#10;一人当たり面積">
          <a:extLst>
            <a:ext uri="{FF2B5EF4-FFF2-40B4-BE49-F238E27FC236}">
              <a16:creationId xmlns:a16="http://schemas.microsoft.com/office/drawing/2014/main" id="{9D493EDA-3755-4EE2-A767-149665264F7F}"/>
            </a:ext>
          </a:extLst>
        </xdr:cNvPr>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742" name="n_3mainValue【消防施設】&#10;一人当たり面積">
          <a:extLst>
            <a:ext uri="{FF2B5EF4-FFF2-40B4-BE49-F238E27FC236}">
              <a16:creationId xmlns:a16="http://schemas.microsoft.com/office/drawing/2014/main" id="{FF9B4A8E-FDC8-4317-8AC6-5D35EFFB1C1D}"/>
            </a:ext>
          </a:extLst>
        </xdr:cNvPr>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743" name="n_4mainValue【消防施設】&#10;一人当たり面積">
          <a:extLst>
            <a:ext uri="{FF2B5EF4-FFF2-40B4-BE49-F238E27FC236}">
              <a16:creationId xmlns:a16="http://schemas.microsoft.com/office/drawing/2014/main" id="{18135B22-41B2-4674-9894-182D4950A75C}"/>
            </a:ext>
          </a:extLst>
        </xdr:cNvPr>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6B2F01B8-DFCB-4AA7-88A6-B89C6209B8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58C6A35C-140A-47C3-B02C-F386C7C8B4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E8BFB742-933F-4A3F-9E46-9309A51150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765F7819-6798-4A24-8DC8-F6C1050182C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34EA25B0-CA31-447E-BEA7-CDE00B87D7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65E21F4C-A2DC-4B8C-80E0-1A5723EBF6D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38360B08-2F2A-464D-B47C-825DBFBF5B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DE0CDFDF-92F1-4330-B6CA-1CB6F116EAA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B8EBC0E3-8E39-44A9-8B60-A8BC365A87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6EA62501-2299-4172-8125-D63A1AB2D3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F4FE7E3A-CFAE-4CAB-A63E-4CA603F5EF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CDEE7BF9-FDB1-4347-953C-C537171483D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6" name="テキスト ボックス 755">
          <a:extLst>
            <a:ext uri="{FF2B5EF4-FFF2-40B4-BE49-F238E27FC236}">
              <a16:creationId xmlns:a16="http://schemas.microsoft.com/office/drawing/2014/main" id="{20BA2022-275B-4D82-9533-BB4B68AC2D6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F448D5F7-489F-4DCF-8E77-8A0C0C7A628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31024826-5C96-4067-974C-6812234225A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FA3B95E7-3BDC-42BE-A88F-70E1E9844AE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83F9D784-24E5-4B4D-B62B-537ED7D86CF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513BA8FE-1FA3-443D-8B73-44B8AD0B971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84DB1CBC-45B7-4259-B11F-24D17E05911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4819A69A-82A0-4ED4-BDC0-144C81A3556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4" name="テキスト ボックス 763">
          <a:extLst>
            <a:ext uri="{FF2B5EF4-FFF2-40B4-BE49-F238E27FC236}">
              <a16:creationId xmlns:a16="http://schemas.microsoft.com/office/drawing/2014/main" id="{0B3FF436-A593-4B9F-BB02-9C1495FE85E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C06E4043-0149-45E2-BE62-63DF128627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27321564-5765-4F20-82A9-43A5874663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767" name="直線コネクタ 766">
          <a:extLst>
            <a:ext uri="{FF2B5EF4-FFF2-40B4-BE49-F238E27FC236}">
              <a16:creationId xmlns:a16="http://schemas.microsoft.com/office/drawing/2014/main" id="{C2413843-5949-46D3-A31F-A494C22A63A1}"/>
            </a:ext>
          </a:extLst>
        </xdr:cNvPr>
        <xdr:cNvCxnSpPr/>
      </xdr:nvCxnSpPr>
      <xdr:spPr>
        <a:xfrm flipV="1">
          <a:off x="16318864" y="173431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768" name="【庁舎】&#10;有形固定資産減価償却率最小値テキスト">
          <a:extLst>
            <a:ext uri="{FF2B5EF4-FFF2-40B4-BE49-F238E27FC236}">
              <a16:creationId xmlns:a16="http://schemas.microsoft.com/office/drawing/2014/main" id="{158E7FD2-7536-424B-A57F-FEFBEA95A928}"/>
            </a:ext>
          </a:extLst>
        </xdr:cNvPr>
        <xdr:cNvSpPr txBox="1"/>
      </xdr:nvSpPr>
      <xdr:spPr>
        <a:xfrm>
          <a:off x="16357600"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769" name="直線コネクタ 768">
          <a:extLst>
            <a:ext uri="{FF2B5EF4-FFF2-40B4-BE49-F238E27FC236}">
              <a16:creationId xmlns:a16="http://schemas.microsoft.com/office/drawing/2014/main" id="{C1894EAF-E6E6-4E4A-AB57-50EB0848416A}"/>
            </a:ext>
          </a:extLst>
        </xdr:cNvPr>
        <xdr:cNvCxnSpPr/>
      </xdr:nvCxnSpPr>
      <xdr:spPr>
        <a:xfrm>
          <a:off x="16230600" y="1851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770" name="【庁舎】&#10;有形固定資産減価償却率最大値テキスト">
          <a:extLst>
            <a:ext uri="{FF2B5EF4-FFF2-40B4-BE49-F238E27FC236}">
              <a16:creationId xmlns:a16="http://schemas.microsoft.com/office/drawing/2014/main" id="{8BDB6EA8-8266-433F-B8AB-171D7818DDF0}"/>
            </a:ext>
          </a:extLst>
        </xdr:cNvPr>
        <xdr:cNvSpPr txBox="1"/>
      </xdr:nvSpPr>
      <xdr:spPr>
        <a:xfrm>
          <a:off x="163576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771" name="直線コネクタ 770">
          <a:extLst>
            <a:ext uri="{FF2B5EF4-FFF2-40B4-BE49-F238E27FC236}">
              <a16:creationId xmlns:a16="http://schemas.microsoft.com/office/drawing/2014/main" id="{44630BA8-D2B0-4BB9-AF0C-8A28497C0658}"/>
            </a:ext>
          </a:extLst>
        </xdr:cNvPr>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118763</xdr:rowOff>
    </xdr:from>
    <xdr:ext cx="405111" cy="259045"/>
    <xdr:sp macro="" textlink="">
      <xdr:nvSpPr>
        <xdr:cNvPr id="772" name="【庁舎】&#10;有形固定資産減価償却率平均値テキスト">
          <a:extLst>
            <a:ext uri="{FF2B5EF4-FFF2-40B4-BE49-F238E27FC236}">
              <a16:creationId xmlns:a16="http://schemas.microsoft.com/office/drawing/2014/main" id="{107B2809-DD38-40E3-8542-D7433D153214}"/>
            </a:ext>
          </a:extLst>
        </xdr:cNvPr>
        <xdr:cNvSpPr txBox="1"/>
      </xdr:nvSpPr>
      <xdr:spPr>
        <a:xfrm>
          <a:off x="16357600" y="1760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773" name="フローチャート: 判断 772">
          <a:extLst>
            <a:ext uri="{FF2B5EF4-FFF2-40B4-BE49-F238E27FC236}">
              <a16:creationId xmlns:a16="http://schemas.microsoft.com/office/drawing/2014/main" id="{3BE3B55B-7E8B-49C7-8B90-0BA05630CB5C}"/>
            </a:ext>
          </a:extLst>
        </xdr:cNvPr>
        <xdr:cNvSpPr/>
      </xdr:nvSpPr>
      <xdr:spPr>
        <a:xfrm>
          <a:off x="162687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74" name="フローチャート: 判断 773">
          <a:extLst>
            <a:ext uri="{FF2B5EF4-FFF2-40B4-BE49-F238E27FC236}">
              <a16:creationId xmlns:a16="http://schemas.microsoft.com/office/drawing/2014/main" id="{E017EFAD-B33C-4522-ADF2-AF0BD3AF036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5" name="フローチャート: 判断 774">
          <a:extLst>
            <a:ext uri="{FF2B5EF4-FFF2-40B4-BE49-F238E27FC236}">
              <a16:creationId xmlns:a16="http://schemas.microsoft.com/office/drawing/2014/main" id="{3AE8C70F-3035-420B-A032-A75CBF8169FD}"/>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776" name="フローチャート: 判断 775">
          <a:extLst>
            <a:ext uri="{FF2B5EF4-FFF2-40B4-BE49-F238E27FC236}">
              <a16:creationId xmlns:a16="http://schemas.microsoft.com/office/drawing/2014/main" id="{287C0723-CEB0-496B-B499-5F94C6C9D37C}"/>
            </a:ext>
          </a:extLst>
        </xdr:cNvPr>
        <xdr:cNvSpPr/>
      </xdr:nvSpPr>
      <xdr:spPr>
        <a:xfrm>
          <a:off x="13652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39370</xdr:rowOff>
    </xdr:to>
    <xdr:sp macro="" textlink="">
      <xdr:nvSpPr>
        <xdr:cNvPr id="777" name="フローチャート: 判断 776">
          <a:extLst>
            <a:ext uri="{FF2B5EF4-FFF2-40B4-BE49-F238E27FC236}">
              <a16:creationId xmlns:a16="http://schemas.microsoft.com/office/drawing/2014/main" id="{23260812-6A7B-44A0-915B-F02EDE0AD7FD}"/>
            </a:ext>
          </a:extLst>
        </xdr:cNvPr>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7D40A4F-49AD-4FD9-A2D1-1EDDEA34A9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21C50BA-C0B7-4F8C-8DB4-94B5B649B3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2AF854C-21F5-4515-8127-D376DFE4E0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E784417B-B3D8-4187-B00F-4AD6F655E5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AF6EA31-20C2-488B-AAF6-87878F6C52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109220</xdr:rowOff>
    </xdr:from>
    <xdr:to>
      <xdr:col>85</xdr:col>
      <xdr:colOff>177800</xdr:colOff>
      <xdr:row>104</xdr:row>
      <xdr:rowOff>39370</xdr:rowOff>
    </xdr:to>
    <xdr:sp macro="" textlink="">
      <xdr:nvSpPr>
        <xdr:cNvPr id="783" name="楕円 782">
          <a:extLst>
            <a:ext uri="{FF2B5EF4-FFF2-40B4-BE49-F238E27FC236}">
              <a16:creationId xmlns:a16="http://schemas.microsoft.com/office/drawing/2014/main" id="{45C65E8B-78F9-4C03-82C4-AD9C5A84982B}"/>
            </a:ext>
          </a:extLst>
        </xdr:cNvPr>
        <xdr:cNvSpPr/>
      </xdr:nvSpPr>
      <xdr:spPr>
        <a:xfrm>
          <a:off x="16268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87647</xdr:rowOff>
    </xdr:from>
    <xdr:ext cx="405111" cy="259045"/>
    <xdr:sp macro="" textlink="">
      <xdr:nvSpPr>
        <xdr:cNvPr id="784" name="【庁舎】&#10;有形固定資産減価償却率該当値テキスト">
          <a:extLst>
            <a:ext uri="{FF2B5EF4-FFF2-40B4-BE49-F238E27FC236}">
              <a16:creationId xmlns:a16="http://schemas.microsoft.com/office/drawing/2014/main" id="{1788C585-C839-43AF-A710-13FD19F34AA4}"/>
            </a:ext>
          </a:extLst>
        </xdr:cNvPr>
        <xdr:cNvSpPr txBox="1"/>
      </xdr:nvSpPr>
      <xdr:spPr>
        <a:xfrm>
          <a:off x="16357600"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69214</xdr:rowOff>
    </xdr:from>
    <xdr:to>
      <xdr:col>81</xdr:col>
      <xdr:colOff>101600</xdr:colOff>
      <xdr:row>103</xdr:row>
      <xdr:rowOff>170814</xdr:rowOff>
    </xdr:to>
    <xdr:sp macro="" textlink="">
      <xdr:nvSpPr>
        <xdr:cNvPr id="785" name="楕円 784">
          <a:extLst>
            <a:ext uri="{FF2B5EF4-FFF2-40B4-BE49-F238E27FC236}">
              <a16:creationId xmlns:a16="http://schemas.microsoft.com/office/drawing/2014/main" id="{D4DA406A-6C29-4EB7-9F77-975D5E939A34}"/>
            </a:ext>
          </a:extLst>
        </xdr:cNvPr>
        <xdr:cNvSpPr/>
      </xdr:nvSpPr>
      <xdr:spPr>
        <a:xfrm>
          <a:off x="15430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120014</xdr:rowOff>
    </xdr:from>
    <xdr:to>
      <xdr:col>85</xdr:col>
      <xdr:colOff>127000</xdr:colOff>
      <xdr:row>103</xdr:row>
      <xdr:rowOff>160020</xdr:rowOff>
    </xdr:to>
    <xdr:cxnSp macro="">
      <xdr:nvCxnSpPr>
        <xdr:cNvPr id="786" name="直線コネクタ 785">
          <a:extLst>
            <a:ext uri="{FF2B5EF4-FFF2-40B4-BE49-F238E27FC236}">
              <a16:creationId xmlns:a16="http://schemas.microsoft.com/office/drawing/2014/main" id="{39AF2BA6-DC25-4524-BC25-49BED328172F}"/>
            </a:ext>
          </a:extLst>
        </xdr:cNvPr>
        <xdr:cNvCxnSpPr/>
      </xdr:nvCxnSpPr>
      <xdr:spPr>
        <a:xfrm>
          <a:off x="15481300" y="177793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87" name="楕円 786">
          <a:extLst>
            <a:ext uri="{FF2B5EF4-FFF2-40B4-BE49-F238E27FC236}">
              <a16:creationId xmlns:a16="http://schemas.microsoft.com/office/drawing/2014/main" id="{41E42A59-6A55-4A36-81F2-194A697A77E7}"/>
            </a:ext>
          </a:extLst>
        </xdr:cNvPr>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120014</xdr:rowOff>
    </xdr:to>
    <xdr:cxnSp macro="">
      <xdr:nvCxnSpPr>
        <xdr:cNvPr id="788" name="直線コネクタ 787">
          <a:extLst>
            <a:ext uri="{FF2B5EF4-FFF2-40B4-BE49-F238E27FC236}">
              <a16:creationId xmlns:a16="http://schemas.microsoft.com/office/drawing/2014/main" id="{130D269E-250F-4302-ABD4-2B0EAB93E042}"/>
            </a:ext>
          </a:extLst>
        </xdr:cNvPr>
        <xdr:cNvCxnSpPr/>
      </xdr:nvCxnSpPr>
      <xdr:spPr>
        <a:xfrm>
          <a:off x="14592300" y="177241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141605</xdr:rowOff>
    </xdr:from>
    <xdr:to>
      <xdr:col>72</xdr:col>
      <xdr:colOff>38100</xdr:colOff>
      <xdr:row>103</xdr:row>
      <xdr:rowOff>71755</xdr:rowOff>
    </xdr:to>
    <xdr:sp macro="" textlink="">
      <xdr:nvSpPr>
        <xdr:cNvPr id="789" name="楕円 788">
          <a:extLst>
            <a:ext uri="{FF2B5EF4-FFF2-40B4-BE49-F238E27FC236}">
              <a16:creationId xmlns:a16="http://schemas.microsoft.com/office/drawing/2014/main" id="{17DCD7B2-3B8E-474E-A2EC-6910F0E83513}"/>
            </a:ext>
          </a:extLst>
        </xdr:cNvPr>
        <xdr:cNvSpPr/>
      </xdr:nvSpPr>
      <xdr:spPr>
        <a:xfrm>
          <a:off x="13652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20955</xdr:rowOff>
    </xdr:from>
    <xdr:to>
      <xdr:col>76</xdr:col>
      <xdr:colOff>114300</xdr:colOff>
      <xdr:row>103</xdr:row>
      <xdr:rowOff>64770</xdr:rowOff>
    </xdr:to>
    <xdr:cxnSp macro="">
      <xdr:nvCxnSpPr>
        <xdr:cNvPr id="790" name="直線コネクタ 789">
          <a:extLst>
            <a:ext uri="{FF2B5EF4-FFF2-40B4-BE49-F238E27FC236}">
              <a16:creationId xmlns:a16="http://schemas.microsoft.com/office/drawing/2014/main" id="{D494B8E4-D69D-4B4D-97BD-49EDC7DD1819}"/>
            </a:ext>
          </a:extLst>
        </xdr:cNvPr>
        <xdr:cNvCxnSpPr/>
      </xdr:nvCxnSpPr>
      <xdr:spPr>
        <a:xfrm>
          <a:off x="13703300" y="176803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99695</xdr:rowOff>
    </xdr:from>
    <xdr:to>
      <xdr:col>67</xdr:col>
      <xdr:colOff>101600</xdr:colOff>
      <xdr:row>103</xdr:row>
      <xdr:rowOff>29845</xdr:rowOff>
    </xdr:to>
    <xdr:sp macro="" textlink="">
      <xdr:nvSpPr>
        <xdr:cNvPr id="791" name="楕円 790">
          <a:extLst>
            <a:ext uri="{FF2B5EF4-FFF2-40B4-BE49-F238E27FC236}">
              <a16:creationId xmlns:a16="http://schemas.microsoft.com/office/drawing/2014/main" id="{40FAE9B1-A1D8-457C-893E-402E61F2AA0A}"/>
            </a:ext>
          </a:extLst>
        </xdr:cNvPr>
        <xdr:cNvSpPr/>
      </xdr:nvSpPr>
      <xdr:spPr>
        <a:xfrm>
          <a:off x="12763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150495</xdr:rowOff>
    </xdr:from>
    <xdr:to>
      <xdr:col>71</xdr:col>
      <xdr:colOff>177800</xdr:colOff>
      <xdr:row>103</xdr:row>
      <xdr:rowOff>20955</xdr:rowOff>
    </xdr:to>
    <xdr:cxnSp macro="">
      <xdr:nvCxnSpPr>
        <xdr:cNvPr id="792" name="直線コネクタ 791">
          <a:extLst>
            <a:ext uri="{FF2B5EF4-FFF2-40B4-BE49-F238E27FC236}">
              <a16:creationId xmlns:a16="http://schemas.microsoft.com/office/drawing/2014/main" id="{9B2B8072-8A9F-4021-A218-8B79F6CFE8A6}"/>
            </a:ext>
          </a:extLst>
        </xdr:cNvPr>
        <xdr:cNvCxnSpPr/>
      </xdr:nvCxnSpPr>
      <xdr:spPr>
        <a:xfrm>
          <a:off x="12814300" y="1763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93" name="n_1aveValue【庁舎】&#10;有形固定資産減価償却率">
          <a:extLst>
            <a:ext uri="{FF2B5EF4-FFF2-40B4-BE49-F238E27FC236}">
              <a16:creationId xmlns:a16="http://schemas.microsoft.com/office/drawing/2014/main" id="{6FBD39C8-671C-411F-85BF-764FFB363802}"/>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4" name="n_2aveValue【庁舎】&#10;有形固定資産減価償却率">
          <a:extLst>
            <a:ext uri="{FF2B5EF4-FFF2-40B4-BE49-F238E27FC236}">
              <a16:creationId xmlns:a16="http://schemas.microsoft.com/office/drawing/2014/main" id="{92355B9E-BA0C-4100-8EF0-8D15E044E151}"/>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795" name="n_3aveValue【庁舎】&#10;有形固定資産減価償却率">
          <a:extLst>
            <a:ext uri="{FF2B5EF4-FFF2-40B4-BE49-F238E27FC236}">
              <a16:creationId xmlns:a16="http://schemas.microsoft.com/office/drawing/2014/main" id="{3D9C90C9-371D-4584-8EFE-F704AE4D69D2}"/>
            </a:ext>
          </a:extLst>
        </xdr:cNvPr>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30497</xdr:rowOff>
    </xdr:from>
    <xdr:ext cx="405111" cy="259045"/>
    <xdr:sp macro="" textlink="">
      <xdr:nvSpPr>
        <xdr:cNvPr id="796" name="n_4aveValue【庁舎】&#10;有形固定資産減価償却率">
          <a:extLst>
            <a:ext uri="{FF2B5EF4-FFF2-40B4-BE49-F238E27FC236}">
              <a16:creationId xmlns:a16="http://schemas.microsoft.com/office/drawing/2014/main" id="{FBA23E76-58B8-4C60-B655-473F0ADED90E}"/>
            </a:ext>
          </a:extLst>
        </xdr:cNvPr>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15891</xdr:rowOff>
    </xdr:from>
    <xdr:ext cx="405111" cy="259045"/>
    <xdr:sp macro="" textlink="">
      <xdr:nvSpPr>
        <xdr:cNvPr id="797" name="n_1mainValue【庁舎】&#10;有形固定資産減価償却率">
          <a:extLst>
            <a:ext uri="{FF2B5EF4-FFF2-40B4-BE49-F238E27FC236}">
              <a16:creationId xmlns:a16="http://schemas.microsoft.com/office/drawing/2014/main" id="{D1EC2884-E56B-48A1-9F43-DF635ED44C7B}"/>
            </a:ext>
          </a:extLst>
        </xdr:cNvPr>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98" name="n_2mainValue【庁舎】&#10;有形固定資産減価償却率">
          <a:extLst>
            <a:ext uri="{FF2B5EF4-FFF2-40B4-BE49-F238E27FC236}">
              <a16:creationId xmlns:a16="http://schemas.microsoft.com/office/drawing/2014/main" id="{F56AAEC1-5FBD-4B3E-BE16-9F3975763D0D}"/>
            </a:ext>
          </a:extLst>
        </xdr:cNvPr>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88282</xdr:rowOff>
    </xdr:from>
    <xdr:ext cx="405111" cy="259045"/>
    <xdr:sp macro="" textlink="">
      <xdr:nvSpPr>
        <xdr:cNvPr id="799" name="n_3mainValue【庁舎】&#10;有形固定資産減価償却率">
          <a:extLst>
            <a:ext uri="{FF2B5EF4-FFF2-40B4-BE49-F238E27FC236}">
              <a16:creationId xmlns:a16="http://schemas.microsoft.com/office/drawing/2014/main" id="{08A50148-B8C5-41A8-9A55-B5AA504F6F69}"/>
            </a:ext>
          </a:extLst>
        </xdr:cNvPr>
        <xdr:cNvSpPr txBox="1"/>
      </xdr:nvSpPr>
      <xdr:spPr>
        <a:xfrm>
          <a:off x="13500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46372</xdr:rowOff>
    </xdr:from>
    <xdr:ext cx="405111" cy="259045"/>
    <xdr:sp macro="" textlink="">
      <xdr:nvSpPr>
        <xdr:cNvPr id="800" name="n_4mainValue【庁舎】&#10;有形固定資産減価償却率">
          <a:extLst>
            <a:ext uri="{FF2B5EF4-FFF2-40B4-BE49-F238E27FC236}">
              <a16:creationId xmlns:a16="http://schemas.microsoft.com/office/drawing/2014/main" id="{2AD69D66-1336-4FA9-8FB3-07A66AA3D804}"/>
            </a:ext>
          </a:extLst>
        </xdr:cNvPr>
        <xdr:cNvSpPr txBox="1"/>
      </xdr:nvSpPr>
      <xdr:spPr>
        <a:xfrm>
          <a:off x="12611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590C068-3674-4D95-94AF-7496E29218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AA62A2AA-B729-479C-A59A-FDE253CB03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6D42AD3A-9ABA-4BD3-9BDB-1DEA920C1A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88DEBA8A-480C-436C-9013-909B901917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7BD98A59-6BBA-40F6-BB89-EB7CDB20B0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188F4A49-DF6A-4A2B-BD97-45CAEE386C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A30FB87B-706A-4AD6-BB8F-1C64C876E3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B7A22105-744C-4424-9FF1-EAA3970CBB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14753BEB-B389-46C1-88C3-A901881B9E8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B634B4CC-8BFC-4E37-A489-2A39C7D182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1" name="テキスト ボックス 810">
          <a:extLst>
            <a:ext uri="{FF2B5EF4-FFF2-40B4-BE49-F238E27FC236}">
              <a16:creationId xmlns:a16="http://schemas.microsoft.com/office/drawing/2014/main" id="{96C385B9-A136-476A-A3B8-ACEC783D495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a:extLst>
            <a:ext uri="{FF2B5EF4-FFF2-40B4-BE49-F238E27FC236}">
              <a16:creationId xmlns:a16="http://schemas.microsoft.com/office/drawing/2014/main" id="{5D9F7589-1FF2-4DDD-8138-43006A8DA79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a:extLst>
            <a:ext uri="{FF2B5EF4-FFF2-40B4-BE49-F238E27FC236}">
              <a16:creationId xmlns:a16="http://schemas.microsoft.com/office/drawing/2014/main" id="{55167C36-44FA-4C23-9533-8EA83D45F24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a:extLst>
            <a:ext uri="{FF2B5EF4-FFF2-40B4-BE49-F238E27FC236}">
              <a16:creationId xmlns:a16="http://schemas.microsoft.com/office/drawing/2014/main" id="{C63E68BB-B1B1-4A19-B474-88B22CFDEF6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a:extLst>
            <a:ext uri="{FF2B5EF4-FFF2-40B4-BE49-F238E27FC236}">
              <a16:creationId xmlns:a16="http://schemas.microsoft.com/office/drawing/2014/main" id="{003AE9C3-3F45-435C-95E7-73E2FB4B895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a:extLst>
            <a:ext uri="{FF2B5EF4-FFF2-40B4-BE49-F238E27FC236}">
              <a16:creationId xmlns:a16="http://schemas.microsoft.com/office/drawing/2014/main" id="{21D85E26-66EC-4D2E-BD8F-1EC6EFFCED5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a:extLst>
            <a:ext uri="{FF2B5EF4-FFF2-40B4-BE49-F238E27FC236}">
              <a16:creationId xmlns:a16="http://schemas.microsoft.com/office/drawing/2014/main" id="{F09F234F-F6CD-4327-98FB-037A674E6F5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a:extLst>
            <a:ext uri="{FF2B5EF4-FFF2-40B4-BE49-F238E27FC236}">
              <a16:creationId xmlns:a16="http://schemas.microsoft.com/office/drawing/2014/main" id="{8A745197-DC60-4913-89E8-A948CD76506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a:extLst>
            <a:ext uri="{FF2B5EF4-FFF2-40B4-BE49-F238E27FC236}">
              <a16:creationId xmlns:a16="http://schemas.microsoft.com/office/drawing/2014/main" id="{97B5198C-530C-487E-B279-549774E9F97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6AEB0146-294B-4382-A798-A597B325FA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EAA8028-7358-41F3-984A-261FD0A8CF5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B955A6B1-1F4B-46A1-9BC3-3CAD544FC3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823" name="直線コネクタ 822">
          <a:extLst>
            <a:ext uri="{FF2B5EF4-FFF2-40B4-BE49-F238E27FC236}">
              <a16:creationId xmlns:a16="http://schemas.microsoft.com/office/drawing/2014/main" id="{968BDAAE-4F01-468B-A25C-701F63136D0E}"/>
            </a:ext>
          </a:extLst>
        </xdr:cNvPr>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24" name="【庁舎】&#10;一人当たり面積最小値テキスト">
          <a:extLst>
            <a:ext uri="{FF2B5EF4-FFF2-40B4-BE49-F238E27FC236}">
              <a16:creationId xmlns:a16="http://schemas.microsoft.com/office/drawing/2014/main" id="{4B8F4343-81EB-47A9-BE4B-24594198247B}"/>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25" name="直線コネクタ 824">
          <a:extLst>
            <a:ext uri="{FF2B5EF4-FFF2-40B4-BE49-F238E27FC236}">
              <a16:creationId xmlns:a16="http://schemas.microsoft.com/office/drawing/2014/main" id="{F85A1B9F-F83A-45AB-96A9-F461AA83B95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826" name="【庁舎】&#10;一人当たり面積最大値テキスト">
          <a:extLst>
            <a:ext uri="{FF2B5EF4-FFF2-40B4-BE49-F238E27FC236}">
              <a16:creationId xmlns:a16="http://schemas.microsoft.com/office/drawing/2014/main" id="{9D23D04A-A1D7-4F45-B71D-8F197676AE8F}"/>
            </a:ext>
          </a:extLst>
        </xdr:cNvPr>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827" name="直線コネクタ 826">
          <a:extLst>
            <a:ext uri="{FF2B5EF4-FFF2-40B4-BE49-F238E27FC236}">
              <a16:creationId xmlns:a16="http://schemas.microsoft.com/office/drawing/2014/main" id="{57D15109-9F06-49D0-A702-049A1F8F5C9C}"/>
            </a:ext>
          </a:extLst>
        </xdr:cNvPr>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142003</xdr:rowOff>
    </xdr:from>
    <xdr:ext cx="469744" cy="259045"/>
    <xdr:sp macro="" textlink="">
      <xdr:nvSpPr>
        <xdr:cNvPr id="828" name="【庁舎】&#10;一人当たり面積平均値テキスト">
          <a:extLst>
            <a:ext uri="{FF2B5EF4-FFF2-40B4-BE49-F238E27FC236}">
              <a16:creationId xmlns:a16="http://schemas.microsoft.com/office/drawing/2014/main" id="{FEC4E540-2CF9-4EE7-95FC-BCF6D72F22C2}"/>
            </a:ext>
          </a:extLst>
        </xdr:cNvPr>
        <xdr:cNvSpPr txBox="1"/>
      </xdr:nvSpPr>
      <xdr:spPr>
        <a:xfrm>
          <a:off x="22199600" y="17629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829" name="フローチャート: 判断 828">
          <a:extLst>
            <a:ext uri="{FF2B5EF4-FFF2-40B4-BE49-F238E27FC236}">
              <a16:creationId xmlns:a16="http://schemas.microsoft.com/office/drawing/2014/main" id="{EDA264A6-2DF2-4615-B6FC-FE03B6CE725B}"/>
            </a:ext>
          </a:extLst>
        </xdr:cNvPr>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830" name="フローチャート: 判断 829">
          <a:extLst>
            <a:ext uri="{FF2B5EF4-FFF2-40B4-BE49-F238E27FC236}">
              <a16:creationId xmlns:a16="http://schemas.microsoft.com/office/drawing/2014/main" id="{67D4A2A5-51BD-40C8-81A6-807288D8ECB5}"/>
            </a:ext>
          </a:extLst>
        </xdr:cNvPr>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31" name="フローチャート: 判断 830">
          <a:extLst>
            <a:ext uri="{FF2B5EF4-FFF2-40B4-BE49-F238E27FC236}">
              <a16:creationId xmlns:a16="http://schemas.microsoft.com/office/drawing/2014/main" id="{0382F769-306F-46A2-A414-BD87DF6FEA3D}"/>
            </a:ext>
          </a:extLst>
        </xdr:cNvPr>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832" name="フローチャート: 判断 831">
          <a:extLst>
            <a:ext uri="{FF2B5EF4-FFF2-40B4-BE49-F238E27FC236}">
              <a16:creationId xmlns:a16="http://schemas.microsoft.com/office/drawing/2014/main" id="{EA02FA66-8D07-4E41-923D-85AC0E5887AE}"/>
            </a:ext>
          </a:extLst>
        </xdr:cNvPr>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833" name="フローチャート: 判断 832">
          <a:extLst>
            <a:ext uri="{FF2B5EF4-FFF2-40B4-BE49-F238E27FC236}">
              <a16:creationId xmlns:a16="http://schemas.microsoft.com/office/drawing/2014/main" id="{896C7F43-3505-43A2-894D-4A95A9517CDC}"/>
            </a:ext>
          </a:extLst>
        </xdr:cNvPr>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2C61A8C-7474-4441-A27D-E93ED1C18F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69A4303-69DA-4750-A10F-04F8C3271A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B738DC6-1E1F-4757-BDCB-E1DA1C2B6CF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D243ADD-AE42-4227-9AEC-C59BABA0DE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4F6FDD6-CA1D-4904-9AAF-4CD64595E6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52832</xdr:rowOff>
    </xdr:from>
    <xdr:to>
      <xdr:col>116</xdr:col>
      <xdr:colOff>114300</xdr:colOff>
      <xdr:row>106</xdr:row>
      <xdr:rowOff>154432</xdr:rowOff>
    </xdr:to>
    <xdr:sp macro="" textlink="">
      <xdr:nvSpPr>
        <xdr:cNvPr id="839" name="楕円 838">
          <a:extLst>
            <a:ext uri="{FF2B5EF4-FFF2-40B4-BE49-F238E27FC236}">
              <a16:creationId xmlns:a16="http://schemas.microsoft.com/office/drawing/2014/main" id="{9EF9E0DE-C2FC-4B79-B6F0-AC8A10606D2E}"/>
            </a:ext>
          </a:extLst>
        </xdr:cNvPr>
        <xdr:cNvSpPr/>
      </xdr:nvSpPr>
      <xdr:spPr>
        <a:xfrm>
          <a:off x="22110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31259</xdr:rowOff>
    </xdr:from>
    <xdr:ext cx="469744" cy="259045"/>
    <xdr:sp macro="" textlink="">
      <xdr:nvSpPr>
        <xdr:cNvPr id="840" name="【庁舎】&#10;一人当たり面積該当値テキスト">
          <a:extLst>
            <a:ext uri="{FF2B5EF4-FFF2-40B4-BE49-F238E27FC236}">
              <a16:creationId xmlns:a16="http://schemas.microsoft.com/office/drawing/2014/main" id="{0EAB0562-079A-4327-9F80-79750F6E482C}"/>
            </a:ext>
          </a:extLst>
        </xdr:cNvPr>
        <xdr:cNvSpPr txBox="1"/>
      </xdr:nvSpPr>
      <xdr:spPr>
        <a:xfrm>
          <a:off x="22199600"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61976</xdr:rowOff>
    </xdr:from>
    <xdr:to>
      <xdr:col>112</xdr:col>
      <xdr:colOff>38100</xdr:colOff>
      <xdr:row>106</xdr:row>
      <xdr:rowOff>163576</xdr:rowOff>
    </xdr:to>
    <xdr:sp macro="" textlink="">
      <xdr:nvSpPr>
        <xdr:cNvPr id="841" name="楕円 840">
          <a:extLst>
            <a:ext uri="{FF2B5EF4-FFF2-40B4-BE49-F238E27FC236}">
              <a16:creationId xmlns:a16="http://schemas.microsoft.com/office/drawing/2014/main" id="{5614E2AB-2DE4-4FF6-A01B-952C8E8CF621}"/>
            </a:ext>
          </a:extLst>
        </xdr:cNvPr>
        <xdr:cNvSpPr/>
      </xdr:nvSpPr>
      <xdr:spPr>
        <a:xfrm>
          <a:off x="21272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103632</xdr:rowOff>
    </xdr:from>
    <xdr:to>
      <xdr:col>116</xdr:col>
      <xdr:colOff>63500</xdr:colOff>
      <xdr:row>106</xdr:row>
      <xdr:rowOff>112776</xdr:rowOff>
    </xdr:to>
    <xdr:cxnSp macro="">
      <xdr:nvCxnSpPr>
        <xdr:cNvPr id="842" name="直線コネクタ 841">
          <a:extLst>
            <a:ext uri="{FF2B5EF4-FFF2-40B4-BE49-F238E27FC236}">
              <a16:creationId xmlns:a16="http://schemas.microsoft.com/office/drawing/2014/main" id="{6B642D43-0945-4A4B-9238-6C9C8F897110}"/>
            </a:ext>
          </a:extLst>
        </xdr:cNvPr>
        <xdr:cNvCxnSpPr/>
      </xdr:nvCxnSpPr>
      <xdr:spPr>
        <a:xfrm flipV="1">
          <a:off x="21323300" y="18277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66548</xdr:rowOff>
    </xdr:from>
    <xdr:to>
      <xdr:col>107</xdr:col>
      <xdr:colOff>101600</xdr:colOff>
      <xdr:row>106</xdr:row>
      <xdr:rowOff>168148</xdr:rowOff>
    </xdr:to>
    <xdr:sp macro="" textlink="">
      <xdr:nvSpPr>
        <xdr:cNvPr id="843" name="楕円 842">
          <a:extLst>
            <a:ext uri="{FF2B5EF4-FFF2-40B4-BE49-F238E27FC236}">
              <a16:creationId xmlns:a16="http://schemas.microsoft.com/office/drawing/2014/main" id="{B1C57145-2320-468F-92B2-0B6BA27F8DFE}"/>
            </a:ext>
          </a:extLst>
        </xdr:cNvPr>
        <xdr:cNvSpPr/>
      </xdr:nvSpPr>
      <xdr:spPr>
        <a:xfrm>
          <a:off x="20383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112776</xdr:rowOff>
    </xdr:from>
    <xdr:to>
      <xdr:col>111</xdr:col>
      <xdr:colOff>177800</xdr:colOff>
      <xdr:row>106</xdr:row>
      <xdr:rowOff>117348</xdr:rowOff>
    </xdr:to>
    <xdr:cxnSp macro="">
      <xdr:nvCxnSpPr>
        <xdr:cNvPr id="844" name="直線コネクタ 843">
          <a:extLst>
            <a:ext uri="{FF2B5EF4-FFF2-40B4-BE49-F238E27FC236}">
              <a16:creationId xmlns:a16="http://schemas.microsoft.com/office/drawing/2014/main" id="{68912BDE-9E5C-4EA8-B4B3-6D15148AB5C2}"/>
            </a:ext>
          </a:extLst>
        </xdr:cNvPr>
        <xdr:cNvCxnSpPr/>
      </xdr:nvCxnSpPr>
      <xdr:spPr>
        <a:xfrm flipV="1">
          <a:off x="20434300" y="1828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845" name="楕円 844">
          <a:extLst>
            <a:ext uri="{FF2B5EF4-FFF2-40B4-BE49-F238E27FC236}">
              <a16:creationId xmlns:a16="http://schemas.microsoft.com/office/drawing/2014/main" id="{E9EAFBEB-CB30-4265-95E6-05A3D120A153}"/>
            </a:ext>
          </a:extLst>
        </xdr:cNvPr>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117348</xdr:rowOff>
    </xdr:from>
    <xdr:to>
      <xdr:col>107</xdr:col>
      <xdr:colOff>50800</xdr:colOff>
      <xdr:row>106</xdr:row>
      <xdr:rowOff>121920</xdr:rowOff>
    </xdr:to>
    <xdr:cxnSp macro="">
      <xdr:nvCxnSpPr>
        <xdr:cNvPr id="846" name="直線コネクタ 845">
          <a:extLst>
            <a:ext uri="{FF2B5EF4-FFF2-40B4-BE49-F238E27FC236}">
              <a16:creationId xmlns:a16="http://schemas.microsoft.com/office/drawing/2014/main" id="{EEC06CD2-3DEB-415F-A2E6-2F2FE225D194}"/>
            </a:ext>
          </a:extLst>
        </xdr:cNvPr>
        <xdr:cNvCxnSpPr/>
      </xdr:nvCxnSpPr>
      <xdr:spPr>
        <a:xfrm flipV="1">
          <a:off x="19545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47" name="楕円 846">
          <a:extLst>
            <a:ext uri="{FF2B5EF4-FFF2-40B4-BE49-F238E27FC236}">
              <a16:creationId xmlns:a16="http://schemas.microsoft.com/office/drawing/2014/main" id="{72DE9F0B-632F-4E82-82E7-DFBB9E55B5A4}"/>
            </a:ext>
          </a:extLst>
        </xdr:cNvPr>
        <xdr:cNvSpPr/>
      </xdr:nvSpPr>
      <xdr:spPr>
        <a:xfrm>
          <a:off x="18605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126492</xdr:rowOff>
    </xdr:to>
    <xdr:cxnSp macro="">
      <xdr:nvCxnSpPr>
        <xdr:cNvPr id="848" name="直線コネクタ 847">
          <a:extLst>
            <a:ext uri="{FF2B5EF4-FFF2-40B4-BE49-F238E27FC236}">
              <a16:creationId xmlns:a16="http://schemas.microsoft.com/office/drawing/2014/main" id="{30F371BF-4445-467E-854B-DE524C4DDD68}"/>
            </a:ext>
          </a:extLst>
        </xdr:cNvPr>
        <xdr:cNvCxnSpPr/>
      </xdr:nvCxnSpPr>
      <xdr:spPr>
        <a:xfrm flipV="1">
          <a:off x="18656300" y="1829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79519</xdr:rowOff>
    </xdr:from>
    <xdr:ext cx="469744" cy="259045"/>
    <xdr:sp macro="" textlink="">
      <xdr:nvSpPr>
        <xdr:cNvPr id="849" name="n_1aveValue【庁舎】&#10;一人当たり面積">
          <a:extLst>
            <a:ext uri="{FF2B5EF4-FFF2-40B4-BE49-F238E27FC236}">
              <a16:creationId xmlns:a16="http://schemas.microsoft.com/office/drawing/2014/main" id="{D27816D9-8491-4E5C-BE3C-8AF470A17011}"/>
            </a:ext>
          </a:extLst>
        </xdr:cNvPr>
        <xdr:cNvSpPr txBox="1"/>
      </xdr:nvSpPr>
      <xdr:spPr>
        <a:xfrm>
          <a:off x="21075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50" name="n_2aveValue【庁舎】&#10;一人当たり面積">
          <a:extLst>
            <a:ext uri="{FF2B5EF4-FFF2-40B4-BE49-F238E27FC236}">
              <a16:creationId xmlns:a16="http://schemas.microsoft.com/office/drawing/2014/main" id="{5B84DB8B-DAEE-4262-8651-31EC819B857B}"/>
            </a:ext>
          </a:extLst>
        </xdr:cNvPr>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22369</xdr:rowOff>
    </xdr:from>
    <xdr:ext cx="469744" cy="259045"/>
    <xdr:sp macro="" textlink="">
      <xdr:nvSpPr>
        <xdr:cNvPr id="851" name="n_3aveValue【庁舎】&#10;一人当たり面積">
          <a:extLst>
            <a:ext uri="{FF2B5EF4-FFF2-40B4-BE49-F238E27FC236}">
              <a16:creationId xmlns:a16="http://schemas.microsoft.com/office/drawing/2014/main" id="{CD2AB80A-AB7B-4D09-ABF5-4C625F257B76}"/>
            </a:ext>
          </a:extLst>
        </xdr:cNvPr>
        <xdr:cNvSpPr txBox="1"/>
      </xdr:nvSpPr>
      <xdr:spPr>
        <a:xfrm>
          <a:off x="19310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97807</xdr:rowOff>
    </xdr:from>
    <xdr:ext cx="469744" cy="259045"/>
    <xdr:sp macro="" textlink="">
      <xdr:nvSpPr>
        <xdr:cNvPr id="852" name="n_4aveValue【庁舎】&#10;一人当たり面積">
          <a:extLst>
            <a:ext uri="{FF2B5EF4-FFF2-40B4-BE49-F238E27FC236}">
              <a16:creationId xmlns:a16="http://schemas.microsoft.com/office/drawing/2014/main" id="{D62A9E35-D1FF-409A-83C5-BBA6E9A3B92A}"/>
            </a:ext>
          </a:extLst>
        </xdr:cNvPr>
        <xdr:cNvSpPr txBox="1"/>
      </xdr:nvSpPr>
      <xdr:spPr>
        <a:xfrm>
          <a:off x="18421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154703</xdr:rowOff>
    </xdr:from>
    <xdr:ext cx="469744" cy="259045"/>
    <xdr:sp macro="" textlink="">
      <xdr:nvSpPr>
        <xdr:cNvPr id="853" name="n_1mainValue【庁舎】&#10;一人当たり面積">
          <a:extLst>
            <a:ext uri="{FF2B5EF4-FFF2-40B4-BE49-F238E27FC236}">
              <a16:creationId xmlns:a16="http://schemas.microsoft.com/office/drawing/2014/main" id="{3E816916-3F75-42A4-95DD-48B2110E6283}"/>
            </a:ext>
          </a:extLst>
        </xdr:cNvPr>
        <xdr:cNvSpPr txBox="1"/>
      </xdr:nvSpPr>
      <xdr:spPr>
        <a:xfrm>
          <a:off x="21075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159275</xdr:rowOff>
    </xdr:from>
    <xdr:ext cx="469744" cy="259045"/>
    <xdr:sp macro="" textlink="">
      <xdr:nvSpPr>
        <xdr:cNvPr id="854" name="n_2mainValue【庁舎】&#10;一人当たり面積">
          <a:extLst>
            <a:ext uri="{FF2B5EF4-FFF2-40B4-BE49-F238E27FC236}">
              <a16:creationId xmlns:a16="http://schemas.microsoft.com/office/drawing/2014/main" id="{9592D897-CF23-4FE6-A154-73BB998F3A3B}"/>
            </a:ext>
          </a:extLst>
        </xdr:cNvPr>
        <xdr:cNvSpPr txBox="1"/>
      </xdr:nvSpPr>
      <xdr:spPr>
        <a:xfrm>
          <a:off x="20199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855" name="n_3mainValue【庁舎】&#10;一人当たり面積">
          <a:extLst>
            <a:ext uri="{FF2B5EF4-FFF2-40B4-BE49-F238E27FC236}">
              <a16:creationId xmlns:a16="http://schemas.microsoft.com/office/drawing/2014/main" id="{9A760A0E-ACBD-4214-A54B-85A098A44E82}"/>
            </a:ext>
          </a:extLst>
        </xdr:cNvPr>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856" name="n_4mainValue【庁舎】&#10;一人当たり面積">
          <a:extLst>
            <a:ext uri="{FF2B5EF4-FFF2-40B4-BE49-F238E27FC236}">
              <a16:creationId xmlns:a16="http://schemas.microsoft.com/office/drawing/2014/main" id="{7792AC29-A726-4F4E-9AC2-13F2BA0F235F}"/>
            </a:ext>
          </a:extLst>
        </xdr:cNvPr>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F2F4CEBE-D875-4480-912C-9E9590238DA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9533AF5F-2DA0-4BF8-86F4-3C7DA988B3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269E8644-B370-4683-8360-449AEEAAA7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類似団体内平均値と比較して有形固定資産減価償却率が高い施設は、図書館、福祉施設、保健センター・保健所、消防施設であり、低い施設は体育館・プール、一般廃棄物処理施設</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ある。図書館については建設から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年以上経過しているため、類似団体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平均値よりも</a:t>
          </a:r>
          <a:r>
            <a:rPr kumimoji="1" lang="en-US" altLang="ja-JP" sz="1100">
              <a:solidFill>
                <a:schemeClr val="dk1"/>
              </a:solidFill>
              <a:effectLst/>
              <a:latin typeface="+mn-lt"/>
              <a:ea typeface="+mn-ea"/>
              <a:cs typeface="+mn-cs"/>
            </a:rPr>
            <a:t>30.2</a:t>
          </a:r>
          <a:r>
            <a:rPr kumimoji="1" lang="ja-JP" altLang="ja-JP" sz="1100">
              <a:solidFill>
                <a:schemeClr val="dk1"/>
              </a:solidFill>
              <a:effectLst/>
              <a:latin typeface="+mn-lt"/>
              <a:ea typeface="+mn-ea"/>
              <a:cs typeface="+mn-cs"/>
            </a:rPr>
            <a:t>ポイント上回っており、現時点では改修の予定もないことから、今後も率が上昇していく見込みである。一般廃棄物処理施設については、一部事務組合が所有しているものであり、比較的新しい建物が多いことから、類似団体平均値よりも</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一人当たりの面積（有形固定資産額）については、類似団体平均値と比較すると、体育館・プールで上回っている一方、図書館、福祉施設、一般廃棄物処理施設、保健センター・保健所、消防施設、庁舎で下回っている。</a:t>
          </a:r>
          <a:r>
            <a:rPr lang="ja-JP" altLang="ja-JP" sz="1100">
              <a:solidFill>
                <a:schemeClr val="dk1"/>
              </a:solidFill>
              <a:effectLst/>
              <a:latin typeface="+mn-lt"/>
              <a:ea typeface="+mn-ea"/>
              <a:cs typeface="+mn-cs"/>
            </a:rPr>
            <a:t>いずれの施設も人口減少により増加傾向にあるが、類似団体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平均値を下回っている施設が多いため、効率の良い運営ができていると考えられる。</a:t>
          </a:r>
          <a:r>
            <a:rPr kumimoji="1" lang="ja-JP" altLang="ja-JP" sz="1100">
              <a:solidFill>
                <a:schemeClr val="dk1"/>
              </a:solidFill>
              <a:effectLst/>
              <a:latin typeface="+mn-lt"/>
              <a:ea typeface="+mn-ea"/>
              <a:cs typeface="+mn-cs"/>
            </a:rPr>
            <a:t>今後も公共施設等総合管理計画に基づき、統廃合や複合化を進めながら、維持管理費用の増加に留意しつつ適正に管理していく。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62,570
57,040
123.64
31,909,337
31,035,392
711,413
15,549,336
30,839,828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類似団体平均値をわずかに上回っているが、ここ数年はほぼ横ばいとなっている。　当市は大規模事業所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社の法人市民税の依存度が高く、景気の影響を受けやすいため税収基盤が安定しているとは言い難く、基準財政収入額が変動しやすい。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今後は圏央道常総</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周辺開発にあわせて企業誘致や定住人口の増加、徴収強化等に努めて歳入の確保を図っていく。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あたる経常一般財源はコロナの影響による法人市民税の減少や減収補填債特例分の発行がなくなった一方、地方消費税交付金や地方交付税の増加、法人事業税交付金の新設等により前年度より増加したが、分子にあたる経常経費充当一般財源は公債費や扶助費等が減少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経常経費の減少は一時的なものであり、今後は人口の減少と共に高齢化による扶助費の増加が見込まれるため、事業の見直し等をさらに進めることで、経常経費の削減に努める。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1411</xdr:rowOff>
    </xdr:from>
    <xdr:to>
      <xdr:col>23</xdr:col>
      <xdr:colOff>133350</xdr:colOff>
      <xdr:row>62</xdr:row>
      <xdr:rowOff>98072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59861"/>
          <a:ext cx="8382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150582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57855</xdr:rowOff>
    </xdr:from>
    <xdr:to>
      <xdr:col>19</xdr:col>
      <xdr:colOff>133350</xdr:colOff>
      <xdr:row>62</xdr:row>
      <xdr:rowOff>98072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8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92428</xdr:rowOff>
    </xdr:from>
    <xdr:to>
      <xdr:col>15</xdr:col>
      <xdr:colOff>82550</xdr:colOff>
      <xdr:row>62</xdr:row>
      <xdr:rowOff>57855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79428"/>
          <a:ext cx="889000" cy="3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79022</xdr:rowOff>
    </xdr:from>
    <xdr:to>
      <xdr:col>11</xdr:col>
      <xdr:colOff>31750</xdr:colOff>
      <xdr:row>60</xdr:row>
      <xdr:rowOff>92428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6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122061</xdr:rowOff>
    </xdr:from>
    <xdr:to>
      <xdr:col>23</xdr:col>
      <xdr:colOff>184150</xdr:colOff>
      <xdr:row>61</xdr:row>
      <xdr:rowOff>52211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138588</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47272</xdr:rowOff>
    </xdr:from>
    <xdr:to>
      <xdr:col>19</xdr:col>
      <xdr:colOff>184150</xdr:colOff>
      <xdr:row>62</xdr:row>
      <xdr:rowOff>148872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133649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6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7055</xdr:rowOff>
    </xdr:from>
    <xdr:to>
      <xdr:col>15</xdr:col>
      <xdr:colOff>133350</xdr:colOff>
      <xdr:row>62</xdr:row>
      <xdr:rowOff>108655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93432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2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41628</xdr:rowOff>
    </xdr:from>
    <xdr:to>
      <xdr:col>11</xdr:col>
      <xdr:colOff>82550</xdr:colOff>
      <xdr:row>60</xdr:row>
      <xdr:rowOff>143228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128005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28222</xdr:rowOff>
    </xdr:from>
    <xdr:to>
      <xdr:col>7</xdr:col>
      <xdr:colOff>31750</xdr:colOff>
      <xdr:row>60</xdr:row>
      <xdr:rowOff>129822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114599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0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により、賃金から報酬に性質別が変更となったことや、コロナの影響によりイベントや施設使用等が中止になったことから物件費は減少したが、会計年度任用職員の期末手当が発生したことによる人件費の増加等により、前年度よりも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は下回っているものの、近年推進してきた職員のスリム化は限界に近付いているため、今後は公共施設等総合管理計画に基づいた施設の集約化、複合化を推進し、物件費や維持補修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139303</xdr:rowOff>
    </xdr:from>
    <xdr:to>
      <xdr:col>23</xdr:col>
      <xdr:colOff>133350</xdr:colOff>
      <xdr:row>90</xdr:row>
      <xdr:rowOff>10007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026753"/>
          <a:ext cx="0" cy="1413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153534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10007</xdr:rowOff>
    </xdr:from>
    <xdr:to>
      <xdr:col>24</xdr:col>
      <xdr:colOff>12700</xdr:colOff>
      <xdr:row>90</xdr:row>
      <xdr:rowOff>10007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0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54230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7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139303</xdr:rowOff>
    </xdr:from>
    <xdr:to>
      <xdr:col>24</xdr:col>
      <xdr:colOff>12700</xdr:colOff>
      <xdr:row>81</xdr:row>
      <xdr:rowOff>139303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88378</xdr:rowOff>
    </xdr:from>
    <xdr:to>
      <xdr:col>23</xdr:col>
      <xdr:colOff>133350</xdr:colOff>
      <xdr:row>81</xdr:row>
      <xdr:rowOff>161595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5828"/>
          <a:ext cx="8382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70035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71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97958</xdr:rowOff>
    </xdr:from>
    <xdr:to>
      <xdr:col>23</xdr:col>
      <xdr:colOff>184150</xdr:colOff>
      <xdr:row>85</xdr:row>
      <xdr:rowOff>28108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52423</xdr:rowOff>
    </xdr:from>
    <xdr:to>
      <xdr:col>19</xdr:col>
      <xdr:colOff>133350</xdr:colOff>
      <xdr:row>81</xdr:row>
      <xdr:rowOff>88378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9873"/>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112575</xdr:rowOff>
    </xdr:from>
    <xdr:to>
      <xdr:col>19</xdr:col>
      <xdr:colOff>184150</xdr:colOff>
      <xdr:row>84</xdr:row>
      <xdr:rowOff>42725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27502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2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52423</xdr:rowOff>
    </xdr:from>
    <xdr:to>
      <xdr:col>15</xdr:col>
      <xdr:colOff>82550</xdr:colOff>
      <xdr:row>81</xdr:row>
      <xdr:rowOff>53194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39873"/>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29291</xdr:rowOff>
    </xdr:from>
    <xdr:to>
      <xdr:col>15</xdr:col>
      <xdr:colOff>133350</xdr:colOff>
      <xdr:row>83</xdr:row>
      <xdr:rowOff>130891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5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115668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4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53194</xdr:rowOff>
    </xdr:from>
    <xdr:to>
      <xdr:col>11</xdr:col>
      <xdr:colOff>31750</xdr:colOff>
      <xdr:row>82</xdr:row>
      <xdr:rowOff>60523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40644"/>
          <a:ext cx="889000" cy="17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104542</xdr:rowOff>
    </xdr:from>
    <xdr:to>
      <xdr:col>11</xdr:col>
      <xdr:colOff>82550</xdr:colOff>
      <xdr:row>84</xdr:row>
      <xdr:rowOff>34692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3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19469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2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84767</xdr:rowOff>
    </xdr:from>
    <xdr:to>
      <xdr:col>7</xdr:col>
      <xdr:colOff>31750</xdr:colOff>
      <xdr:row>84</xdr:row>
      <xdr:rowOff>14917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1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171144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0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110795</xdr:rowOff>
    </xdr:from>
    <xdr:to>
      <xdr:col>23</xdr:col>
      <xdr:colOff>184150</xdr:colOff>
      <xdr:row>82</xdr:row>
      <xdr:rowOff>40945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9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32072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37578</xdr:rowOff>
    </xdr:from>
    <xdr:to>
      <xdr:col>19</xdr:col>
      <xdr:colOff>184150</xdr:colOff>
      <xdr:row>81</xdr:row>
      <xdr:rowOff>139178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149355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1623</xdr:rowOff>
    </xdr:from>
    <xdr:to>
      <xdr:col>15</xdr:col>
      <xdr:colOff>133350</xdr:colOff>
      <xdr:row>81</xdr:row>
      <xdr:rowOff>103223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113400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2394</xdr:rowOff>
    </xdr:from>
    <xdr:to>
      <xdr:col>11</xdr:col>
      <xdr:colOff>82550</xdr:colOff>
      <xdr:row>81</xdr:row>
      <xdr:rowOff>103994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114171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9723</xdr:rowOff>
    </xdr:from>
    <xdr:to>
      <xdr:col>7</xdr:col>
      <xdr:colOff>31750</xdr:colOff>
      <xdr:row>82</xdr:row>
      <xdr:rowOff>111323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121500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3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ポイント減少し、類似団体内平均値を下回っている。これは、近年行ってきた市独自の調整による昇給の増加分がなくなったことや、管理職手当の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今後も、人事評価制度の適正な運営を行い、給与の適正化に努める。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87</xdr:row>
      <xdr:rowOff>26670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80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95266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87</xdr:row>
      <xdr:rowOff>26670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73911"/>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29211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532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10161</xdr:rowOff>
    </xdr:from>
    <xdr:to>
      <xdr:col>68</xdr:col>
      <xdr:colOff>152400</xdr:colOff>
      <xdr:row>85</xdr:row>
      <xdr:rowOff>80011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119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130811</xdr:rowOff>
    </xdr:from>
    <xdr:to>
      <xdr:col>64</xdr:col>
      <xdr:colOff>152400</xdr:colOff>
      <xdr:row>84</xdr:row>
      <xdr:rowOff>60961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71138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近年は類似団体内平均値は増加しているところ、当市は前年度より</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人減少となり、減少傾向にある。これは、人口の減少と新規採用職員の抑制等によるものだが、職員のスリム化も限界に近付いている。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今後はさらに人口が減少していく中で、行政サービスの低下を招かないよう必要な人員を確保し、適正な定員管理に努める。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90551</xdr:rowOff>
    </xdr:from>
    <xdr:to>
      <xdr:col>81</xdr:col>
      <xdr:colOff>44450</xdr:colOff>
      <xdr:row>60</xdr:row>
      <xdr:rowOff>107442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7755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122826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09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107442</xdr:rowOff>
    </xdr:from>
    <xdr:to>
      <xdr:col>77</xdr:col>
      <xdr:colOff>44450</xdr:colOff>
      <xdr:row>60</xdr:row>
      <xdr:rowOff>107442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94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107442</xdr:rowOff>
    </xdr:from>
    <xdr:to>
      <xdr:col>72</xdr:col>
      <xdr:colOff>203200</xdr:colOff>
      <xdr:row>60</xdr:row>
      <xdr:rowOff>129159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9444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36720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129159</xdr:rowOff>
    </xdr:from>
    <xdr:to>
      <xdr:col>68</xdr:col>
      <xdr:colOff>152400</xdr:colOff>
      <xdr:row>60</xdr:row>
      <xdr:rowOff>136398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161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22242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15003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39751</xdr:rowOff>
    </xdr:from>
    <xdr:to>
      <xdr:col>81</xdr:col>
      <xdr:colOff>95250</xdr:colOff>
      <xdr:row>60</xdr:row>
      <xdr:rowOff>141351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56278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7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56642</xdr:rowOff>
    </xdr:from>
    <xdr:to>
      <xdr:col>77</xdr:col>
      <xdr:colOff>95250</xdr:colOff>
      <xdr:row>60</xdr:row>
      <xdr:rowOff>158242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168419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56642</xdr:rowOff>
    </xdr:from>
    <xdr:to>
      <xdr:col>73</xdr:col>
      <xdr:colOff>44450</xdr:colOff>
      <xdr:row>60</xdr:row>
      <xdr:rowOff>158242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168419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78359</xdr:rowOff>
    </xdr:from>
    <xdr:to>
      <xdr:col>68</xdr:col>
      <xdr:colOff>203200</xdr:colOff>
      <xdr:row>61</xdr:row>
      <xdr:rowOff>8509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18686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25925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下水道事業の法適用により公営企業に要する経費の財源とする地方債の償還に充てたと認められる繰入金が減少したため、実質公債費比率は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類似団体内平均値を大きく上回っているのは、近年、庁舎建設や保育所の整備、水害による災害復旧事業の借入を行ってきたためである。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公債費は徐々に減少していく見込みだが、今後も道の駅の整備等が予定されているため、償還期間の見直し等により償還額の平準化に努める。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17780</xdr:rowOff>
    </xdr:from>
    <xdr:to>
      <xdr:col>81</xdr:col>
      <xdr:colOff>44450</xdr:colOff>
      <xdr:row>45</xdr:row>
      <xdr:rowOff>41910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7330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92710</xdr:rowOff>
    </xdr:from>
    <xdr:to>
      <xdr:col>77</xdr:col>
      <xdr:colOff>44450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6365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92710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44</xdr:row>
      <xdr:rowOff>20320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138430</xdr:rowOff>
    </xdr:from>
    <xdr:to>
      <xdr:col>81</xdr:col>
      <xdr:colOff>95250</xdr:colOff>
      <xdr:row>45</xdr:row>
      <xdr:rowOff>68580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34307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162560</xdr:rowOff>
    </xdr:from>
    <xdr:to>
      <xdr:col>77</xdr:col>
      <xdr:colOff>95250</xdr:colOff>
      <xdr:row>45</xdr:row>
      <xdr:rowOff>92710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77487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下水道事業の法適用により公営企業債等繰入見込額が減少したため将来負担比率は大きく下がり、前年度よりも</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類似団体内平均値を大きく上回っているのは、都市計画税の廃止や災害による財政調整基金の取り崩しが主な要因である。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今後は事業の見直しや交付税措置のある有利な起債メニューを活用していくとともに、取り崩した財政調整基金を積み戻すことで、将来負担比率の抑制に努める。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164828</xdr:rowOff>
    </xdr:from>
    <xdr:to>
      <xdr:col>81</xdr:col>
      <xdr:colOff>44450</xdr:colOff>
      <xdr:row>22</xdr:row>
      <xdr:rowOff>2903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59382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45102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78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2903</xdr:rowOff>
    </xdr:from>
    <xdr:to>
      <xdr:col>77</xdr:col>
      <xdr:colOff>44450</xdr:colOff>
      <xdr:row>22</xdr:row>
      <xdr:rowOff>16692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77480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16692</xdr:rowOff>
    </xdr:from>
    <xdr:to>
      <xdr:col>72</xdr:col>
      <xdr:colOff>203200</xdr:colOff>
      <xdr:row>22</xdr:row>
      <xdr:rowOff>51163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78859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125912</xdr:rowOff>
    </xdr:from>
    <xdr:to>
      <xdr:col>73</xdr:col>
      <xdr:colOff>44450</xdr:colOff>
      <xdr:row>17</xdr:row>
      <xdr:rowOff>56062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51163</xdr:rowOff>
    </xdr:from>
    <xdr:to>
      <xdr:col>68</xdr:col>
      <xdr:colOff>152400</xdr:colOff>
      <xdr:row>22</xdr:row>
      <xdr:rowOff>142512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823063"/>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75928</xdr:rowOff>
    </xdr:from>
    <xdr:to>
      <xdr:col>68</xdr:col>
      <xdr:colOff>203200</xdr:colOff>
      <xdr:row>17</xdr:row>
      <xdr:rowOff>6078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114028</xdr:rowOff>
    </xdr:from>
    <xdr:to>
      <xdr:col>81</xdr:col>
      <xdr:colOff>95250</xdr:colOff>
      <xdr:row>21</xdr:row>
      <xdr:rowOff>44178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5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86105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51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123553</xdr:rowOff>
    </xdr:from>
    <xdr:to>
      <xdr:col>77</xdr:col>
      <xdr:colOff>95250</xdr:colOff>
      <xdr:row>22</xdr:row>
      <xdr:rowOff>53703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7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38480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81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137342</xdr:rowOff>
    </xdr:from>
    <xdr:to>
      <xdr:col>73</xdr:col>
      <xdr:colOff>44450</xdr:colOff>
      <xdr:row>22</xdr:row>
      <xdr:rowOff>67492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52269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82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363</xdr:rowOff>
    </xdr:from>
    <xdr:to>
      <xdr:col>68</xdr:col>
      <xdr:colOff>203200</xdr:colOff>
      <xdr:row>22</xdr:row>
      <xdr:rowOff>101963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7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86740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8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91712</xdr:rowOff>
    </xdr:from>
    <xdr:to>
      <xdr:col>64</xdr:col>
      <xdr:colOff>152400</xdr:colOff>
      <xdr:row>23</xdr:row>
      <xdr:rowOff>21862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8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6639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9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62,570
57,040
123.64
31,909,337
31,035,392
711,413
15,549,336
30,839,828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ポイント下回っている。これは、会計年度任用職員制度により、賃金から報酬に性質別が変更となったことが主な要因である。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職員のスリム化は限界に近付いているため、行政サービスの低下を招かないよう適正な定員管理のもと、働き方改革による時間外勤務の削減等により、人件費の削減に努める。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61686</xdr:rowOff>
    </xdr:from>
    <xdr:to>
      <xdr:col>24</xdr:col>
      <xdr:colOff>25400</xdr:colOff>
      <xdr:row>35</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909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34</xdr:row>
      <xdr:rowOff>83457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29028</xdr:rowOff>
    </xdr:from>
    <xdr:to>
      <xdr:col>15</xdr:col>
      <xdr:colOff>98425</xdr:colOff>
      <xdr:row>34</xdr:row>
      <xdr:rowOff>83457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5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170543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583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56441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13607</xdr:rowOff>
    </xdr:from>
    <xdr:to>
      <xdr:col>24</xdr:col>
      <xdr:colOff>76200</xdr:colOff>
      <xdr:row>35</xdr:row>
      <xdr:rowOff>115207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10886</xdr:rowOff>
    </xdr:from>
    <xdr:to>
      <xdr:col>20</xdr:col>
      <xdr:colOff>38100</xdr:colOff>
      <xdr:row>34</xdr:row>
      <xdr:rowOff>112486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122663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32657</xdr:rowOff>
    </xdr:from>
    <xdr:to>
      <xdr:col>15</xdr:col>
      <xdr:colOff>149225</xdr:colOff>
      <xdr:row>34</xdr:row>
      <xdr:rowOff>134257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144434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ポイント下回っている。これは、会計年度任用職員制度により、賃金から報酬に性質別が変更となったことや、コロナの影響によりイベントや施設使用等が中止となったことが主な要因である。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今後は、指定管理者制度による民間委託が進むことで物件費の増加が見込まれるため、人件費の抑制をしていく等、効率的な財政運営に努める。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159657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3640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20864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15</xdr:row>
      <xdr:rowOff>31750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293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164391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ポイント下回っている。これは、児童扶養手当の減少や介護保険利用料金助成事業の見直し等による減少が主な要因である。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扶助費の減少は一時的なものであり、今後は人口の減少と共に高齢化による扶助費の増加が見込まれるため、事業の見直し等をさらに進めていくよう努める。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138430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138430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115570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1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149860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87630</xdr:rowOff>
    </xdr:from>
    <xdr:to>
      <xdr:col>20</xdr:col>
      <xdr:colOff>38100</xdr:colOff>
      <xdr:row>58</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27957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2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これは、下水道事業の法適用に伴う操出金の減少が主な要因である。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今後は、財源補填的な操り出しをしている国民健康保険特別会計等において、独立採算の原則に基づき、保険税の適正化を図り、一般会計の負担を抑制していく。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58</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63500</xdr:rowOff>
    </xdr:from>
    <xdr:to>
      <xdr:col>82</xdr:col>
      <xdr:colOff>196850</xdr:colOff>
      <xdr:row>58</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0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60</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076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38100</xdr:rowOff>
    </xdr:from>
    <xdr:to>
      <xdr:col>78</xdr:col>
      <xdr:colOff>69850</xdr:colOff>
      <xdr:row>60</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32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25400</xdr:rowOff>
    </xdr:from>
    <xdr:to>
      <xdr:col>73</xdr:col>
      <xdr:colOff>180975</xdr:colOff>
      <xdr:row>60</xdr:row>
      <xdr:rowOff>38100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1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101600</xdr:rowOff>
    </xdr:from>
    <xdr:to>
      <xdr:col>74</xdr:col>
      <xdr:colOff>31750</xdr:colOff>
      <xdr:row>59</xdr:row>
      <xdr:rowOff>31750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25400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6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152400</xdr:rowOff>
    </xdr:from>
    <xdr:to>
      <xdr:col>69</xdr:col>
      <xdr:colOff>142875</xdr:colOff>
      <xdr:row>59</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12700</xdr:rowOff>
    </xdr:from>
    <xdr:to>
      <xdr:col>78</xdr:col>
      <xdr:colOff>120650</xdr:colOff>
      <xdr:row>60</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99077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158750</xdr:rowOff>
    </xdr:from>
    <xdr:to>
      <xdr:col>74</xdr:col>
      <xdr:colOff>31750</xdr:colOff>
      <xdr:row>60</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146050</xdr:rowOff>
    </xdr:from>
    <xdr:to>
      <xdr:col>69</xdr:col>
      <xdr:colOff>142875</xdr:colOff>
      <xdr:row>60</xdr:row>
      <xdr:rowOff>76200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これは、下水道事業の法適用に伴う補助費等の増加が主な要因である。当市は、ごみ処理や消防業務等について、合併前の旧団体ごとに一部事務組合に加入しているため、類似団体内平均値よりも大幅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今後は、一部事務組合の一元化を目指すとともに、各団体への補助金の見直しを図っていく。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146050</xdr:rowOff>
    </xdr:from>
    <xdr:to>
      <xdr:col>82</xdr:col>
      <xdr:colOff>107950</xdr:colOff>
      <xdr:row>41</xdr:row>
      <xdr:rowOff>50800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66115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146050</xdr:rowOff>
    </xdr:from>
    <xdr:to>
      <xdr:col>78</xdr:col>
      <xdr:colOff>69850</xdr:colOff>
      <xdr:row>38</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661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146050</xdr:rowOff>
    </xdr:from>
    <xdr:to>
      <xdr:col>73</xdr:col>
      <xdr:colOff>180975</xdr:colOff>
      <xdr:row>39</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661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xdr:rowOff>
    </xdr:from>
    <xdr:to>
      <xdr:col>69</xdr:col>
      <xdr:colOff>92075</xdr:colOff>
      <xdr:row>39</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699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0</xdr:rowOff>
    </xdr:from>
    <xdr:to>
      <xdr:col>82</xdr:col>
      <xdr:colOff>158750</xdr:colOff>
      <xdr:row>41</xdr:row>
      <xdr:rowOff>101600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143527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95250</xdr:rowOff>
    </xdr:from>
    <xdr:to>
      <xdr:col>78</xdr:col>
      <xdr:colOff>120650</xdr:colOff>
      <xdr:row>39</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10177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95250</xdr:rowOff>
    </xdr:from>
    <xdr:to>
      <xdr:col>74</xdr:col>
      <xdr:colOff>31750</xdr:colOff>
      <xdr:row>39</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133350</xdr:rowOff>
    </xdr:from>
    <xdr:to>
      <xdr:col>69</xdr:col>
      <xdr:colOff>142875</xdr:colOff>
      <xdr:row>39</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48277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57150</xdr:rowOff>
    </xdr:from>
    <xdr:to>
      <xdr:col>65</xdr:col>
      <xdr:colOff>53975</xdr:colOff>
      <xdr:row>39</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年度の災害復旧事業債の償還終了が主な要因である。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今後も道の駅の整備等が予定されているため、償還期間の見直し等により、償還額の平準化に努める。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56243</xdr:rowOff>
    </xdr:from>
    <xdr:to>
      <xdr:col>24</xdr:col>
      <xdr:colOff>25400</xdr:colOff>
      <xdr:row>80</xdr:row>
      <xdr:rowOff>110671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7722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56243</xdr:rowOff>
    </xdr:from>
    <xdr:to>
      <xdr:col>19</xdr:col>
      <xdr:colOff>187325</xdr:colOff>
      <xdr:row>80</xdr:row>
      <xdr:rowOff>110671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772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75293</xdr:rowOff>
    </xdr:from>
    <xdr:to>
      <xdr:col>15</xdr:col>
      <xdr:colOff>98425</xdr:colOff>
      <xdr:row>80</xdr:row>
      <xdr:rowOff>56243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61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75293</xdr:rowOff>
    </xdr:from>
    <xdr:to>
      <xdr:col>11</xdr:col>
      <xdr:colOff>9525</xdr:colOff>
      <xdr:row>79</xdr:row>
      <xdr:rowOff>107950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1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5641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5443</xdr:rowOff>
    </xdr:from>
    <xdr:to>
      <xdr:col>24</xdr:col>
      <xdr:colOff>76200</xdr:colOff>
      <xdr:row>80</xdr:row>
      <xdr:rowOff>107043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148970</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59871</xdr:rowOff>
    </xdr:from>
    <xdr:to>
      <xdr:col>20</xdr:col>
      <xdr:colOff>38100</xdr:colOff>
      <xdr:row>80</xdr:row>
      <xdr:rowOff>161471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146248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5443</xdr:rowOff>
    </xdr:from>
    <xdr:to>
      <xdr:col>15</xdr:col>
      <xdr:colOff>149225</xdr:colOff>
      <xdr:row>80</xdr:row>
      <xdr:rowOff>107043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91820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24493</xdr:rowOff>
    </xdr:from>
    <xdr:to>
      <xdr:col>11</xdr:col>
      <xdr:colOff>60325</xdr:colOff>
      <xdr:row>79</xdr:row>
      <xdr:rowOff>126093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110870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ポイント下回っている。会計年度任用職員制度や下水道の法適用により、性質別の変更があり、人件費、物件費、補助費等、その他で大きな増減となった。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今後は、補助費等については、一部事務組合の一元化を目指し、扶助費や物件費については、市単独事業の見直しを行うことで、経常経費の抑制に努める。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82550</xdr:rowOff>
    </xdr:from>
    <xdr:to>
      <xdr:col>82</xdr:col>
      <xdr:colOff>107950</xdr:colOff>
      <xdr:row>76</xdr:row>
      <xdr:rowOff>101600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941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35577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40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101600</xdr:rowOff>
    </xdr:from>
    <xdr:to>
      <xdr:col>78</xdr:col>
      <xdr:colOff>69850</xdr:colOff>
      <xdr:row>76</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13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127000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133350</xdr:rowOff>
    </xdr:from>
    <xdr:to>
      <xdr:col>69</xdr:col>
      <xdr:colOff>92075</xdr:colOff>
      <xdr:row>76</xdr:row>
      <xdr:rowOff>12700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99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31750</xdr:rowOff>
    </xdr:from>
    <xdr:to>
      <xdr:col>82</xdr:col>
      <xdr:colOff>158750</xdr:colOff>
      <xdr:row>75</xdr:row>
      <xdr:rowOff>133350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48277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50800</xdr:rowOff>
    </xdr:from>
    <xdr:to>
      <xdr:col>78</xdr:col>
      <xdr:colOff>120650</xdr:colOff>
      <xdr:row>76</xdr:row>
      <xdr:rowOff>152400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82550</xdr:rowOff>
    </xdr:from>
    <xdr:to>
      <xdr:col>65</xdr:col>
      <xdr:colOff>53975</xdr:colOff>
      <xdr:row>76</xdr:row>
      <xdr:rowOff>12700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22877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68424</xdr:rowOff>
    </xdr:from>
    <xdr:to>
      <xdr:col>29</xdr:col>
      <xdr:colOff>127000</xdr:colOff>
      <xdr:row>17</xdr:row>
      <xdr:rowOff>117997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0699"/>
          <a:ext cx="647700" cy="4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78336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26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103041</xdr:rowOff>
    </xdr:from>
    <xdr:to>
      <xdr:col>26</xdr:col>
      <xdr:colOff>50800</xdr:colOff>
      <xdr:row>17</xdr:row>
      <xdr:rowOff>117997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65316"/>
          <a:ext cx="698500" cy="1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86941</xdr:rowOff>
    </xdr:from>
    <xdr:to>
      <xdr:col>22</xdr:col>
      <xdr:colOff>114300</xdr:colOff>
      <xdr:row>17</xdr:row>
      <xdr:rowOff>103041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49216"/>
          <a:ext cx="6985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32050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86941</xdr:rowOff>
    </xdr:from>
    <xdr:to>
      <xdr:col>18</xdr:col>
      <xdr:colOff>177800</xdr:colOff>
      <xdr:row>17</xdr:row>
      <xdr:rowOff>124758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9216"/>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90931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17624</xdr:rowOff>
    </xdr:from>
    <xdr:to>
      <xdr:col>29</xdr:col>
      <xdr:colOff>177800</xdr:colOff>
      <xdr:row>17</xdr:row>
      <xdr:rowOff>119224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161151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67197</xdr:rowOff>
    </xdr:from>
    <xdr:to>
      <xdr:col>26</xdr:col>
      <xdr:colOff>101600</xdr:colOff>
      <xdr:row>17</xdr:row>
      <xdr:rowOff>168797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9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153574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15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52241</xdr:rowOff>
    </xdr:from>
    <xdr:to>
      <xdr:col>22</xdr:col>
      <xdr:colOff>165100</xdr:colOff>
      <xdr:row>17</xdr:row>
      <xdr:rowOff>153841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4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138618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0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36141</xdr:rowOff>
    </xdr:from>
    <xdr:to>
      <xdr:col>19</xdr:col>
      <xdr:colOff>38100</xdr:colOff>
      <xdr:row>17</xdr:row>
      <xdr:rowOff>137741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122518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8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73958</xdr:rowOff>
    </xdr:from>
    <xdr:to>
      <xdr:col>15</xdr:col>
      <xdr:colOff>101600</xdr:colOff>
      <xdr:row>18</xdr:row>
      <xdr:rowOff>4108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160335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2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356</xdr:rowOff>
    </xdr:from>
    <xdr:to>
      <xdr:col>29</xdr:col>
      <xdr:colOff>127000</xdr:colOff>
      <xdr:row>34</xdr:row>
      <xdr:rowOff>232994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267806"/>
          <a:ext cx="647700" cy="232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107942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1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356</xdr:rowOff>
    </xdr:from>
    <xdr:to>
      <xdr:col>26</xdr:col>
      <xdr:colOff>50800</xdr:colOff>
      <xdr:row>34</xdr:row>
      <xdr:rowOff>57887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267806"/>
          <a:ext cx="698500" cy="5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90644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0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57887</xdr:rowOff>
    </xdr:from>
    <xdr:to>
      <xdr:col>22</xdr:col>
      <xdr:colOff>114300</xdr:colOff>
      <xdr:row>34</xdr:row>
      <xdr:rowOff>245872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325337"/>
          <a:ext cx="698500" cy="18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31513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245872</xdr:rowOff>
    </xdr:from>
    <xdr:to>
      <xdr:col>18</xdr:col>
      <xdr:colOff>177800</xdr:colOff>
      <xdr:row>34</xdr:row>
      <xdr:rowOff>254939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513322"/>
          <a:ext cx="698500" cy="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153661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86682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9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182194</xdr:rowOff>
    </xdr:from>
    <xdr:to>
      <xdr:col>29</xdr:col>
      <xdr:colOff>177800</xdr:colOff>
      <xdr:row>34</xdr:row>
      <xdr:rowOff>283794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4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27271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292456</xdr:rowOff>
    </xdr:from>
    <xdr:to>
      <xdr:col>26</xdr:col>
      <xdr:colOff>101600</xdr:colOff>
      <xdr:row>34</xdr:row>
      <xdr:rowOff>51156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21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61333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985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7087</xdr:rowOff>
    </xdr:from>
    <xdr:to>
      <xdr:col>22</xdr:col>
      <xdr:colOff>165100</xdr:colOff>
      <xdr:row>34</xdr:row>
      <xdr:rowOff>108687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27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118864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0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195072</xdr:rowOff>
    </xdr:from>
    <xdr:to>
      <xdr:col>19</xdr:col>
      <xdr:colOff>38100</xdr:colOff>
      <xdr:row>34</xdr:row>
      <xdr:rowOff>296672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6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306849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204140</xdr:rowOff>
    </xdr:from>
    <xdr:to>
      <xdr:col>15</xdr:col>
      <xdr:colOff>101600</xdr:colOff>
      <xdr:row>34</xdr:row>
      <xdr:rowOff>305739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7159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315917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62,570
57,040
123.64
31,909,337
31,035,392
711,413
15,549,336
30,839,828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135556</xdr:rowOff>
    </xdr:from>
    <xdr:to>
      <xdr:col>24</xdr:col>
      <xdr:colOff>63500</xdr:colOff>
      <xdr:row>38</xdr:row>
      <xdr:rowOff>140357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79206"/>
          <a:ext cx="838200" cy="1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81030</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1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114726</xdr:rowOff>
    </xdr:from>
    <xdr:to>
      <xdr:col>19</xdr:col>
      <xdr:colOff>177800</xdr:colOff>
      <xdr:row>38</xdr:row>
      <xdr:rowOff>140357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629826"/>
          <a:ext cx="8890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77440</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114726</xdr:rowOff>
    </xdr:from>
    <xdr:to>
      <xdr:col>15</xdr:col>
      <xdr:colOff>50800</xdr:colOff>
      <xdr:row>38</xdr:row>
      <xdr:rowOff>141329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629826"/>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84869</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133927</xdr:rowOff>
    </xdr:from>
    <xdr:to>
      <xdr:col>10</xdr:col>
      <xdr:colOff>114300</xdr:colOff>
      <xdr:row>38</xdr:row>
      <xdr:rowOff>141329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649027"/>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97785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125274</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2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84756</xdr:rowOff>
    </xdr:from>
    <xdr:to>
      <xdr:col>24</xdr:col>
      <xdr:colOff>114300</xdr:colOff>
      <xdr:row>38</xdr:row>
      <xdr:rowOff>14906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2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63183</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0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89557</xdr:rowOff>
    </xdr:from>
    <xdr:to>
      <xdr:col>20</xdr:col>
      <xdr:colOff>38100</xdr:colOff>
      <xdr:row>39</xdr:row>
      <xdr:rowOff>19707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6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10834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63926</xdr:rowOff>
    </xdr:from>
    <xdr:to>
      <xdr:col>15</xdr:col>
      <xdr:colOff>101600</xdr:colOff>
      <xdr:row>38</xdr:row>
      <xdr:rowOff>165526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156653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90529</xdr:rowOff>
    </xdr:from>
    <xdr:to>
      <xdr:col>10</xdr:col>
      <xdr:colOff>165100</xdr:colOff>
      <xdr:row>39</xdr:row>
      <xdr:rowOff>20679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60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11806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9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83127</xdr:rowOff>
    </xdr:from>
    <xdr:to>
      <xdr:col>6</xdr:col>
      <xdr:colOff>38100</xdr:colOff>
      <xdr:row>39</xdr:row>
      <xdr:rowOff>13277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4404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49654</xdr:rowOff>
    </xdr:from>
    <xdr:to>
      <xdr:col>24</xdr:col>
      <xdr:colOff>63500</xdr:colOff>
      <xdr:row>58</xdr:row>
      <xdr:rowOff>51395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993754"/>
          <a:ext cx="8382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49654</xdr:rowOff>
    </xdr:from>
    <xdr:to>
      <xdr:col>19</xdr:col>
      <xdr:colOff>177800</xdr:colOff>
      <xdr:row>58</xdr:row>
      <xdr:rowOff>84117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93754"/>
          <a:ext cx="889000" cy="3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151716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74538</xdr:rowOff>
    </xdr:from>
    <xdr:to>
      <xdr:col>15</xdr:col>
      <xdr:colOff>50800</xdr:colOff>
      <xdr:row>58</xdr:row>
      <xdr:rowOff>84117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018638"/>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47660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57872</xdr:rowOff>
    </xdr:from>
    <xdr:to>
      <xdr:col>10</xdr:col>
      <xdr:colOff>114300</xdr:colOff>
      <xdr:row>58</xdr:row>
      <xdr:rowOff>74538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830522"/>
          <a:ext cx="889000" cy="18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595</xdr:rowOff>
    </xdr:from>
    <xdr:to>
      <xdr:col>24</xdr:col>
      <xdr:colOff>114300</xdr:colOff>
      <xdr:row>58</xdr:row>
      <xdr:rowOff>102195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86972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5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170304</xdr:rowOff>
    </xdr:from>
    <xdr:to>
      <xdr:col>20</xdr:col>
      <xdr:colOff>38100</xdr:colOff>
      <xdr:row>58</xdr:row>
      <xdr:rowOff>100454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4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3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33317</xdr:rowOff>
    </xdr:from>
    <xdr:to>
      <xdr:col>15</xdr:col>
      <xdr:colOff>101600</xdr:colOff>
      <xdr:row>58</xdr:row>
      <xdr:rowOff>134917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126044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23738</xdr:rowOff>
    </xdr:from>
    <xdr:to>
      <xdr:col>10</xdr:col>
      <xdr:colOff>165100</xdr:colOff>
      <xdr:row>58</xdr:row>
      <xdr:rowOff>125338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116465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6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7072</xdr:rowOff>
    </xdr:from>
    <xdr:to>
      <xdr:col>6</xdr:col>
      <xdr:colOff>38100</xdr:colOff>
      <xdr:row>57</xdr:row>
      <xdr:rowOff>108672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99799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87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a:extLst>
            <a:ext uri="{FF2B5EF4-FFF2-40B4-BE49-F238E27FC236}">
              <a16:creationId xmlns:a16="http://schemas.microsoft.com/office/drawing/2014/main" id="{00000000-0008-0000-06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9" name="維持補修費最小値テキスト">
          <a:extLst>
            <a:ext uri="{FF2B5EF4-FFF2-40B4-BE49-F238E27FC236}">
              <a16:creationId xmlns:a16="http://schemas.microsoft.com/office/drawing/2014/main" id="{00000000-0008-0000-0600-0000B3000000}"/>
            </a:ext>
          </a:extLst>
        </xdr:cNvPr>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81" name="維持補修費最大値テキスト">
          <a:extLst>
            <a:ext uri="{FF2B5EF4-FFF2-40B4-BE49-F238E27FC236}">
              <a16:creationId xmlns:a16="http://schemas.microsoft.com/office/drawing/2014/main" id="{00000000-0008-0000-0600-0000B5000000}"/>
            </a:ext>
          </a:extLst>
        </xdr:cNvPr>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168084</xdr:rowOff>
    </xdr:from>
    <xdr:to>
      <xdr:col>24</xdr:col>
      <xdr:colOff>63500</xdr:colOff>
      <xdr:row>75</xdr:row>
      <xdr:rowOff>98933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3797300" y="12855384"/>
          <a:ext cx="8382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100855</xdr:rowOff>
    </xdr:from>
    <xdr:ext cx="469744" cy="259045"/>
    <xdr:sp macro="" textlink="">
      <xdr:nvSpPr>
        <xdr:cNvPr id="184" name="維持補修費平均値テキスト">
          <a:extLst>
            <a:ext uri="{FF2B5EF4-FFF2-40B4-BE49-F238E27FC236}">
              <a16:creationId xmlns:a16="http://schemas.microsoft.com/office/drawing/2014/main" id="{00000000-0008-0000-0600-0000B8000000}"/>
            </a:ext>
          </a:extLst>
        </xdr:cNvPr>
        <xdr:cNvSpPr txBox="1"/>
      </xdr:nvSpPr>
      <xdr:spPr>
        <a:xfrm>
          <a:off x="4686300" y="12959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74930</xdr:rowOff>
    </xdr:from>
    <xdr:to>
      <xdr:col>19</xdr:col>
      <xdr:colOff>177800</xdr:colOff>
      <xdr:row>75</xdr:row>
      <xdr:rowOff>98933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908300" y="1293368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74930</xdr:rowOff>
    </xdr:from>
    <xdr:to>
      <xdr:col>15</xdr:col>
      <xdr:colOff>50800</xdr:colOff>
      <xdr:row>76</xdr:row>
      <xdr:rowOff>1206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2019300" y="12933680"/>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143527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1206</xdr:rowOff>
    </xdr:from>
    <xdr:to>
      <xdr:col>10</xdr:col>
      <xdr:colOff>114300</xdr:colOff>
      <xdr:row>76</xdr:row>
      <xdr:rowOff>134365</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flipV="1">
          <a:off x="1130300" y="13031406"/>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5" name="フローチャート: 判断 194">
          <a:extLst>
            <a:ext uri="{FF2B5EF4-FFF2-40B4-BE49-F238E27FC236}">
              <a16:creationId xmlns:a16="http://schemas.microsoft.com/office/drawing/2014/main" id="{00000000-0008-0000-0600-0000C3000000}"/>
            </a:ext>
          </a:extLst>
        </xdr:cNvPr>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117284</xdr:rowOff>
    </xdr:from>
    <xdr:to>
      <xdr:col>24</xdr:col>
      <xdr:colOff>114300</xdr:colOff>
      <xdr:row>75</xdr:row>
      <xdr:rowOff>47434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4584700" y="128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140161</xdr:rowOff>
    </xdr:from>
    <xdr:ext cx="469744" cy="259045"/>
    <xdr:sp macro="" textlink="">
      <xdr:nvSpPr>
        <xdr:cNvPr id="203" name="維持補修費該当値テキスト">
          <a:extLst>
            <a:ext uri="{FF2B5EF4-FFF2-40B4-BE49-F238E27FC236}">
              <a16:creationId xmlns:a16="http://schemas.microsoft.com/office/drawing/2014/main" id="{00000000-0008-0000-0600-0000CB000000}"/>
            </a:ext>
          </a:extLst>
        </xdr:cNvPr>
        <xdr:cNvSpPr txBox="1"/>
      </xdr:nvSpPr>
      <xdr:spPr>
        <a:xfrm>
          <a:off x="4686300" y="126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48133</xdr:rowOff>
    </xdr:from>
    <xdr:to>
      <xdr:col>20</xdr:col>
      <xdr:colOff>38100</xdr:colOff>
      <xdr:row>75</xdr:row>
      <xdr:rowOff>149733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3746500" y="129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140860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3562428" y="1299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24130</xdr:rowOff>
    </xdr:from>
    <xdr:to>
      <xdr:col>15</xdr:col>
      <xdr:colOff>101600</xdr:colOff>
      <xdr:row>75</xdr:row>
      <xdr:rowOff>125730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2857500" y="12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142257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2673428" y="1265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121856</xdr:rowOff>
    </xdr:from>
    <xdr:to>
      <xdr:col>10</xdr:col>
      <xdr:colOff>165100</xdr:colOff>
      <xdr:row>76</xdr:row>
      <xdr:rowOff>52006</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968500" y="129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43133</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1784428" y="130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83565</xdr:rowOff>
    </xdr:from>
    <xdr:to>
      <xdr:col>6</xdr:col>
      <xdr:colOff>38100</xdr:colOff>
      <xdr:row>77</xdr:row>
      <xdr:rowOff>13715</xdr:rowOff>
    </xdr:to>
    <xdr:sp macro="" textlink="">
      <xdr:nvSpPr>
        <xdr:cNvPr id="210" name="楕円 209">
          <a:extLst>
            <a:ext uri="{FF2B5EF4-FFF2-40B4-BE49-F238E27FC236}">
              <a16:creationId xmlns:a16="http://schemas.microsoft.com/office/drawing/2014/main" id="{00000000-0008-0000-0600-0000D2000000}"/>
            </a:ext>
          </a:extLst>
        </xdr:cNvPr>
        <xdr:cNvSpPr/>
      </xdr:nvSpPr>
      <xdr:spPr>
        <a:xfrm>
          <a:off x="1079500" y="131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4842</xdr:rowOff>
    </xdr:from>
    <xdr:ext cx="469744"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895428" y="1320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a:extLst>
            <a:ext uri="{FF2B5EF4-FFF2-40B4-BE49-F238E27FC236}">
              <a16:creationId xmlns:a16="http://schemas.microsoft.com/office/drawing/2014/main" id="{00000000-0008-0000-06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9" name="扶助費最小値テキスト">
          <a:extLst>
            <a:ext uri="{FF2B5EF4-FFF2-40B4-BE49-F238E27FC236}">
              <a16:creationId xmlns:a16="http://schemas.microsoft.com/office/drawing/2014/main" id="{00000000-0008-0000-0600-0000EF000000}"/>
            </a:ext>
          </a:extLst>
        </xdr:cNvPr>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41" name="扶助費最大値テキスト">
          <a:extLst>
            <a:ext uri="{FF2B5EF4-FFF2-40B4-BE49-F238E27FC236}">
              <a16:creationId xmlns:a16="http://schemas.microsoft.com/office/drawing/2014/main" id="{00000000-0008-0000-0600-0000F1000000}"/>
            </a:ext>
          </a:extLst>
        </xdr:cNvPr>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98879</xdr:rowOff>
    </xdr:from>
    <xdr:to>
      <xdr:col>24</xdr:col>
      <xdr:colOff>63500</xdr:colOff>
      <xdr:row>96</xdr:row>
      <xdr:rowOff>44211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3797300" y="16386629"/>
          <a:ext cx="838200" cy="1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70335</xdr:rowOff>
    </xdr:from>
    <xdr:ext cx="534377" cy="259045"/>
    <xdr:sp macro="" textlink="">
      <xdr:nvSpPr>
        <xdr:cNvPr id="244" name="扶助費平均値テキスト">
          <a:extLst>
            <a:ext uri="{FF2B5EF4-FFF2-40B4-BE49-F238E27FC236}">
              <a16:creationId xmlns:a16="http://schemas.microsoft.com/office/drawing/2014/main" id="{00000000-0008-0000-0600-0000F4000000}"/>
            </a:ext>
          </a:extLst>
        </xdr:cNvPr>
        <xdr:cNvSpPr txBox="1"/>
      </xdr:nvSpPr>
      <xdr:spPr>
        <a:xfrm>
          <a:off x="4686300" y="1601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44211</xdr:rowOff>
    </xdr:from>
    <xdr:to>
      <xdr:col>19</xdr:col>
      <xdr:colOff>177800</xdr:colOff>
      <xdr:row>97</xdr:row>
      <xdr:rowOff>40520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908300" y="16503411"/>
          <a:ext cx="889000" cy="16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530111" y="160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34086</xdr:rowOff>
    </xdr:from>
    <xdr:to>
      <xdr:col>15</xdr:col>
      <xdr:colOff>50800</xdr:colOff>
      <xdr:row>97</xdr:row>
      <xdr:rowOff>40520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2019300" y="1666473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71925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1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34086</xdr:rowOff>
    </xdr:from>
    <xdr:to>
      <xdr:col>10</xdr:col>
      <xdr:colOff>114300</xdr:colOff>
      <xdr:row>97</xdr:row>
      <xdr:rowOff>90551</xdr:rowOff>
    </xdr:to>
    <xdr:cxnSp macro="">
      <xdr:nvCxnSpPr>
        <xdr:cNvPr id="252" name="直線コネクタ 251">
          <a:extLst>
            <a:ext uri="{FF2B5EF4-FFF2-40B4-BE49-F238E27FC236}">
              <a16:creationId xmlns:a16="http://schemas.microsoft.com/office/drawing/2014/main" id="{00000000-0008-0000-0600-0000FC000000}"/>
            </a:ext>
          </a:extLst>
        </xdr:cNvPr>
        <xdr:cNvCxnSpPr/>
      </xdr:nvCxnSpPr>
      <xdr:spPr>
        <a:xfrm flipV="1">
          <a:off x="1130300" y="16664736"/>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94099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55" name="フローチャート: 判断 254">
          <a:extLst>
            <a:ext uri="{FF2B5EF4-FFF2-40B4-BE49-F238E27FC236}">
              <a16:creationId xmlns:a16="http://schemas.microsoft.com/office/drawing/2014/main" id="{00000000-0008-0000-0600-0000FF000000}"/>
            </a:ext>
          </a:extLst>
        </xdr:cNvPr>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140569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48079</xdr:rowOff>
    </xdr:from>
    <xdr:to>
      <xdr:col>24</xdr:col>
      <xdr:colOff>114300</xdr:colOff>
      <xdr:row>95</xdr:row>
      <xdr:rowOff>149679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4584700" y="16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26506</xdr:rowOff>
    </xdr:from>
    <xdr:ext cx="534377" cy="259045"/>
    <xdr:sp macro="" textlink="">
      <xdr:nvSpPr>
        <xdr:cNvPr id="263" name="扶助費該当値テキスト">
          <a:extLst>
            <a:ext uri="{FF2B5EF4-FFF2-40B4-BE49-F238E27FC236}">
              <a16:creationId xmlns:a16="http://schemas.microsoft.com/office/drawing/2014/main" id="{00000000-0008-0000-0600-000007010000}"/>
            </a:ext>
          </a:extLst>
        </xdr:cNvPr>
        <xdr:cNvSpPr txBox="1"/>
      </xdr:nvSpPr>
      <xdr:spPr>
        <a:xfrm>
          <a:off x="4686300" y="1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164861</xdr:rowOff>
    </xdr:from>
    <xdr:to>
      <xdr:col>20</xdr:col>
      <xdr:colOff>38100</xdr:colOff>
      <xdr:row>96</xdr:row>
      <xdr:rowOff>95011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3746500" y="16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86138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3530111" y="165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161170</xdr:rowOff>
    </xdr:from>
    <xdr:to>
      <xdr:col>15</xdr:col>
      <xdr:colOff>101600</xdr:colOff>
      <xdr:row>97</xdr:row>
      <xdr:rowOff>91320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2857500" y="166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82447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2641111" y="167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154736</xdr:rowOff>
    </xdr:from>
    <xdr:to>
      <xdr:col>10</xdr:col>
      <xdr:colOff>165100</xdr:colOff>
      <xdr:row>97</xdr:row>
      <xdr:rowOff>84886</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968500" y="166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76013</xdr:rowOff>
    </xdr:from>
    <xdr:ext cx="534377"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1752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39751</xdr:rowOff>
    </xdr:from>
    <xdr:to>
      <xdr:col>6</xdr:col>
      <xdr:colOff>38100</xdr:colOff>
      <xdr:row>97</xdr:row>
      <xdr:rowOff>141351</xdr:rowOff>
    </xdr:to>
    <xdr:sp macro="" textlink="">
      <xdr:nvSpPr>
        <xdr:cNvPr id="270" name="楕円 269">
          <a:extLst>
            <a:ext uri="{FF2B5EF4-FFF2-40B4-BE49-F238E27FC236}">
              <a16:creationId xmlns:a16="http://schemas.microsoft.com/office/drawing/2014/main" id="{00000000-0008-0000-0600-00000E010000}"/>
            </a:ext>
          </a:extLst>
        </xdr:cNvPr>
        <xdr:cNvSpPr/>
      </xdr:nvSpPr>
      <xdr:spPr>
        <a:xfrm>
          <a:off x="1079500" y="1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132478</xdr:rowOff>
    </xdr:from>
    <xdr:ext cx="534377"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863111" y="167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a:extLst>
            <a:ext uri="{FF2B5EF4-FFF2-40B4-BE49-F238E27FC236}">
              <a16:creationId xmlns:a16="http://schemas.microsoft.com/office/drawing/2014/main" id="{00000000-0008-0000-06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7" name="補助費等最小値テキスト">
          <a:extLst>
            <a:ext uri="{FF2B5EF4-FFF2-40B4-BE49-F238E27FC236}">
              <a16:creationId xmlns:a16="http://schemas.microsoft.com/office/drawing/2014/main" id="{00000000-0008-0000-0600-000029010000}"/>
            </a:ext>
          </a:extLst>
        </xdr:cNvPr>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9" name="補助費等最大値テキスト">
          <a:extLst>
            <a:ext uri="{FF2B5EF4-FFF2-40B4-BE49-F238E27FC236}">
              <a16:creationId xmlns:a16="http://schemas.microsoft.com/office/drawing/2014/main" id="{00000000-0008-0000-0600-00002B010000}"/>
            </a:ext>
          </a:extLst>
        </xdr:cNvPr>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50607</xdr:rowOff>
    </xdr:from>
    <xdr:to>
      <xdr:col>55</xdr:col>
      <xdr:colOff>0</xdr:colOff>
      <xdr:row>39</xdr:row>
      <xdr:rowOff>24874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9639300" y="5879907"/>
          <a:ext cx="838200" cy="8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302" name="補助費等平均値テキスト">
          <a:extLst>
            <a:ext uri="{FF2B5EF4-FFF2-40B4-BE49-F238E27FC236}">
              <a16:creationId xmlns:a16="http://schemas.microsoft.com/office/drawing/2014/main" id="{00000000-0008-0000-0600-00002E010000}"/>
            </a:ext>
          </a:extLst>
        </xdr:cNvPr>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24874</xdr:rowOff>
    </xdr:from>
    <xdr:to>
      <xdr:col>50</xdr:col>
      <xdr:colOff>114300</xdr:colOff>
      <xdr:row>39</xdr:row>
      <xdr:rowOff>31541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8750300" y="6711424"/>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14100</xdr:rowOff>
    </xdr:from>
    <xdr:to>
      <xdr:col>45</xdr:col>
      <xdr:colOff>177800</xdr:colOff>
      <xdr:row>39</xdr:row>
      <xdr:rowOff>31541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7861300" y="6700650"/>
          <a:ext cx="8890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89039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14100</xdr:rowOff>
    </xdr:from>
    <xdr:to>
      <xdr:col>41</xdr:col>
      <xdr:colOff>50800</xdr:colOff>
      <xdr:row>39</xdr:row>
      <xdr:rowOff>18938</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flipV="1">
          <a:off x="6972300" y="6700650"/>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85249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7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13" name="フローチャート: 判断 312">
          <a:extLst>
            <a:ext uri="{FF2B5EF4-FFF2-40B4-BE49-F238E27FC236}">
              <a16:creationId xmlns:a16="http://schemas.microsoft.com/office/drawing/2014/main" id="{00000000-0008-0000-0600-000039010000}"/>
            </a:ext>
          </a:extLst>
        </xdr:cNvPr>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64409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75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171257</xdr:rowOff>
    </xdr:from>
    <xdr:to>
      <xdr:col>55</xdr:col>
      <xdr:colOff>50800</xdr:colOff>
      <xdr:row>34</xdr:row>
      <xdr:rowOff>101407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10426700" y="58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86184</xdr:rowOff>
    </xdr:from>
    <xdr:ext cx="599010" cy="259045"/>
    <xdr:sp macro="" textlink="">
      <xdr:nvSpPr>
        <xdr:cNvPr id="321" name="補助費等該当値テキスト">
          <a:extLst>
            <a:ext uri="{FF2B5EF4-FFF2-40B4-BE49-F238E27FC236}">
              <a16:creationId xmlns:a16="http://schemas.microsoft.com/office/drawing/2014/main" id="{00000000-0008-0000-0600-000041010000}"/>
            </a:ext>
          </a:extLst>
        </xdr:cNvPr>
        <xdr:cNvSpPr txBox="1"/>
      </xdr:nvSpPr>
      <xdr:spPr>
        <a:xfrm>
          <a:off x="10528300" y="574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145524</xdr:rowOff>
    </xdr:from>
    <xdr:to>
      <xdr:col>50</xdr:col>
      <xdr:colOff>165100</xdr:colOff>
      <xdr:row>39</xdr:row>
      <xdr:rowOff>75674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9588500" y="66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66801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9372111" y="67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152191</xdr:rowOff>
    </xdr:from>
    <xdr:to>
      <xdr:col>46</xdr:col>
      <xdr:colOff>38100</xdr:colOff>
      <xdr:row>39</xdr:row>
      <xdr:rowOff>82341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8699500" y="66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73468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8483111" y="67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134750</xdr:rowOff>
    </xdr:from>
    <xdr:to>
      <xdr:col>41</xdr:col>
      <xdr:colOff>101600</xdr:colOff>
      <xdr:row>39</xdr:row>
      <xdr:rowOff>64900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7810500" y="66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81427</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7594111" y="642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139588</xdr:rowOff>
    </xdr:from>
    <xdr:to>
      <xdr:col>36</xdr:col>
      <xdr:colOff>165100</xdr:colOff>
      <xdr:row>39</xdr:row>
      <xdr:rowOff>69738</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6921500" y="66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86265</xdr:rowOff>
    </xdr:from>
    <xdr:ext cx="534377"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705111" y="642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89865</xdr:rowOff>
    </xdr:from>
    <xdr:to>
      <xdr:col>54</xdr:col>
      <xdr:colOff>189865</xdr:colOff>
      <xdr:row>56</xdr:row>
      <xdr:rowOff>50736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62365"/>
          <a:ext cx="1270" cy="9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54563</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9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50736</xdr:rowOff>
    </xdr:from>
    <xdr:to>
      <xdr:col>55</xdr:col>
      <xdr:colOff>88900</xdr:colOff>
      <xdr:row>56</xdr:row>
      <xdr:rowOff>50736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96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36542</xdr:rowOff>
    </xdr:from>
    <xdr:ext cx="534377"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89865</xdr:rowOff>
    </xdr:from>
    <xdr:to>
      <xdr:col>55</xdr:col>
      <xdr:colOff>88900</xdr:colOff>
      <xdr:row>50</xdr:row>
      <xdr:rowOff>89865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50736</xdr:rowOff>
    </xdr:from>
    <xdr:to>
      <xdr:col>55</xdr:col>
      <xdr:colOff>0</xdr:colOff>
      <xdr:row>58</xdr:row>
      <xdr:rowOff>14846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9639300" y="9651936"/>
          <a:ext cx="838200" cy="3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149706</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06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126829</xdr:rowOff>
    </xdr:from>
    <xdr:to>
      <xdr:col>55</xdr:col>
      <xdr:colOff>50800</xdr:colOff>
      <xdr:row>54</xdr:row>
      <xdr:rowOff>56979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2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33134</xdr:rowOff>
    </xdr:from>
    <xdr:to>
      <xdr:col>50</xdr:col>
      <xdr:colOff>114300</xdr:colOff>
      <xdr:row>58</xdr:row>
      <xdr:rowOff>14846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8750300" y="9634334"/>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39294</xdr:rowOff>
    </xdr:from>
    <xdr:to>
      <xdr:col>50</xdr:col>
      <xdr:colOff>165100</xdr:colOff>
      <xdr:row>53</xdr:row>
      <xdr:rowOff>140894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157421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8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33134</xdr:rowOff>
    </xdr:from>
    <xdr:to>
      <xdr:col>45</xdr:col>
      <xdr:colOff>177800</xdr:colOff>
      <xdr:row>57</xdr:row>
      <xdr:rowOff>76149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7861300" y="9634334"/>
          <a:ext cx="889000" cy="2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65183</xdr:rowOff>
    </xdr:from>
    <xdr:to>
      <xdr:col>46</xdr:col>
      <xdr:colOff>38100</xdr:colOff>
      <xdr:row>52</xdr:row>
      <xdr:rowOff>166783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11860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9417</xdr:rowOff>
    </xdr:from>
    <xdr:to>
      <xdr:col>41</xdr:col>
      <xdr:colOff>50800</xdr:colOff>
      <xdr:row>57</xdr:row>
      <xdr:rowOff>76149</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a:off x="6972300" y="9439167"/>
          <a:ext cx="889000" cy="40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37503</xdr:rowOff>
    </xdr:from>
    <xdr:to>
      <xdr:col>41</xdr:col>
      <xdr:colOff>101600</xdr:colOff>
      <xdr:row>54</xdr:row>
      <xdr:rowOff>139103</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155630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97206</xdr:rowOff>
    </xdr:from>
    <xdr:to>
      <xdr:col>36</xdr:col>
      <xdr:colOff>165100</xdr:colOff>
      <xdr:row>52</xdr:row>
      <xdr:rowOff>27356</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43883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86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171386</xdr:rowOff>
    </xdr:from>
    <xdr:to>
      <xdr:col>55</xdr:col>
      <xdr:colOff>50800</xdr:colOff>
      <xdr:row>56</xdr:row>
      <xdr:rowOff>101536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6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86313</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51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135496</xdr:rowOff>
    </xdr:from>
    <xdr:to>
      <xdr:col>50</xdr:col>
      <xdr:colOff>165100</xdr:colOff>
      <xdr:row>58</xdr:row>
      <xdr:rowOff>65646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9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56773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100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153784</xdr:rowOff>
    </xdr:from>
    <xdr:to>
      <xdr:col>46</xdr:col>
      <xdr:colOff>38100</xdr:colOff>
      <xdr:row>56</xdr:row>
      <xdr:rowOff>83934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75061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6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25349</xdr:rowOff>
    </xdr:from>
    <xdr:to>
      <xdr:col>41</xdr:col>
      <xdr:colOff>101600</xdr:colOff>
      <xdr:row>57</xdr:row>
      <xdr:rowOff>126949</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118076</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130067</xdr:rowOff>
    </xdr:from>
    <xdr:to>
      <xdr:col>36</xdr:col>
      <xdr:colOff>165100</xdr:colOff>
      <xdr:row>55</xdr:row>
      <xdr:rowOff>60217</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3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51344</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94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a:extLst>
            <a:ext uri="{FF2B5EF4-FFF2-40B4-BE49-F238E27FC236}">
              <a16:creationId xmlns:a16="http://schemas.microsoft.com/office/drawing/2014/main" id="{00000000-0008-0000-06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14" name="普通建設事業費 （ うち新規整備　）最小値テキスト">
          <a:extLst>
            <a:ext uri="{FF2B5EF4-FFF2-40B4-BE49-F238E27FC236}">
              <a16:creationId xmlns:a16="http://schemas.microsoft.com/office/drawing/2014/main" id="{00000000-0008-0000-0600-00009E010000}"/>
            </a:ext>
          </a:extLst>
        </xdr:cNvPr>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16" name="普通建設事業費 （ うち新規整備　）最大値テキスト">
          <a:extLst>
            <a:ext uri="{FF2B5EF4-FFF2-40B4-BE49-F238E27FC236}">
              <a16:creationId xmlns:a16="http://schemas.microsoft.com/office/drawing/2014/main" id="{00000000-0008-0000-0600-0000A0010000}"/>
            </a:ext>
          </a:extLst>
        </xdr:cNvPr>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50578</xdr:rowOff>
    </xdr:from>
    <xdr:to>
      <xdr:col>55</xdr:col>
      <xdr:colOff>0</xdr:colOff>
      <xdr:row>76</xdr:row>
      <xdr:rowOff>63151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9639300" y="12909328"/>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170197</xdr:rowOff>
    </xdr:from>
    <xdr:ext cx="534377" cy="259045"/>
    <xdr:sp macro="" textlink="">
      <xdr:nvSpPr>
        <xdr:cNvPr id="419" name="普通建設事業費 （ うち新規整備　）平均値テキスト">
          <a:extLst>
            <a:ext uri="{FF2B5EF4-FFF2-40B4-BE49-F238E27FC236}">
              <a16:creationId xmlns:a16="http://schemas.microsoft.com/office/drawing/2014/main" id="{00000000-0008-0000-0600-0000A3010000}"/>
            </a:ext>
          </a:extLst>
        </xdr:cNvPr>
        <xdr:cNvSpPr txBox="1"/>
      </xdr:nvSpPr>
      <xdr:spPr>
        <a:xfrm>
          <a:off x="10528300" y="12857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53518</xdr:rowOff>
    </xdr:from>
    <xdr:to>
      <xdr:col>50</xdr:col>
      <xdr:colOff>114300</xdr:colOff>
      <xdr:row>76</xdr:row>
      <xdr:rowOff>63151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8750300" y="12740818"/>
          <a:ext cx="889000" cy="35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6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53518</xdr:rowOff>
    </xdr:from>
    <xdr:to>
      <xdr:col>45</xdr:col>
      <xdr:colOff>177800</xdr:colOff>
      <xdr:row>76</xdr:row>
      <xdr:rowOff>57534</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7861300" y="12740818"/>
          <a:ext cx="889000" cy="34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144207</xdr:rowOff>
    </xdr:from>
    <xdr:to>
      <xdr:col>41</xdr:col>
      <xdr:colOff>50800</xdr:colOff>
      <xdr:row>76</xdr:row>
      <xdr:rowOff>57534</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972300" y="12317157"/>
          <a:ext cx="889000" cy="77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30" name="フローチャート: 判断 429">
          <a:extLst>
            <a:ext uri="{FF2B5EF4-FFF2-40B4-BE49-F238E27FC236}">
              <a16:creationId xmlns:a16="http://schemas.microsoft.com/office/drawing/2014/main" id="{00000000-0008-0000-0600-0000AE010000}"/>
            </a:ext>
          </a:extLst>
        </xdr:cNvPr>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171228</xdr:rowOff>
    </xdr:from>
    <xdr:to>
      <xdr:col>55</xdr:col>
      <xdr:colOff>50800</xdr:colOff>
      <xdr:row>75</xdr:row>
      <xdr:rowOff>101378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10426700" y="128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22655</xdr:rowOff>
    </xdr:from>
    <xdr:ext cx="534377" cy="259045"/>
    <xdr:sp macro="" textlink="">
      <xdr:nvSpPr>
        <xdr:cNvPr id="438" name="普通建設事業費 （ うち新規整備　）該当値テキスト">
          <a:extLst>
            <a:ext uri="{FF2B5EF4-FFF2-40B4-BE49-F238E27FC236}">
              <a16:creationId xmlns:a16="http://schemas.microsoft.com/office/drawing/2014/main" id="{00000000-0008-0000-0600-0000B6010000}"/>
            </a:ext>
          </a:extLst>
        </xdr:cNvPr>
        <xdr:cNvSpPr txBox="1"/>
      </xdr:nvSpPr>
      <xdr:spPr>
        <a:xfrm>
          <a:off x="10528300" y="127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12351</xdr:rowOff>
    </xdr:from>
    <xdr:to>
      <xdr:col>50</xdr:col>
      <xdr:colOff>165100</xdr:colOff>
      <xdr:row>76</xdr:row>
      <xdr:rowOff>113951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9588500" y="130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105078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9372111" y="13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2718</xdr:rowOff>
    </xdr:from>
    <xdr:to>
      <xdr:col>46</xdr:col>
      <xdr:colOff>38100</xdr:colOff>
      <xdr:row>74</xdr:row>
      <xdr:rowOff>104318</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8699500" y="126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95445</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8483111" y="127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6734</xdr:rowOff>
    </xdr:from>
    <xdr:to>
      <xdr:col>41</xdr:col>
      <xdr:colOff>101600</xdr:colOff>
      <xdr:row>76</xdr:row>
      <xdr:rowOff>108334</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7810500" y="130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99461</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7594111" y="1312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93407</xdr:rowOff>
    </xdr:from>
    <xdr:to>
      <xdr:col>36</xdr:col>
      <xdr:colOff>165100</xdr:colOff>
      <xdr:row>72</xdr:row>
      <xdr:rowOff>23557</xdr:rowOff>
    </xdr:to>
    <xdr:sp macro="" textlink="">
      <xdr:nvSpPr>
        <xdr:cNvPr id="445" name="楕円 444">
          <a:extLst>
            <a:ext uri="{FF2B5EF4-FFF2-40B4-BE49-F238E27FC236}">
              <a16:creationId xmlns:a16="http://schemas.microsoft.com/office/drawing/2014/main" id="{00000000-0008-0000-0600-0000BD010000}"/>
            </a:ext>
          </a:extLst>
        </xdr:cNvPr>
        <xdr:cNvSpPr/>
      </xdr:nvSpPr>
      <xdr:spPr>
        <a:xfrm>
          <a:off x="6921500" y="122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14684</xdr:rowOff>
    </xdr:from>
    <xdr:ext cx="534377"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705111" y="1235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6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43985</xdr:rowOff>
    </xdr:from>
    <xdr:to>
      <xdr:col>54</xdr:col>
      <xdr:colOff>189865</xdr:colOff>
      <xdr:row>97</xdr:row>
      <xdr:rowOff>97867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474485"/>
          <a:ext cx="1270" cy="1254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101694</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7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97867</xdr:rowOff>
    </xdr:from>
    <xdr:to>
      <xdr:col>55</xdr:col>
      <xdr:colOff>88900</xdr:colOff>
      <xdr:row>97</xdr:row>
      <xdr:rowOff>97867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728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162112</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43985</xdr:rowOff>
    </xdr:from>
    <xdr:to>
      <xdr:col>55</xdr:col>
      <xdr:colOff>88900</xdr:colOff>
      <xdr:row>90</xdr:row>
      <xdr:rowOff>43985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47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148775</xdr:rowOff>
    </xdr:from>
    <xdr:to>
      <xdr:col>55</xdr:col>
      <xdr:colOff>0</xdr:colOff>
      <xdr:row>97</xdr:row>
      <xdr:rowOff>58662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436525"/>
          <a:ext cx="838200" cy="2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165361</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593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142484</xdr:rowOff>
    </xdr:from>
    <xdr:to>
      <xdr:col>55</xdr:col>
      <xdr:colOff>50800</xdr:colOff>
      <xdr:row>94</xdr:row>
      <xdr:rowOff>72634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08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107970</xdr:rowOff>
    </xdr:from>
    <xdr:to>
      <xdr:col>50</xdr:col>
      <xdr:colOff>114300</xdr:colOff>
      <xdr:row>97</xdr:row>
      <xdr:rowOff>58662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6567170"/>
          <a:ext cx="889000" cy="1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38677</xdr:rowOff>
    </xdr:from>
    <xdr:to>
      <xdr:col>50</xdr:col>
      <xdr:colOff>165100</xdr:colOff>
      <xdr:row>93</xdr:row>
      <xdr:rowOff>140277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598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156804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7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107970</xdr:rowOff>
    </xdr:from>
    <xdr:to>
      <xdr:col>45</xdr:col>
      <xdr:colOff>177800</xdr:colOff>
      <xdr:row>96</xdr:row>
      <xdr:rowOff>166424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567170"/>
          <a:ext cx="889000" cy="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101953</xdr:rowOff>
    </xdr:from>
    <xdr:to>
      <xdr:col>46</xdr:col>
      <xdr:colOff>38100</xdr:colOff>
      <xdr:row>94</xdr:row>
      <xdr:rowOff>32103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04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48630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166424</xdr:rowOff>
    </xdr:from>
    <xdr:to>
      <xdr:col>41</xdr:col>
      <xdr:colOff>50800</xdr:colOff>
      <xdr:row>97</xdr:row>
      <xdr:rowOff>17833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62562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160155</xdr:rowOff>
    </xdr:from>
    <xdr:to>
      <xdr:col>41</xdr:col>
      <xdr:colOff>101600</xdr:colOff>
      <xdr:row>95</xdr:row>
      <xdr:rowOff>90305</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27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106832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0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159240</xdr:rowOff>
    </xdr:from>
    <xdr:to>
      <xdr:col>36</xdr:col>
      <xdr:colOff>165100</xdr:colOff>
      <xdr:row>95</xdr:row>
      <xdr:rowOff>89390</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27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105917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97975</xdr:rowOff>
    </xdr:from>
    <xdr:to>
      <xdr:col>55</xdr:col>
      <xdr:colOff>50800</xdr:colOff>
      <xdr:row>96</xdr:row>
      <xdr:rowOff>28125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3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76402</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36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7862</xdr:rowOff>
    </xdr:from>
    <xdr:to>
      <xdr:col>50</xdr:col>
      <xdr:colOff>165100</xdr:colOff>
      <xdr:row>97</xdr:row>
      <xdr:rowOff>109462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100589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7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57170</xdr:rowOff>
    </xdr:from>
    <xdr:to>
      <xdr:col>46</xdr:col>
      <xdr:colOff>38100</xdr:colOff>
      <xdr:row>96</xdr:row>
      <xdr:rowOff>158770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149897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6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115624</xdr:rowOff>
    </xdr:from>
    <xdr:to>
      <xdr:col>41</xdr:col>
      <xdr:colOff>101600</xdr:colOff>
      <xdr:row>97</xdr:row>
      <xdr:rowOff>45774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5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36901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6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138483</xdr:rowOff>
    </xdr:from>
    <xdr:to>
      <xdr:col>36</xdr:col>
      <xdr:colOff>165100</xdr:colOff>
      <xdr:row>97</xdr:row>
      <xdr:rowOff>68633</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59760</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6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14884</xdr:rowOff>
    </xdr:from>
    <xdr:to>
      <xdr:col>85</xdr:col>
      <xdr:colOff>127000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01434"/>
          <a:ext cx="8382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14884</xdr:rowOff>
    </xdr:from>
    <xdr:to>
      <xdr:col>81</xdr:col>
      <xdr:colOff>50800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01434"/>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32334</xdr:rowOff>
    </xdr:from>
    <xdr:to>
      <xdr:col>76</xdr:col>
      <xdr:colOff>114300</xdr:colOff>
      <xdr:row>39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188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156693</xdr:rowOff>
    </xdr:from>
    <xdr:to>
      <xdr:col>71</xdr:col>
      <xdr:colOff>177800</xdr:colOff>
      <xdr:row>39</xdr:row>
      <xdr:rowOff>32334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5128743"/>
          <a:ext cx="889000" cy="15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53649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135534</xdr:rowOff>
    </xdr:from>
    <xdr:to>
      <xdr:col>81</xdr:col>
      <xdr:colOff>101600</xdr:colOff>
      <xdr:row>39</xdr:row>
      <xdr:rowOff>65684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56811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743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152984</xdr:rowOff>
    </xdr:from>
    <xdr:to>
      <xdr:col>72</xdr:col>
      <xdr:colOff>38100</xdr:colOff>
      <xdr:row>39</xdr:row>
      <xdr:rowOff>83134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74261</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105893</xdr:rowOff>
    </xdr:from>
    <xdr:to>
      <xdr:col>67</xdr:col>
      <xdr:colOff>101600</xdr:colOff>
      <xdr:row>30</xdr:row>
      <xdr:rowOff>36043</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50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52570</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48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76509</xdr:rowOff>
    </xdr:from>
    <xdr:to>
      <xdr:col>85</xdr:col>
      <xdr:colOff>127000</xdr:colOff>
      <xdr:row>72</xdr:row>
      <xdr:rowOff>97082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2420909"/>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76509</xdr:rowOff>
    </xdr:from>
    <xdr:to>
      <xdr:col>81</xdr:col>
      <xdr:colOff>50800</xdr:colOff>
      <xdr:row>72</xdr:row>
      <xdr:rowOff>122457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2420909"/>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122457</xdr:rowOff>
    </xdr:from>
    <xdr:to>
      <xdr:col>76</xdr:col>
      <xdr:colOff>114300</xdr:colOff>
      <xdr:row>73</xdr:row>
      <xdr:rowOff>56392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2466857"/>
          <a:ext cx="8890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56392</xdr:rowOff>
    </xdr:from>
    <xdr:to>
      <xdr:col>71</xdr:col>
      <xdr:colOff>177800</xdr:colOff>
      <xdr:row>73</xdr:row>
      <xdr:rowOff>99793</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2572242"/>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111309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2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89526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2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46282</xdr:rowOff>
    </xdr:from>
    <xdr:to>
      <xdr:col>85</xdr:col>
      <xdr:colOff>177800</xdr:colOff>
      <xdr:row>72</xdr:row>
      <xdr:rowOff>147882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23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69159</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2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25709</xdr:rowOff>
    </xdr:from>
    <xdr:to>
      <xdr:col>81</xdr:col>
      <xdr:colOff>101600</xdr:colOff>
      <xdr:row>72</xdr:row>
      <xdr:rowOff>127309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3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143836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21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71657</xdr:rowOff>
    </xdr:from>
    <xdr:to>
      <xdr:col>76</xdr:col>
      <xdr:colOff>165100</xdr:colOff>
      <xdr:row>73</xdr:row>
      <xdr:rowOff>1807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4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18334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21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5592</xdr:rowOff>
    </xdr:from>
    <xdr:to>
      <xdr:col>72</xdr:col>
      <xdr:colOff>38100</xdr:colOff>
      <xdr:row>73</xdr:row>
      <xdr:rowOff>107192</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5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98319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261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48993</xdr:rowOff>
    </xdr:from>
    <xdr:to>
      <xdr:col>67</xdr:col>
      <xdr:colOff>101600</xdr:colOff>
      <xdr:row>73</xdr:row>
      <xdr:rowOff>150593</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5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141720</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6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79578</xdr:rowOff>
    </xdr:from>
    <xdr:to>
      <xdr:col>85</xdr:col>
      <xdr:colOff>127000</xdr:colOff>
      <xdr:row>99</xdr:row>
      <xdr:rowOff>39763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881678"/>
          <a:ext cx="838200" cy="1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39425</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1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39763</xdr:rowOff>
    </xdr:from>
    <xdr:to>
      <xdr:col>81</xdr:col>
      <xdr:colOff>50800</xdr:colOff>
      <xdr:row>99</xdr:row>
      <xdr:rowOff>44031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7013313"/>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83126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144387</xdr:rowOff>
    </xdr:from>
    <xdr:to>
      <xdr:col>76</xdr:col>
      <xdr:colOff>114300</xdr:colOff>
      <xdr:row>99</xdr:row>
      <xdr:rowOff>44031</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946487"/>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144387</xdr:rowOff>
    </xdr:from>
    <xdr:to>
      <xdr:col>71</xdr:col>
      <xdr:colOff>177800</xdr:colOff>
      <xdr:row>99</xdr:row>
      <xdr:rowOff>43765</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946487"/>
          <a:ext cx="889000" cy="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133114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155021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28778</xdr:rowOff>
    </xdr:from>
    <xdr:to>
      <xdr:col>85</xdr:col>
      <xdr:colOff>177800</xdr:colOff>
      <xdr:row>98</xdr:row>
      <xdr:rowOff>130378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8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7205</xdr:rowOff>
    </xdr:from>
    <xdr:ext cx="469744"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80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160413</xdr:rowOff>
    </xdr:from>
    <xdr:to>
      <xdr:col>81</xdr:col>
      <xdr:colOff>101600</xdr:colOff>
      <xdr:row>99</xdr:row>
      <xdr:rowOff>90563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9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81690</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92017" y="17055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164681</xdr:rowOff>
    </xdr:from>
    <xdr:to>
      <xdr:col>76</xdr:col>
      <xdr:colOff>165100</xdr:colOff>
      <xdr:row>99</xdr:row>
      <xdr:rowOff>94831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85958</xdr:rowOff>
    </xdr:from>
    <xdr:ext cx="313932"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435333" y="17059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93587</xdr:rowOff>
    </xdr:from>
    <xdr:to>
      <xdr:col>72</xdr:col>
      <xdr:colOff>38100</xdr:colOff>
      <xdr:row>99</xdr:row>
      <xdr:rowOff>23737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8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14864</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698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164415</xdr:rowOff>
    </xdr:from>
    <xdr:to>
      <xdr:col>67</xdr:col>
      <xdr:colOff>101600</xdr:colOff>
      <xdr:row>99</xdr:row>
      <xdr:rowOff>94565</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85692</xdr:rowOff>
    </xdr:from>
    <xdr:ext cx="313932"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657333" y="17059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53594</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225794"/>
          <a:ext cx="8382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138828</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11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42291</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28841"/>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2794</xdr:rowOff>
    </xdr:from>
    <xdr:to>
      <xdr:col>116</xdr:col>
      <xdr:colOff>114300</xdr:colOff>
      <xdr:row>36</xdr:row>
      <xdr:rowOff>104394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25671</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162941</xdr:rowOff>
    </xdr:from>
    <xdr:to>
      <xdr:col>98</xdr:col>
      <xdr:colOff>38100</xdr:colOff>
      <xdr:row>39</xdr:row>
      <xdr:rowOff>93091</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84218</xdr:rowOff>
    </xdr:from>
    <xdr:ext cx="313932"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99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40183</xdr:rowOff>
    </xdr:from>
    <xdr:to>
      <xdr:col>116</xdr:col>
      <xdr:colOff>63500</xdr:colOff>
      <xdr:row>59</xdr:row>
      <xdr:rowOff>40221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557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40221</xdr:rowOff>
    </xdr:from>
    <xdr:to>
      <xdr:col>111</xdr:col>
      <xdr:colOff>177800</xdr:colOff>
      <xdr:row>59</xdr:row>
      <xdr:rowOff>40869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101557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40869</xdr:rowOff>
    </xdr:from>
    <xdr:to>
      <xdr:col>107</xdr:col>
      <xdr:colOff>50800</xdr:colOff>
      <xdr:row>59</xdr:row>
      <xdr:rowOff>41478</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15641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40907</xdr:rowOff>
    </xdr:from>
    <xdr:to>
      <xdr:col>102</xdr:col>
      <xdr:colOff>114300</xdr:colOff>
      <xdr:row>59</xdr:row>
      <xdr:rowOff>41478</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5645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160833</xdr:rowOff>
    </xdr:from>
    <xdr:to>
      <xdr:col>116</xdr:col>
      <xdr:colOff>114300</xdr:colOff>
      <xdr:row>59</xdr:row>
      <xdr:rowOff>90983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75760</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160871</xdr:rowOff>
    </xdr:from>
    <xdr:to>
      <xdr:col>112</xdr:col>
      <xdr:colOff>38100</xdr:colOff>
      <xdr:row>59</xdr:row>
      <xdr:rowOff>91021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82148</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161519</xdr:rowOff>
    </xdr:from>
    <xdr:to>
      <xdr:col>107</xdr:col>
      <xdr:colOff>101600</xdr:colOff>
      <xdr:row>59</xdr:row>
      <xdr:rowOff>91669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82796</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77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162128</xdr:rowOff>
    </xdr:from>
    <xdr:to>
      <xdr:col>102</xdr:col>
      <xdr:colOff>165100</xdr:colOff>
      <xdr:row>59</xdr:row>
      <xdr:rowOff>92278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83405</xdr:rowOff>
    </xdr:from>
    <xdr:ext cx="313932"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88333" y="1019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161557</xdr:rowOff>
    </xdr:from>
    <xdr:to>
      <xdr:col>98</xdr:col>
      <xdr:colOff>38100</xdr:colOff>
      <xdr:row>59</xdr:row>
      <xdr:rowOff>91707</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82834</xdr:rowOff>
    </xdr:from>
    <xdr:ext cx="313932"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99333" y="10198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110988</xdr:rowOff>
    </xdr:from>
    <xdr:to>
      <xdr:col>116</xdr:col>
      <xdr:colOff>63500</xdr:colOff>
      <xdr:row>75</xdr:row>
      <xdr:rowOff>10907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2283938"/>
          <a:ext cx="838200" cy="58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58604</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574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76103</xdr:rowOff>
    </xdr:from>
    <xdr:to>
      <xdr:col>111</xdr:col>
      <xdr:colOff>177800</xdr:colOff>
      <xdr:row>71</xdr:row>
      <xdr:rowOff>110988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249053"/>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164025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76103</xdr:rowOff>
    </xdr:from>
    <xdr:to>
      <xdr:col>107</xdr:col>
      <xdr:colOff>50800</xdr:colOff>
      <xdr:row>72</xdr:row>
      <xdr:rowOff>43734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249053"/>
          <a:ext cx="889000" cy="13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15115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145552</xdr:rowOff>
    </xdr:from>
    <xdr:to>
      <xdr:col>102</xdr:col>
      <xdr:colOff>114300</xdr:colOff>
      <xdr:row>72</xdr:row>
      <xdr:rowOff>43734</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318502"/>
          <a:ext cx="8890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39829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0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131557</xdr:rowOff>
    </xdr:from>
    <xdr:to>
      <xdr:col>116</xdr:col>
      <xdr:colOff>114300</xdr:colOff>
      <xdr:row>75</xdr:row>
      <xdr:rowOff>61707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8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109984</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7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60188</xdr:rowOff>
    </xdr:from>
    <xdr:to>
      <xdr:col>112</xdr:col>
      <xdr:colOff>38100</xdr:colOff>
      <xdr:row>71</xdr:row>
      <xdr:rowOff>161788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2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6865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0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25303</xdr:rowOff>
    </xdr:from>
    <xdr:to>
      <xdr:col>107</xdr:col>
      <xdr:colOff>101600</xdr:colOff>
      <xdr:row>71</xdr:row>
      <xdr:rowOff>126903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1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143430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19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164384</xdr:rowOff>
    </xdr:from>
    <xdr:to>
      <xdr:col>102</xdr:col>
      <xdr:colOff>165100</xdr:colOff>
      <xdr:row>72</xdr:row>
      <xdr:rowOff>94534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3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85661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4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94752</xdr:rowOff>
    </xdr:from>
    <xdr:to>
      <xdr:col>98</xdr:col>
      <xdr:colOff>38100</xdr:colOff>
      <xdr:row>72</xdr:row>
      <xdr:rowOff>24902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2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16029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3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496,011</a:t>
          </a:r>
          <a:r>
            <a:rPr kumimoji="1" lang="ja-JP" altLang="en-US" sz="1300">
              <a:latin typeface="ＭＳ Ｐゴシック" panose="020B0600070205080204" pitchFamily="50" charset="-128"/>
              <a:ea typeface="ＭＳ Ｐゴシック" panose="020B0600070205080204" pitchFamily="50" charset="-128"/>
            </a:rPr>
            <a:t>千円である。令和元年度（</a:t>
          </a:r>
          <a:r>
            <a:rPr kumimoji="1" lang="en-US" altLang="ja-JP" sz="1300">
              <a:latin typeface="ＭＳ Ｐゴシック" panose="020B0600070205080204" pitchFamily="50" charset="-128"/>
              <a:ea typeface="ＭＳ Ｐゴシック" panose="020B0600070205080204" pitchFamily="50" charset="-128"/>
            </a:rPr>
            <a:t>367,433</a:t>
          </a:r>
          <a:r>
            <a:rPr kumimoji="1" lang="ja-JP" altLang="en-US" sz="1300">
              <a:latin typeface="ＭＳ Ｐゴシック" panose="020B0600070205080204" pitchFamily="50" charset="-128"/>
              <a:ea typeface="ＭＳ Ｐゴシック" panose="020B0600070205080204" pitchFamily="50" charset="-128"/>
            </a:rPr>
            <a:t>千円）よりも増加しているのは、特別定額給付金給付事業による補助費等の増加や、公立保育所整備事業、幼稚園舎改築事業により普通建設事業費の増加によるものである。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62,145</a:t>
          </a:r>
          <a:r>
            <a:rPr kumimoji="1" lang="ja-JP" altLang="en-US" sz="1300">
              <a:latin typeface="ＭＳ Ｐゴシック" panose="020B0600070205080204" pitchFamily="50" charset="-128"/>
              <a:ea typeface="ＭＳ Ｐゴシック" panose="020B0600070205080204" pitchFamily="50" charset="-128"/>
            </a:rPr>
            <a:t>千円であり、類似団体内平均及び全国平均、県平均を下回っている。今後は正職員と会計年度任用職員のバランスを取りながら、適正な定員管理に努める。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50,112</a:t>
          </a:r>
          <a:r>
            <a:rPr kumimoji="1" lang="ja-JP" altLang="en-US" sz="1300">
              <a:latin typeface="ＭＳ Ｐゴシック" panose="020B0600070205080204" pitchFamily="50" charset="-128"/>
              <a:ea typeface="ＭＳ Ｐゴシック" panose="020B0600070205080204" pitchFamily="50" charset="-128"/>
            </a:rPr>
            <a:t>千円であり、類似団体内平均及び全国平均、県平均を下回っている。今後は民間委託が進む中、物件費の増加に留意しつつ、簡素で効率的な行政運営に努める。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46,805</a:t>
          </a:r>
          <a:r>
            <a:rPr kumimoji="1" lang="ja-JP" altLang="en-US" sz="1300">
              <a:latin typeface="ＭＳ Ｐゴシック" panose="020B0600070205080204" pitchFamily="50" charset="-128"/>
              <a:ea typeface="ＭＳ Ｐゴシック" panose="020B0600070205080204" pitchFamily="50" charset="-128"/>
            </a:rPr>
            <a:t>千円であり、類似団体内平均及び全国平均、県平均を上回っている。今後は事業や償還期間の見直し等により、公債費の抑制に努める。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3,978</a:t>
          </a:r>
          <a:r>
            <a:rPr kumimoji="1" lang="ja-JP" altLang="en-US" sz="1300">
              <a:latin typeface="ＭＳ Ｐゴシック" panose="020B0600070205080204" pitchFamily="50" charset="-128"/>
              <a:ea typeface="ＭＳ Ｐゴシック" panose="020B0600070205080204" pitchFamily="50" charset="-128"/>
            </a:rPr>
            <a:t>千円であり、類似団体内平均及び全国平均、県平均を上回っている。今後も下水道事業の管渠整備が続くため、投資及び出資金の増加が見込まれる。今後は、下水道への接続件数を増やし、健全な経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62,570
57,040
123.64
31,909,337
31,035,392
711,413
15,549,336
30,839,828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155702</xdr:rowOff>
    </xdr:from>
    <xdr:to>
      <xdr:col>24</xdr:col>
      <xdr:colOff>63500</xdr:colOff>
      <xdr:row>32</xdr:row>
      <xdr:rowOff>62890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70652"/>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70070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62890</xdr:rowOff>
    </xdr:from>
    <xdr:to>
      <xdr:col>19</xdr:col>
      <xdr:colOff>177800</xdr:colOff>
      <xdr:row>33</xdr:row>
      <xdr:rowOff>57861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49290"/>
          <a:ext cx="8890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57861</xdr:rowOff>
    </xdr:from>
    <xdr:to>
      <xdr:col>15</xdr:col>
      <xdr:colOff>50800</xdr:colOff>
      <xdr:row>33</xdr:row>
      <xdr:rowOff>63348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1571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66667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38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51003</xdr:rowOff>
    </xdr:from>
    <xdr:to>
      <xdr:col>10</xdr:col>
      <xdr:colOff>114300</xdr:colOff>
      <xdr:row>33</xdr:row>
      <xdr:rowOff>63348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37403"/>
          <a:ext cx="889000" cy="18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31919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104902</xdr:rowOff>
    </xdr:from>
    <xdr:to>
      <xdr:col>24</xdr:col>
      <xdr:colOff>114300</xdr:colOff>
      <xdr:row>32</xdr:row>
      <xdr:rowOff>35052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127779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7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12090</xdr:rowOff>
    </xdr:from>
    <xdr:to>
      <xdr:col>20</xdr:col>
      <xdr:colOff>38100</xdr:colOff>
      <xdr:row>32</xdr:row>
      <xdr:rowOff>113690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130217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7061</xdr:rowOff>
    </xdr:from>
    <xdr:to>
      <xdr:col>15</xdr:col>
      <xdr:colOff>101600</xdr:colOff>
      <xdr:row>33</xdr:row>
      <xdr:rowOff>108661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12548</xdr:rowOff>
    </xdr:from>
    <xdr:to>
      <xdr:col>10</xdr:col>
      <xdr:colOff>165100</xdr:colOff>
      <xdr:row>33</xdr:row>
      <xdr:rowOff>114148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105275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203</xdr:rowOff>
    </xdr:from>
    <xdr:to>
      <xdr:col>6</xdr:col>
      <xdr:colOff>38100</xdr:colOff>
      <xdr:row>32</xdr:row>
      <xdr:rowOff>101803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118330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6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152509</xdr:rowOff>
    </xdr:from>
    <xdr:to>
      <xdr:col>24</xdr:col>
      <xdr:colOff>63500</xdr:colOff>
      <xdr:row>59</xdr:row>
      <xdr:rowOff>94521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10809"/>
          <a:ext cx="838200" cy="7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94521</xdr:rowOff>
    </xdr:from>
    <xdr:to>
      <xdr:col>19</xdr:col>
      <xdr:colOff>177800</xdr:colOff>
      <xdr:row>59</xdr:row>
      <xdr:rowOff>97462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210071"/>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157093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91816</xdr:rowOff>
    </xdr:from>
    <xdr:to>
      <xdr:col>15</xdr:col>
      <xdr:colOff>50800</xdr:colOff>
      <xdr:row>59</xdr:row>
      <xdr:rowOff>97462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20736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86573</xdr:rowOff>
    </xdr:from>
    <xdr:to>
      <xdr:col>10</xdr:col>
      <xdr:colOff>114300</xdr:colOff>
      <xdr:row>59</xdr:row>
      <xdr:rowOff>91816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202123"/>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27164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126743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2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101709</xdr:rowOff>
    </xdr:from>
    <xdr:to>
      <xdr:col>24</xdr:col>
      <xdr:colOff>114300</xdr:colOff>
      <xdr:row>55</xdr:row>
      <xdr:rowOff>31859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16636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7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43721</xdr:rowOff>
    </xdr:from>
    <xdr:to>
      <xdr:col>20</xdr:col>
      <xdr:colOff>38100</xdr:colOff>
      <xdr:row>59</xdr:row>
      <xdr:rowOff>145321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136448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46662</xdr:rowOff>
    </xdr:from>
    <xdr:to>
      <xdr:col>15</xdr:col>
      <xdr:colOff>101600</xdr:colOff>
      <xdr:row>59</xdr:row>
      <xdr:rowOff>148262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139389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41016</xdr:rowOff>
    </xdr:from>
    <xdr:to>
      <xdr:col>10</xdr:col>
      <xdr:colOff>165100</xdr:colOff>
      <xdr:row>59</xdr:row>
      <xdr:rowOff>142616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133743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35773</xdr:rowOff>
    </xdr:from>
    <xdr:to>
      <xdr:col>6</xdr:col>
      <xdr:colOff>38100</xdr:colOff>
      <xdr:row>59</xdr:row>
      <xdr:rowOff>137373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128500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88934</xdr:rowOff>
    </xdr:from>
    <xdr:to>
      <xdr:col>24</xdr:col>
      <xdr:colOff>63500</xdr:colOff>
      <xdr:row>78</xdr:row>
      <xdr:rowOff>122670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90584"/>
          <a:ext cx="838200" cy="20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57566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44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122670</xdr:rowOff>
    </xdr:from>
    <xdr:to>
      <xdr:col>19</xdr:col>
      <xdr:colOff>177800</xdr:colOff>
      <xdr:row>78</xdr:row>
      <xdr:rowOff>162364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95770"/>
          <a:ext cx="889000" cy="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164867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153220</xdr:rowOff>
    </xdr:from>
    <xdr:to>
      <xdr:col>15</xdr:col>
      <xdr:colOff>50800</xdr:colOff>
      <xdr:row>78</xdr:row>
      <xdr:rowOff>162364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52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153220</xdr:rowOff>
    </xdr:from>
    <xdr:to>
      <xdr:col>10</xdr:col>
      <xdr:colOff>114300</xdr:colOff>
      <xdr:row>78</xdr:row>
      <xdr:rowOff>166773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26320"/>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38134</xdr:rowOff>
    </xdr:from>
    <xdr:to>
      <xdr:col>24</xdr:col>
      <xdr:colOff>114300</xdr:colOff>
      <xdr:row>77</xdr:row>
      <xdr:rowOff>139734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16561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71870</xdr:rowOff>
    </xdr:from>
    <xdr:to>
      <xdr:col>20</xdr:col>
      <xdr:colOff>38100</xdr:colOff>
      <xdr:row>79</xdr:row>
      <xdr:rowOff>2020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164597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3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111564</xdr:rowOff>
    </xdr:from>
    <xdr:to>
      <xdr:col>15</xdr:col>
      <xdr:colOff>101600</xdr:colOff>
      <xdr:row>79</xdr:row>
      <xdr:rowOff>41714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32841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7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102420</xdr:rowOff>
    </xdr:from>
    <xdr:to>
      <xdr:col>10</xdr:col>
      <xdr:colOff>165100</xdr:colOff>
      <xdr:row>79</xdr:row>
      <xdr:rowOff>32570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23697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6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115973</xdr:rowOff>
    </xdr:from>
    <xdr:to>
      <xdr:col>6</xdr:col>
      <xdr:colOff>38100</xdr:colOff>
      <xdr:row>79</xdr:row>
      <xdr:rowOff>46123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37250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54866</xdr:rowOff>
    </xdr:from>
    <xdr:to>
      <xdr:col>24</xdr:col>
      <xdr:colOff>63500</xdr:colOff>
      <xdr:row>98</xdr:row>
      <xdr:rowOff>112519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56966"/>
          <a:ext cx="8382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8769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2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54866</xdr:rowOff>
    </xdr:from>
    <xdr:to>
      <xdr:col>19</xdr:col>
      <xdr:colOff>177800</xdr:colOff>
      <xdr:row>98</xdr:row>
      <xdr:rowOff>66159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5696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54890</xdr:rowOff>
    </xdr:from>
    <xdr:to>
      <xdr:col>15</xdr:col>
      <xdr:colOff>50800</xdr:colOff>
      <xdr:row>98</xdr:row>
      <xdr:rowOff>66159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56990"/>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61885</xdr:rowOff>
    </xdr:from>
    <xdr:to>
      <xdr:col>10</xdr:col>
      <xdr:colOff>114300</xdr:colOff>
      <xdr:row>98</xdr:row>
      <xdr:rowOff>54890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21085"/>
          <a:ext cx="889000" cy="3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139338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61719</xdr:rowOff>
    </xdr:from>
    <xdr:to>
      <xdr:col>24</xdr:col>
      <xdr:colOff>114300</xdr:colOff>
      <xdr:row>98</xdr:row>
      <xdr:rowOff>163319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6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148096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4066</xdr:rowOff>
    </xdr:from>
    <xdr:to>
      <xdr:col>20</xdr:col>
      <xdr:colOff>38100</xdr:colOff>
      <xdr:row>98</xdr:row>
      <xdr:rowOff>105666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96793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15359</xdr:rowOff>
    </xdr:from>
    <xdr:to>
      <xdr:col>15</xdr:col>
      <xdr:colOff>101600</xdr:colOff>
      <xdr:row>98</xdr:row>
      <xdr:rowOff>116959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108086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4090</xdr:rowOff>
    </xdr:from>
    <xdr:to>
      <xdr:col>10</xdr:col>
      <xdr:colOff>165100</xdr:colOff>
      <xdr:row>98</xdr:row>
      <xdr:rowOff>105690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96817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11085</xdr:rowOff>
    </xdr:from>
    <xdr:to>
      <xdr:col>6</xdr:col>
      <xdr:colOff>38100</xdr:colOff>
      <xdr:row>96</xdr:row>
      <xdr:rowOff>112685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103812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56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8890</xdr:rowOff>
    </xdr:from>
    <xdr:to>
      <xdr:col>55</xdr:col>
      <xdr:colOff>0</xdr:colOff>
      <xdr:row>38</xdr:row>
      <xdr:rowOff>19050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2399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35577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36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26670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34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134637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22860</xdr:rowOff>
    </xdr:from>
    <xdr:to>
      <xdr:col>45</xdr:col>
      <xdr:colOff>177800</xdr:colOff>
      <xdr:row>38</xdr:row>
      <xdr:rowOff>26670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37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22860</xdr:rowOff>
    </xdr:from>
    <xdr:to>
      <xdr:col>41</xdr:col>
      <xdr:colOff>50800</xdr:colOff>
      <xdr:row>38</xdr:row>
      <xdr:rowOff>33020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379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163847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129540</xdr:rowOff>
    </xdr:from>
    <xdr:to>
      <xdr:col>55</xdr:col>
      <xdr:colOff>50800</xdr:colOff>
      <xdr:row>38</xdr:row>
      <xdr:rowOff>59690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107967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51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60977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7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147320</xdr:rowOff>
    </xdr:from>
    <xdr:to>
      <xdr:col>46</xdr:col>
      <xdr:colOff>38100</xdr:colOff>
      <xdr:row>38</xdr:row>
      <xdr:rowOff>77470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68597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143510</xdr:rowOff>
    </xdr:from>
    <xdr:to>
      <xdr:col>41</xdr:col>
      <xdr:colOff>101600</xdr:colOff>
      <xdr:row>38</xdr:row>
      <xdr:rowOff>73660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64787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7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153670</xdr:rowOff>
    </xdr:from>
    <xdr:to>
      <xdr:col>36</xdr:col>
      <xdr:colOff>165100</xdr:colOff>
      <xdr:row>38</xdr:row>
      <xdr:rowOff>83820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74947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9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124475</xdr:rowOff>
    </xdr:from>
    <xdr:to>
      <xdr:col>55</xdr:col>
      <xdr:colOff>0</xdr:colOff>
      <xdr:row>57</xdr:row>
      <xdr:rowOff>157897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97125"/>
          <a:ext cx="8382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71863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33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124475</xdr:rowOff>
    </xdr:from>
    <xdr:to>
      <xdr:col>50</xdr:col>
      <xdr:colOff>114300</xdr:colOff>
      <xdr:row>58</xdr:row>
      <xdr:rowOff>55575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97125"/>
          <a:ext cx="8890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55575</xdr:rowOff>
    </xdr:from>
    <xdr:to>
      <xdr:col>45</xdr:col>
      <xdr:colOff>177800</xdr:colOff>
      <xdr:row>58</xdr:row>
      <xdr:rowOff>59553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9967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19712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41494</xdr:rowOff>
    </xdr:from>
    <xdr:to>
      <xdr:col>41</xdr:col>
      <xdr:colOff>50800</xdr:colOff>
      <xdr:row>58</xdr:row>
      <xdr:rowOff>59553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14144"/>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141281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107097</xdr:rowOff>
    </xdr:from>
    <xdr:to>
      <xdr:col>55</xdr:col>
      <xdr:colOff>50800</xdr:colOff>
      <xdr:row>58</xdr:row>
      <xdr:rowOff>37247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7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85524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73675</xdr:rowOff>
    </xdr:from>
    <xdr:to>
      <xdr:col>50</xdr:col>
      <xdr:colOff>165100</xdr:colOff>
      <xdr:row>58</xdr:row>
      <xdr:rowOff>3825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166402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4775</xdr:rowOff>
    </xdr:from>
    <xdr:to>
      <xdr:col>46</xdr:col>
      <xdr:colOff>38100</xdr:colOff>
      <xdr:row>58</xdr:row>
      <xdr:rowOff>106375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97502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8753</xdr:rowOff>
    </xdr:from>
    <xdr:to>
      <xdr:col>41</xdr:col>
      <xdr:colOff>101600</xdr:colOff>
      <xdr:row>58</xdr:row>
      <xdr:rowOff>110353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101480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4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162144</xdr:rowOff>
    </xdr:from>
    <xdr:to>
      <xdr:col>36</xdr:col>
      <xdr:colOff>165100</xdr:colOff>
      <xdr:row>57</xdr:row>
      <xdr:rowOff>92294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83421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5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78015</xdr:rowOff>
    </xdr:from>
    <xdr:to>
      <xdr:col>55</xdr:col>
      <xdr:colOff>0</xdr:colOff>
      <xdr:row>78</xdr:row>
      <xdr:rowOff>93675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51115"/>
          <a:ext cx="8382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80074</xdr:rowOff>
    </xdr:from>
    <xdr:to>
      <xdr:col>50</xdr:col>
      <xdr:colOff>114300</xdr:colOff>
      <xdr:row>78</xdr:row>
      <xdr:rowOff>93675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53174"/>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82249</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2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76225</xdr:rowOff>
    </xdr:from>
    <xdr:to>
      <xdr:col>45</xdr:col>
      <xdr:colOff>177800</xdr:colOff>
      <xdr:row>78</xdr:row>
      <xdr:rowOff>80074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49325"/>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56799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74664</xdr:rowOff>
    </xdr:from>
    <xdr:to>
      <xdr:col>41</xdr:col>
      <xdr:colOff>50800</xdr:colOff>
      <xdr:row>78</xdr:row>
      <xdr:rowOff>76225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47764"/>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106977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7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27215</xdr:rowOff>
    </xdr:from>
    <xdr:to>
      <xdr:col>55</xdr:col>
      <xdr:colOff>50800</xdr:colOff>
      <xdr:row>78</xdr:row>
      <xdr:rowOff>128815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113592</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1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42875</xdr:rowOff>
    </xdr:from>
    <xdr:to>
      <xdr:col>50</xdr:col>
      <xdr:colOff>165100</xdr:colOff>
      <xdr:row>78</xdr:row>
      <xdr:rowOff>144475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135602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29274</xdr:rowOff>
    </xdr:from>
    <xdr:to>
      <xdr:col>46</xdr:col>
      <xdr:colOff>38100</xdr:colOff>
      <xdr:row>78</xdr:row>
      <xdr:rowOff>130874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122001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25425</xdr:rowOff>
    </xdr:from>
    <xdr:to>
      <xdr:col>41</xdr:col>
      <xdr:colOff>101600</xdr:colOff>
      <xdr:row>78</xdr:row>
      <xdr:rowOff>127025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118152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23864</xdr:rowOff>
    </xdr:from>
    <xdr:to>
      <xdr:col>36</xdr:col>
      <xdr:colOff>165100</xdr:colOff>
      <xdr:row>78</xdr:row>
      <xdr:rowOff>125464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116591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144089</xdr:rowOff>
    </xdr:from>
    <xdr:to>
      <xdr:col>55</xdr:col>
      <xdr:colOff>0</xdr:colOff>
      <xdr:row>95</xdr:row>
      <xdr:rowOff>42866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60389"/>
          <a:ext cx="8382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62433</xdr:rowOff>
    </xdr:from>
    <xdr:to>
      <xdr:col>50</xdr:col>
      <xdr:colOff>114300</xdr:colOff>
      <xdr:row>94</xdr:row>
      <xdr:rowOff>144089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835833"/>
          <a:ext cx="889000" cy="4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129232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62433</xdr:rowOff>
    </xdr:from>
    <xdr:to>
      <xdr:col>45</xdr:col>
      <xdr:colOff>177800</xdr:colOff>
      <xdr:row>94</xdr:row>
      <xdr:rowOff>131197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835833"/>
          <a:ext cx="889000" cy="41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161693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35458</xdr:rowOff>
    </xdr:from>
    <xdr:to>
      <xdr:col>41</xdr:col>
      <xdr:colOff>50800</xdr:colOff>
      <xdr:row>94</xdr:row>
      <xdr:rowOff>131197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151758"/>
          <a:ext cx="889000" cy="9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163516</xdr:rowOff>
    </xdr:from>
    <xdr:to>
      <xdr:col>55</xdr:col>
      <xdr:colOff>50800</xdr:colOff>
      <xdr:row>95</xdr:row>
      <xdr:rowOff>93666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141943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5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93289</xdr:rowOff>
    </xdr:from>
    <xdr:to>
      <xdr:col>50</xdr:col>
      <xdr:colOff>165100</xdr:colOff>
      <xdr:row>95</xdr:row>
      <xdr:rowOff>23439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39966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9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11633</xdr:rowOff>
    </xdr:from>
    <xdr:to>
      <xdr:col>46</xdr:col>
      <xdr:colOff>38100</xdr:colOff>
      <xdr:row>92</xdr:row>
      <xdr:rowOff>113233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7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129760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56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80397</xdr:rowOff>
    </xdr:from>
    <xdr:to>
      <xdr:col>41</xdr:col>
      <xdr:colOff>101600</xdr:colOff>
      <xdr:row>95</xdr:row>
      <xdr:rowOff>10547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156108</xdr:rowOff>
    </xdr:from>
    <xdr:to>
      <xdr:col>36</xdr:col>
      <xdr:colOff>165100</xdr:colOff>
      <xdr:row>94</xdr:row>
      <xdr:rowOff>86258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77385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160731</xdr:rowOff>
    </xdr:from>
    <xdr:to>
      <xdr:col>85</xdr:col>
      <xdr:colOff>127000</xdr:colOff>
      <xdr:row>37</xdr:row>
      <xdr:rowOff>78054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32931"/>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78054</xdr:rowOff>
    </xdr:from>
    <xdr:to>
      <xdr:col>81</xdr:col>
      <xdr:colOff>50800</xdr:colOff>
      <xdr:row>37</xdr:row>
      <xdr:rowOff>88798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2170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60985</xdr:rowOff>
    </xdr:from>
    <xdr:to>
      <xdr:col>76</xdr:col>
      <xdr:colOff>114300</xdr:colOff>
      <xdr:row>37</xdr:row>
      <xdr:rowOff>88798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0463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60985</xdr:rowOff>
    </xdr:from>
    <xdr:to>
      <xdr:col>71</xdr:col>
      <xdr:colOff>177800</xdr:colOff>
      <xdr:row>37</xdr:row>
      <xdr:rowOff>83122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04635"/>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99433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109931</xdr:rowOff>
    </xdr:from>
    <xdr:to>
      <xdr:col>85</xdr:col>
      <xdr:colOff>177800</xdr:colOff>
      <xdr:row>37</xdr:row>
      <xdr:rowOff>40081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88358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27254</xdr:rowOff>
    </xdr:from>
    <xdr:to>
      <xdr:col>81</xdr:col>
      <xdr:colOff>101600</xdr:colOff>
      <xdr:row>37</xdr:row>
      <xdr:rowOff>128854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119981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37998</xdr:rowOff>
    </xdr:from>
    <xdr:to>
      <xdr:col>76</xdr:col>
      <xdr:colOff>165100</xdr:colOff>
      <xdr:row>37</xdr:row>
      <xdr:rowOff>139598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130725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10185</xdr:rowOff>
    </xdr:from>
    <xdr:to>
      <xdr:col>72</xdr:col>
      <xdr:colOff>38100</xdr:colOff>
      <xdr:row>37</xdr:row>
      <xdr:rowOff>111785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102912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32322</xdr:rowOff>
    </xdr:from>
    <xdr:to>
      <xdr:col>67</xdr:col>
      <xdr:colOff>101600</xdr:colOff>
      <xdr:row>37</xdr:row>
      <xdr:rowOff>133922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125048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75844</xdr:rowOff>
    </xdr:from>
    <xdr:to>
      <xdr:col>85</xdr:col>
      <xdr:colOff>126364</xdr:colOff>
      <xdr:row>56</xdr:row>
      <xdr:rowOff>157874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48344"/>
          <a:ext cx="1269" cy="111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161701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7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157874</xdr:rowOff>
    </xdr:from>
    <xdr:to>
      <xdr:col>86</xdr:col>
      <xdr:colOff>25400</xdr:colOff>
      <xdr:row>56</xdr:row>
      <xdr:rowOff>157874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7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22521</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75844</xdr:rowOff>
    </xdr:from>
    <xdr:to>
      <xdr:col>86</xdr:col>
      <xdr:colOff>25400</xdr:colOff>
      <xdr:row>50</xdr:row>
      <xdr:rowOff>75844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50470</xdr:rowOff>
    </xdr:from>
    <xdr:to>
      <xdr:col>85</xdr:col>
      <xdr:colOff>127000</xdr:colOff>
      <xdr:row>59</xdr:row>
      <xdr:rowOff>87884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51670"/>
          <a:ext cx="838200" cy="5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94746</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01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71869</xdr:rowOff>
    </xdr:from>
    <xdr:to>
      <xdr:col>85</xdr:col>
      <xdr:colOff>177800</xdr:colOff>
      <xdr:row>54</xdr:row>
      <xdr:rowOff>2019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34430</xdr:rowOff>
    </xdr:from>
    <xdr:to>
      <xdr:col>81</xdr:col>
      <xdr:colOff>50800</xdr:colOff>
      <xdr:row>59</xdr:row>
      <xdr:rowOff>87884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78530"/>
          <a:ext cx="889000" cy="2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72441</xdr:rowOff>
    </xdr:from>
    <xdr:to>
      <xdr:col>81</xdr:col>
      <xdr:colOff>101600</xdr:colOff>
      <xdr:row>54</xdr:row>
      <xdr:rowOff>2591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19118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893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34430</xdr:rowOff>
    </xdr:from>
    <xdr:to>
      <xdr:col>76</xdr:col>
      <xdr:colOff>114300</xdr:colOff>
      <xdr:row>59</xdr:row>
      <xdr:rowOff>17628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78530"/>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61735</xdr:rowOff>
    </xdr:from>
    <xdr:to>
      <xdr:col>76</xdr:col>
      <xdr:colOff>165100</xdr:colOff>
      <xdr:row>54</xdr:row>
      <xdr:rowOff>163335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8412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123089</xdr:rowOff>
    </xdr:from>
    <xdr:to>
      <xdr:col>71</xdr:col>
      <xdr:colOff>177800</xdr:colOff>
      <xdr:row>59</xdr:row>
      <xdr:rowOff>17628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552839"/>
          <a:ext cx="889000" cy="58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36588</xdr:rowOff>
    </xdr:from>
    <xdr:to>
      <xdr:col>72</xdr:col>
      <xdr:colOff>38100</xdr:colOff>
      <xdr:row>55</xdr:row>
      <xdr:rowOff>138188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154715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131649</xdr:rowOff>
    </xdr:from>
    <xdr:to>
      <xdr:col>67</xdr:col>
      <xdr:colOff>101600</xdr:colOff>
      <xdr:row>55</xdr:row>
      <xdr:rowOff>61799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78326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171120</xdr:rowOff>
    </xdr:from>
    <xdr:to>
      <xdr:col>85</xdr:col>
      <xdr:colOff>177800</xdr:colOff>
      <xdr:row>56</xdr:row>
      <xdr:rowOff>101270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86047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37084</xdr:rowOff>
    </xdr:from>
    <xdr:to>
      <xdr:col>81</xdr:col>
      <xdr:colOff>101600</xdr:colOff>
      <xdr:row>59</xdr:row>
      <xdr:rowOff>138684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1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129811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2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155080</xdr:rowOff>
    </xdr:from>
    <xdr:to>
      <xdr:col>76</xdr:col>
      <xdr:colOff>165100</xdr:colOff>
      <xdr:row>58</xdr:row>
      <xdr:rowOff>85230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76357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138278</xdr:rowOff>
    </xdr:from>
    <xdr:to>
      <xdr:col>72</xdr:col>
      <xdr:colOff>38100</xdr:colOff>
      <xdr:row>59</xdr:row>
      <xdr:rowOff>68428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59555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72289</xdr:rowOff>
    </xdr:from>
    <xdr:to>
      <xdr:col>67</xdr:col>
      <xdr:colOff>101600</xdr:colOff>
      <xdr:row>56</xdr:row>
      <xdr:rowOff>2439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5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165016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9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14884</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59434"/>
          <a:ext cx="8382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14884</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59434"/>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32334</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768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156693</xdr:rowOff>
    </xdr:from>
    <xdr:to>
      <xdr:col>71</xdr:col>
      <xdr:colOff>177800</xdr:colOff>
      <xdr:row>79</xdr:row>
      <xdr:rowOff>32334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1986743"/>
          <a:ext cx="889000" cy="15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53649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135534</xdr:rowOff>
    </xdr:from>
    <xdr:to>
      <xdr:col>81</xdr:col>
      <xdr:colOff>101600</xdr:colOff>
      <xdr:row>79</xdr:row>
      <xdr:rowOff>65684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56811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01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152984</xdr:rowOff>
    </xdr:from>
    <xdr:to>
      <xdr:col>72</xdr:col>
      <xdr:colOff>38100</xdr:colOff>
      <xdr:row>79</xdr:row>
      <xdr:rowOff>83134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74261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105893</xdr:rowOff>
    </xdr:from>
    <xdr:to>
      <xdr:col>67</xdr:col>
      <xdr:colOff>101600</xdr:colOff>
      <xdr:row>70</xdr:row>
      <xdr:rowOff>36043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19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52570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17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76509</xdr:rowOff>
    </xdr:from>
    <xdr:to>
      <xdr:col>85</xdr:col>
      <xdr:colOff>127000</xdr:colOff>
      <xdr:row>92</xdr:row>
      <xdr:rowOff>97082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849909"/>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76509</xdr:rowOff>
    </xdr:from>
    <xdr:to>
      <xdr:col>81</xdr:col>
      <xdr:colOff>50800</xdr:colOff>
      <xdr:row>92</xdr:row>
      <xdr:rowOff>122458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849909"/>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122458</xdr:rowOff>
    </xdr:from>
    <xdr:to>
      <xdr:col>76</xdr:col>
      <xdr:colOff>114300</xdr:colOff>
      <xdr:row>93</xdr:row>
      <xdr:rowOff>56392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895858"/>
          <a:ext cx="8890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56392</xdr:rowOff>
    </xdr:from>
    <xdr:to>
      <xdr:col>71</xdr:col>
      <xdr:colOff>177800</xdr:colOff>
      <xdr:row>93</xdr:row>
      <xdr:rowOff>99792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001242"/>
          <a:ext cx="889000" cy="4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111309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7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89527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6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46282</xdr:rowOff>
    </xdr:from>
    <xdr:to>
      <xdr:col>85</xdr:col>
      <xdr:colOff>177800</xdr:colOff>
      <xdr:row>92</xdr:row>
      <xdr:rowOff>147882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8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69159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67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25709</xdr:rowOff>
    </xdr:from>
    <xdr:to>
      <xdr:col>81</xdr:col>
      <xdr:colOff>101600</xdr:colOff>
      <xdr:row>92</xdr:row>
      <xdr:rowOff>127309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7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143836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57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71658</xdr:rowOff>
    </xdr:from>
    <xdr:to>
      <xdr:col>76</xdr:col>
      <xdr:colOff>165100</xdr:colOff>
      <xdr:row>93</xdr:row>
      <xdr:rowOff>1808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8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18335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62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5592</xdr:rowOff>
    </xdr:from>
    <xdr:to>
      <xdr:col>72</xdr:col>
      <xdr:colOff>38100</xdr:colOff>
      <xdr:row>93</xdr:row>
      <xdr:rowOff>107192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9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98319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4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48992</xdr:rowOff>
    </xdr:from>
    <xdr:to>
      <xdr:col>67</xdr:col>
      <xdr:colOff>101600</xdr:colOff>
      <xdr:row>93</xdr:row>
      <xdr:rowOff>150592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9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141719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8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47007</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390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142257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165117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年度は水害の影響により、災害廃棄物処理や公共施設の災害復旧費などの一時的な経費が発生し、衛生費や災害復旧費が高くなっている。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総務費のコストは住民一人当たり</a:t>
          </a:r>
          <a:r>
            <a:rPr kumimoji="1" lang="en-US" altLang="ja-JP" sz="1300" baseline="0">
              <a:latin typeface="ＭＳ Ｐゴシック" panose="020B0600070205080204" pitchFamily="50" charset="-128"/>
              <a:ea typeface="ＭＳ Ｐゴシック" panose="020B0600070205080204" pitchFamily="50" charset="-128"/>
            </a:rPr>
            <a:t>148,319</a:t>
          </a:r>
          <a:r>
            <a:rPr kumimoji="1" lang="ja-JP" altLang="en-US" sz="1300" baseline="0">
              <a:latin typeface="ＭＳ Ｐゴシック" panose="020B0600070205080204" pitchFamily="50" charset="-128"/>
              <a:ea typeface="ＭＳ Ｐゴシック" panose="020B0600070205080204" pitchFamily="50" charset="-128"/>
            </a:rPr>
            <a:t>千円であり、類似団体内平均値及び全国平均、県平均を下回っている。特別定額給付金給付事業により大幅に増加しているが、人件費が他市より低いこと等により他団体よりも低くなっている。今後も引き続き、適正な定員管理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民生費のコストは住民一人当たり</a:t>
          </a:r>
          <a:r>
            <a:rPr kumimoji="1" lang="en-US" altLang="ja-JP" sz="1300" baseline="0">
              <a:latin typeface="ＭＳ Ｐゴシック" panose="020B0600070205080204" pitchFamily="50" charset="-128"/>
              <a:ea typeface="ＭＳ Ｐゴシック" panose="020B0600070205080204" pitchFamily="50" charset="-128"/>
            </a:rPr>
            <a:t>141,609</a:t>
          </a:r>
          <a:r>
            <a:rPr kumimoji="1" lang="ja-JP" altLang="en-US" sz="1300" baseline="0">
              <a:latin typeface="ＭＳ Ｐゴシック" panose="020B0600070205080204" pitchFamily="50" charset="-128"/>
              <a:ea typeface="ＭＳ Ｐゴシック" panose="020B0600070205080204" pitchFamily="50" charset="-128"/>
            </a:rPr>
            <a:t>千円であり、類似団体内平均値及び全国平均、県平均を下回っている。保育所等整備事業により増加しており、今後も障害者自立支援給付費等の扶助費の増加が見込まれるため、市単独事業の見直しにより抑制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商工費のコストは住民一人当たり</a:t>
          </a:r>
          <a:r>
            <a:rPr kumimoji="1" lang="en-US" altLang="ja-JP" sz="1300" baseline="0">
              <a:latin typeface="ＭＳ Ｐゴシック" panose="020B0600070205080204" pitchFamily="50" charset="-128"/>
              <a:ea typeface="ＭＳ Ｐゴシック" panose="020B0600070205080204" pitchFamily="50" charset="-128"/>
            </a:rPr>
            <a:t>3,619</a:t>
          </a:r>
          <a:r>
            <a:rPr kumimoji="1" lang="ja-JP" altLang="en-US" sz="1300" baseline="0">
              <a:latin typeface="ＭＳ Ｐゴシック" panose="020B0600070205080204" pitchFamily="50" charset="-128"/>
              <a:ea typeface="ＭＳ Ｐゴシック" panose="020B0600070205080204" pitchFamily="50" charset="-128"/>
            </a:rPr>
            <a:t>千円であり、類似団体内平均値及び全国平均、県平均を下回っている。前年度より増加しているのは、出前・テイクアウト推進事業や子どもの未来応援チケット等が主な要因である。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消防費のコストは住民一人当たり</a:t>
          </a:r>
          <a:r>
            <a:rPr kumimoji="1" lang="en-US" altLang="ja-JP" sz="1300" baseline="0">
              <a:latin typeface="ＭＳ Ｐゴシック" panose="020B0600070205080204" pitchFamily="50" charset="-128"/>
              <a:ea typeface="ＭＳ Ｐゴシック" panose="020B0600070205080204" pitchFamily="50" charset="-128"/>
            </a:rPr>
            <a:t>20,448</a:t>
          </a:r>
          <a:r>
            <a:rPr kumimoji="1" lang="ja-JP" altLang="en-US" sz="1300" baseline="0">
              <a:latin typeface="ＭＳ Ｐゴシック" panose="020B0600070205080204" pitchFamily="50" charset="-128"/>
              <a:ea typeface="ＭＳ Ｐゴシック" panose="020B0600070205080204" pitchFamily="50" charset="-128"/>
            </a:rPr>
            <a:t>千円であり、類似団体内平均値は下回っているが、全国平均、県平均を上回っている。消防ポンプ自動車の更新整備等により増加しており、今後も計画的な更新整備が続く見込みである。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教育費のコストは住民一人当たり</a:t>
          </a:r>
          <a:r>
            <a:rPr kumimoji="1" lang="en-US" altLang="ja-JP" sz="1300" baseline="0">
              <a:latin typeface="ＭＳ Ｐゴシック" panose="020B0600070205080204" pitchFamily="50" charset="-128"/>
              <a:ea typeface="ＭＳ Ｐゴシック" panose="020B0600070205080204" pitchFamily="50" charset="-128"/>
            </a:rPr>
            <a:t>53,342</a:t>
          </a:r>
          <a:r>
            <a:rPr kumimoji="1" lang="ja-JP" altLang="en-US" sz="1300" baseline="0">
              <a:latin typeface="ＭＳ Ｐゴシック" panose="020B0600070205080204" pitchFamily="50" charset="-128"/>
              <a:ea typeface="ＭＳ Ｐゴシック" panose="020B0600070205080204" pitchFamily="50" charset="-128"/>
            </a:rPr>
            <a:t>千円であり、類似団体内平均値及び全国平均、県平均を下回っている。前年度より増加しているのは、幼稚園舎改築事業や</a:t>
          </a:r>
          <a:r>
            <a:rPr kumimoji="1" lang="en-US" altLang="ja-JP" sz="1300" baseline="0">
              <a:latin typeface="ＭＳ Ｐゴシック" panose="020B0600070205080204" pitchFamily="50" charset="-128"/>
              <a:ea typeface="ＭＳ Ｐゴシック" panose="020B0600070205080204" pitchFamily="50" charset="-128"/>
            </a:rPr>
            <a:t>ICT</a:t>
          </a:r>
          <a:r>
            <a:rPr kumimoji="1" lang="ja-JP" altLang="en-US" sz="1300" baseline="0">
              <a:latin typeface="ＭＳ Ｐゴシック" panose="020B0600070205080204" pitchFamily="50" charset="-128"/>
              <a:ea typeface="ＭＳ Ｐゴシック" panose="020B0600070205080204" pitchFamily="50" charset="-128"/>
            </a:rPr>
            <a:t>環境整備事業等が主な要因である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年度の水害により、一時的な経費が発生したことから</a:t>
          </a:r>
          <a:r>
            <a:rPr kumimoji="1" lang="en-US" altLang="ja-JP" sz="1400">
              <a:latin typeface="ＭＳ ゴシック" pitchFamily="49" charset="-128"/>
              <a:ea typeface="ＭＳ ゴシック" pitchFamily="49" charset="-128"/>
            </a:rPr>
            <a:t>1,100</a:t>
          </a:r>
          <a:r>
            <a:rPr kumimoji="1" lang="ja-JP" altLang="en-US" sz="1400">
              <a:latin typeface="ＭＳ ゴシック" pitchFamily="49" charset="-128"/>
              <a:ea typeface="ＭＳ ゴシック" pitchFamily="49" charset="-128"/>
            </a:rPr>
            <a:t>百万円を取り崩し、その後、平成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百万円を積み立てた。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実質単年度収支は、コロナによる事業の中止により市単独事業費が抑制されたこと等により、令和元年度に続き黒字となっている。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一般会計においては、市税は減少したものの、国庫支出金や市債による歳入の増加、財政調整基金積立金による歳出の増加があったため、結果として前年度より</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各特別会計においては、独立採算の原則があるため、適正な使用料・保険税の設定や徴収強化を図ることで、一般会計に頼らない運営をするよう努める。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31909337</v>
      </c>
      <c r="BO4" s="464"/>
      <c r="BP4" s="464"/>
      <c r="BQ4" s="464"/>
      <c r="BR4" s="464"/>
      <c r="BS4" s="464"/>
      <c r="BT4" s="464"/>
      <c r="BU4" s="465"/>
      <c r="BV4" s="463">
        <v>24073305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4.5999999999999996</v>
      </c>
      <c r="CU4" s="648"/>
      <c r="CV4" s="648"/>
      <c r="CW4" s="648"/>
      <c r="CX4" s="648"/>
      <c r="CY4" s="648"/>
      <c r="CZ4" s="648"/>
      <c r="DA4" s="649"/>
      <c r="DB4" s="647">
        <v>4.9000000000000004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31035392</v>
      </c>
      <c r="BO5" s="469"/>
      <c r="BP5" s="469"/>
      <c r="BQ5" s="469"/>
      <c r="BR5" s="469"/>
      <c r="BS5" s="469"/>
      <c r="BT5" s="469"/>
      <c r="BU5" s="470"/>
      <c r="BV5" s="468">
        <v>23165164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90.5</v>
      </c>
      <c r="CU5" s="439"/>
      <c r="CV5" s="439"/>
      <c r="CW5" s="439"/>
      <c r="CX5" s="439"/>
      <c r="CY5" s="439"/>
      <c r="CZ5" s="439"/>
      <c r="DA5" s="440"/>
      <c r="DB5" s="438">
        <v>92.5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873945</v>
      </c>
      <c r="BO6" s="469"/>
      <c r="BP6" s="469"/>
      <c r="BQ6" s="469"/>
      <c r="BR6" s="469"/>
      <c r="BS6" s="469"/>
      <c r="BT6" s="469"/>
      <c r="BU6" s="470"/>
      <c r="BV6" s="468">
        <v>908141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95.8</v>
      </c>
      <c r="CU6" s="622"/>
      <c r="CV6" s="622"/>
      <c r="CW6" s="622"/>
      <c r="CX6" s="622"/>
      <c r="CY6" s="622"/>
      <c r="CZ6" s="622"/>
      <c r="DA6" s="623"/>
      <c r="DB6" s="621">
        <v>98.8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162532</v>
      </c>
      <c r="BO7" s="469"/>
      <c r="BP7" s="469"/>
      <c r="BQ7" s="469"/>
      <c r="BR7" s="469"/>
      <c r="BS7" s="469"/>
      <c r="BT7" s="469"/>
      <c r="BU7" s="470"/>
      <c r="BV7" s="468">
        <v>173321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15549336</v>
      </c>
      <c r="CU7" s="469"/>
      <c r="CV7" s="469"/>
      <c r="CW7" s="469"/>
      <c r="CX7" s="469"/>
      <c r="CY7" s="469"/>
      <c r="CZ7" s="469"/>
      <c r="DA7" s="470"/>
      <c r="DB7" s="468">
        <v>15146997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711413</v>
      </c>
      <c r="BO8" s="469"/>
      <c r="BP8" s="469"/>
      <c r="BQ8" s="469"/>
      <c r="BR8" s="469"/>
      <c r="BS8" s="469"/>
      <c r="BT8" s="469"/>
      <c r="BU8" s="470"/>
      <c r="BV8" s="468">
        <v>734820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0.74</v>
      </c>
      <c r="CU8" s="582"/>
      <c r="CV8" s="582"/>
      <c r="CW8" s="582"/>
      <c r="CX8" s="582"/>
      <c r="CY8" s="582"/>
      <c r="CZ8" s="582"/>
      <c r="DA8" s="583"/>
      <c r="DB8" s="581">
        <v>0.73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60834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-23407</v>
      </c>
      <c r="BO9" s="469"/>
      <c r="BP9" s="469"/>
      <c r="BQ9" s="469"/>
      <c r="BR9" s="469"/>
      <c r="BS9" s="469"/>
      <c r="BT9" s="469"/>
      <c r="BU9" s="470"/>
      <c r="BV9" s="468">
        <v>112412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16</v>
      </c>
      <c r="CU9" s="439"/>
      <c r="CV9" s="439"/>
      <c r="CW9" s="439"/>
      <c r="CX9" s="439"/>
      <c r="CY9" s="439"/>
      <c r="CZ9" s="439"/>
      <c r="DA9" s="440"/>
      <c r="DB9" s="438">
        <v>16.399999999999999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61483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200397</v>
      </c>
      <c r="BO10" s="469"/>
      <c r="BP10" s="469"/>
      <c r="BQ10" s="469"/>
      <c r="BR10" s="469"/>
      <c r="BS10" s="469"/>
      <c r="BT10" s="469"/>
      <c r="BU10" s="470"/>
      <c r="BV10" s="468">
        <v>439</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62570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57040</v>
      </c>
      <c r="S13" s="572"/>
      <c r="T13" s="572"/>
      <c r="U13" s="572"/>
      <c r="V13" s="573"/>
      <c r="W13" s="559" t="s">
        <v>139</v>
      </c>
      <c r="X13" s="481"/>
      <c r="Y13" s="481"/>
      <c r="Z13" s="481"/>
      <c r="AA13" s="481"/>
      <c r="AB13" s="482"/>
      <c r="AC13" s="444">
        <v>1608</v>
      </c>
      <c r="AD13" s="445"/>
      <c r="AE13" s="445"/>
      <c r="AF13" s="445"/>
      <c r="AG13" s="446"/>
      <c r="AH13" s="444">
        <v>1908</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176990</v>
      </c>
      <c r="BO13" s="469"/>
      <c r="BP13" s="469"/>
      <c r="BQ13" s="469"/>
      <c r="BR13" s="469"/>
      <c r="BS13" s="469"/>
      <c r="BT13" s="469"/>
      <c r="BU13" s="470"/>
      <c r="BV13" s="468">
        <v>112851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10.1</v>
      </c>
      <c r="CU13" s="439"/>
      <c r="CV13" s="439"/>
      <c r="CW13" s="439"/>
      <c r="CX13" s="439"/>
      <c r="CY13" s="439"/>
      <c r="CZ13" s="439"/>
      <c r="DA13" s="440"/>
      <c r="DB13" s="438">
        <v>10.199999999999999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63046</v>
      </c>
      <c r="S14" s="572"/>
      <c r="T14" s="572"/>
      <c r="U14" s="572"/>
      <c r="V14" s="573"/>
      <c r="W14" s="574"/>
      <c r="X14" s="484"/>
      <c r="Y14" s="484"/>
      <c r="Z14" s="484"/>
      <c r="AA14" s="484"/>
      <c r="AB14" s="485"/>
      <c r="AC14" s="564">
        <v>5.8</v>
      </c>
      <c r="AD14" s="565"/>
      <c r="AE14" s="565"/>
      <c r="AF14" s="565"/>
      <c r="AG14" s="566"/>
      <c r="AH14" s="564">
        <v>6.1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74.3</v>
      </c>
      <c r="CU14" s="576"/>
      <c r="CV14" s="576"/>
      <c r="CW14" s="576"/>
      <c r="CX14" s="576"/>
      <c r="CY14" s="576"/>
      <c r="CZ14" s="576"/>
      <c r="DA14" s="577"/>
      <c r="DB14" s="575">
        <v>84.8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57770</v>
      </c>
      <c r="S15" s="572"/>
      <c r="T15" s="572"/>
      <c r="U15" s="572"/>
      <c r="V15" s="573"/>
      <c r="W15" s="559" t="s">
        <v>146</v>
      </c>
      <c r="X15" s="481"/>
      <c r="Y15" s="481"/>
      <c r="Z15" s="481"/>
      <c r="AA15" s="481"/>
      <c r="AB15" s="482"/>
      <c r="AC15" s="444">
        <v>10396</v>
      </c>
      <c r="AD15" s="445"/>
      <c r="AE15" s="445"/>
      <c r="AF15" s="445"/>
      <c r="AG15" s="446"/>
      <c r="AH15" s="444">
        <v>12319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8858633</v>
      </c>
      <c r="BO15" s="464"/>
      <c r="BP15" s="464"/>
      <c r="BQ15" s="464"/>
      <c r="BR15" s="464"/>
      <c r="BS15" s="464"/>
      <c r="BT15" s="464"/>
      <c r="BU15" s="465"/>
      <c r="BV15" s="463">
        <v>8670374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37.4</v>
      </c>
      <c r="AD16" s="565"/>
      <c r="AE16" s="565"/>
      <c r="AF16" s="565"/>
      <c r="AG16" s="566"/>
      <c r="AH16" s="564">
        <v>39.1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12210488</v>
      </c>
      <c r="BO16" s="469"/>
      <c r="BP16" s="469"/>
      <c r="BQ16" s="469"/>
      <c r="BR16" s="469"/>
      <c r="BS16" s="469"/>
      <c r="BT16" s="469"/>
      <c r="BU16" s="470"/>
      <c r="BV16" s="468">
        <v>11751927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15792</v>
      </c>
      <c r="AD17" s="445"/>
      <c r="AE17" s="445"/>
      <c r="AF17" s="445"/>
      <c r="AG17" s="446"/>
      <c r="AH17" s="444">
        <v>17249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11238606</v>
      </c>
      <c r="BO17" s="469"/>
      <c r="BP17" s="469"/>
      <c r="BQ17" s="469"/>
      <c r="BR17" s="469"/>
      <c r="BS17" s="469"/>
      <c r="BT17" s="469"/>
      <c r="BU17" s="470"/>
      <c r="BV17" s="468">
        <v>11112087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123.64</v>
      </c>
      <c r="M18" s="533"/>
      <c r="N18" s="533"/>
      <c r="O18" s="533"/>
      <c r="P18" s="533"/>
      <c r="Q18" s="533"/>
      <c r="R18" s="534"/>
      <c r="S18" s="534"/>
      <c r="T18" s="534"/>
      <c r="U18" s="534"/>
      <c r="V18" s="535"/>
      <c r="W18" s="549"/>
      <c r="X18" s="550"/>
      <c r="Y18" s="550"/>
      <c r="Z18" s="550"/>
      <c r="AA18" s="550"/>
      <c r="AB18" s="560"/>
      <c r="AC18" s="432">
        <v>56.8</v>
      </c>
      <c r="AD18" s="433"/>
      <c r="AE18" s="433"/>
      <c r="AF18" s="433"/>
      <c r="AG18" s="536"/>
      <c r="AH18" s="432">
        <v>54.8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14030352</v>
      </c>
      <c r="BO18" s="469"/>
      <c r="BP18" s="469"/>
      <c r="BQ18" s="469"/>
      <c r="BR18" s="469"/>
      <c r="BS18" s="469"/>
      <c r="BT18" s="469"/>
      <c r="BU18" s="470"/>
      <c r="BV18" s="468">
        <v>14275254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492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17486341</v>
      </c>
      <c r="BO19" s="469"/>
      <c r="BP19" s="469"/>
      <c r="BQ19" s="469"/>
      <c r="BR19" s="469"/>
      <c r="BS19" s="469"/>
      <c r="BT19" s="469"/>
      <c r="BU19" s="470"/>
      <c r="BV19" s="468">
        <v>17442166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22289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30839828</v>
      </c>
      <c r="BO23" s="469"/>
      <c r="BP23" s="469"/>
      <c r="BQ23" s="469"/>
      <c r="BR23" s="469"/>
      <c r="BS23" s="469"/>
      <c r="BT23" s="469"/>
      <c r="BU23" s="470"/>
      <c r="BV23" s="468">
        <v>30986718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7830</v>
      </c>
      <c r="R24" s="445"/>
      <c r="S24" s="445"/>
      <c r="T24" s="445"/>
      <c r="U24" s="445"/>
      <c r="V24" s="446"/>
      <c r="W24" s="510"/>
      <c r="X24" s="501"/>
      <c r="Y24" s="502"/>
      <c r="Z24" s="441" t="s">
        <v>170</v>
      </c>
      <c r="AA24" s="442"/>
      <c r="AB24" s="442"/>
      <c r="AC24" s="442"/>
      <c r="AD24" s="442"/>
      <c r="AE24" s="442"/>
      <c r="AF24" s="442"/>
      <c r="AG24" s="443"/>
      <c r="AH24" s="444">
        <v>432</v>
      </c>
      <c r="AI24" s="445"/>
      <c r="AJ24" s="445"/>
      <c r="AK24" s="445"/>
      <c r="AL24" s="446"/>
      <c r="AM24" s="444">
        <v>1296000</v>
      </c>
      <c r="AN24" s="445"/>
      <c r="AO24" s="445"/>
      <c r="AP24" s="445"/>
      <c r="AQ24" s="445"/>
      <c r="AR24" s="446"/>
      <c r="AS24" s="444">
        <v>3000</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22637439</v>
      </c>
      <c r="BO24" s="469"/>
      <c r="BP24" s="469"/>
      <c r="BQ24" s="469"/>
      <c r="BR24" s="469"/>
      <c r="BS24" s="469"/>
      <c r="BT24" s="469"/>
      <c r="BU24" s="470"/>
      <c r="BV24" s="468">
        <v>23152016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6480</v>
      </c>
      <c r="R25" s="445"/>
      <c r="S25" s="445"/>
      <c r="T25" s="445"/>
      <c r="U25" s="445"/>
      <c r="V25" s="446"/>
      <c r="W25" s="510"/>
      <c r="X25" s="501"/>
      <c r="Y25" s="502"/>
      <c r="Z25" s="441" t="s">
        <v>173</v>
      </c>
      <c r="AA25" s="442"/>
      <c r="AB25" s="442"/>
      <c r="AC25" s="442"/>
      <c r="AD25" s="442"/>
      <c r="AE25" s="442"/>
      <c r="AF25" s="442"/>
      <c r="AG25" s="443"/>
      <c r="AH25" s="444" t="s">
        <v>127</v>
      </c>
      <c r="AI25" s="445"/>
      <c r="AJ25" s="445"/>
      <c r="AK25" s="445"/>
      <c r="AL25" s="446"/>
      <c r="AM25" s="444" t="s">
        <v>127</v>
      </c>
      <c r="AN25" s="445"/>
      <c r="AO25" s="445"/>
      <c r="AP25" s="445"/>
      <c r="AQ25" s="445"/>
      <c r="AR25" s="446"/>
      <c r="AS25" s="444" t="s">
        <v>127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2859586</v>
      </c>
      <c r="BO25" s="464"/>
      <c r="BP25" s="464"/>
      <c r="BQ25" s="464"/>
      <c r="BR25" s="464"/>
      <c r="BS25" s="464"/>
      <c r="BT25" s="464"/>
      <c r="BU25" s="465"/>
      <c r="BV25" s="463">
        <v>2386662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5940</v>
      </c>
      <c r="R26" s="445"/>
      <c r="S26" s="445"/>
      <c r="T26" s="445"/>
      <c r="U26" s="445"/>
      <c r="V26" s="446"/>
      <c r="W26" s="510"/>
      <c r="X26" s="501"/>
      <c r="Y26" s="502"/>
      <c r="Z26" s="441" t="s">
        <v>176</v>
      </c>
      <c r="AA26" s="523"/>
      <c r="AB26" s="523"/>
      <c r="AC26" s="523"/>
      <c r="AD26" s="523"/>
      <c r="AE26" s="523"/>
      <c r="AF26" s="523"/>
      <c r="AG26" s="524"/>
      <c r="AH26" s="444">
        <v>2</v>
      </c>
      <c r="AI26" s="445"/>
      <c r="AJ26" s="445"/>
      <c r="AK26" s="445"/>
      <c r="AL26" s="446"/>
      <c r="AM26" s="444" t="s">
        <v>177</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4600</v>
      </c>
      <c r="R27" s="445"/>
      <c r="S27" s="445"/>
      <c r="T27" s="445"/>
      <c r="U27" s="445"/>
      <c r="V27" s="446"/>
      <c r="W27" s="510"/>
      <c r="X27" s="501"/>
      <c r="Y27" s="502"/>
      <c r="Z27" s="441" t="s">
        <v>181</v>
      </c>
      <c r="AA27" s="442"/>
      <c r="AB27" s="442"/>
      <c r="AC27" s="442"/>
      <c r="AD27" s="442"/>
      <c r="AE27" s="442"/>
      <c r="AF27" s="442"/>
      <c r="AG27" s="443"/>
      <c r="AH27" s="444">
        <v>23</v>
      </c>
      <c r="AI27" s="445"/>
      <c r="AJ27" s="445"/>
      <c r="AK27" s="445"/>
      <c r="AL27" s="446"/>
      <c r="AM27" s="444">
        <v>66478</v>
      </c>
      <c r="AN27" s="445"/>
      <c r="AO27" s="445"/>
      <c r="AP27" s="445"/>
      <c r="AQ27" s="445"/>
      <c r="AR27" s="446"/>
      <c r="AS27" s="444">
        <v>2890</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687242</v>
      </c>
      <c r="BO27" s="472"/>
      <c r="BP27" s="472"/>
      <c r="BQ27" s="472"/>
      <c r="BR27" s="472"/>
      <c r="BS27" s="472"/>
      <c r="BT27" s="472"/>
      <c r="BU27" s="473"/>
      <c r="BV27" s="471">
        <v>687242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4250</v>
      </c>
      <c r="R28" s="445"/>
      <c r="S28" s="445"/>
      <c r="T28" s="445"/>
      <c r="U28" s="445"/>
      <c r="V28" s="446"/>
      <c r="W28" s="510"/>
      <c r="X28" s="501"/>
      <c r="Y28" s="502"/>
      <c r="Z28" s="441" t="s">
        <v>184</v>
      </c>
      <c r="AA28" s="442"/>
      <c r="AB28" s="442"/>
      <c r="AC28" s="442"/>
      <c r="AD28" s="442"/>
      <c r="AE28" s="442"/>
      <c r="AF28" s="442"/>
      <c r="AG28" s="443"/>
      <c r="AH28" s="444" t="s">
        <v>127</v>
      </c>
      <c r="AI28" s="445"/>
      <c r="AJ28" s="445"/>
      <c r="AK28" s="445"/>
      <c r="AL28" s="446"/>
      <c r="AM28" s="444" t="s">
        <v>127</v>
      </c>
      <c r="AN28" s="445"/>
      <c r="AO28" s="445"/>
      <c r="AP28" s="445"/>
      <c r="AQ28" s="445"/>
      <c r="AR28" s="446"/>
      <c r="AS28" s="444" t="s">
        <v>127</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2752819</v>
      </c>
      <c r="BO28" s="464"/>
      <c r="BP28" s="464"/>
      <c r="BQ28" s="464"/>
      <c r="BR28" s="464"/>
      <c r="BS28" s="464"/>
      <c r="BT28" s="464"/>
      <c r="BU28" s="465"/>
      <c r="BV28" s="463">
        <v>2552422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20</v>
      </c>
      <c r="M29" s="445"/>
      <c r="N29" s="445"/>
      <c r="O29" s="445"/>
      <c r="P29" s="446"/>
      <c r="Q29" s="444">
        <v>4000</v>
      </c>
      <c r="R29" s="445"/>
      <c r="S29" s="445"/>
      <c r="T29" s="445"/>
      <c r="U29" s="445"/>
      <c r="V29" s="446"/>
      <c r="W29" s="511"/>
      <c r="X29" s="512"/>
      <c r="Y29" s="513"/>
      <c r="Z29" s="441" t="s">
        <v>187</v>
      </c>
      <c r="AA29" s="442"/>
      <c r="AB29" s="442"/>
      <c r="AC29" s="442"/>
      <c r="AD29" s="442"/>
      <c r="AE29" s="442"/>
      <c r="AF29" s="442"/>
      <c r="AG29" s="443"/>
      <c r="AH29" s="444">
        <v>455</v>
      </c>
      <c r="AI29" s="445"/>
      <c r="AJ29" s="445"/>
      <c r="AK29" s="445"/>
      <c r="AL29" s="446"/>
      <c r="AM29" s="444">
        <v>1362478</v>
      </c>
      <c r="AN29" s="445"/>
      <c r="AO29" s="445"/>
      <c r="AP29" s="445"/>
      <c r="AQ29" s="445"/>
      <c r="AR29" s="446"/>
      <c r="AS29" s="444">
        <v>2994</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691006</v>
      </c>
      <c r="BO29" s="469"/>
      <c r="BP29" s="469"/>
      <c r="BQ29" s="469"/>
      <c r="BR29" s="469"/>
      <c r="BS29" s="469"/>
      <c r="BT29" s="469"/>
      <c r="BU29" s="470"/>
      <c r="BV29" s="468">
        <v>690829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1744812</v>
      </c>
      <c r="BO30" s="472"/>
      <c r="BP30" s="472"/>
      <c r="BQ30" s="472"/>
      <c r="BR30" s="472"/>
      <c r="BS30" s="472"/>
      <c r="BT30" s="472"/>
      <c r="BU30" s="473"/>
      <c r="BV30" s="471">
        <v>1721519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198</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茨城県市町村総合事務組合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水海道あすなろの里</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茨城県市町村総合事務組合　県民交通災害共済事業特別会計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茨城租税債権管理機構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茨城県後期高齢者医療広域連合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茨城県後期高齢者医療広域連合　後期高齢医療特別会計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常総衛生組合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常総地方広域市町村圏事務組合　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茨城西南地方広域市町村圏事務組合　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茨城西南地方広域市町村圏事務組合　利根老人ホーム事業特別会計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茨城西南広域市町村圏事務組合　特殊湛水防除事業特別会計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DGxZr4wcUogUifMbPyS0BlOCVCvgg1UJjcQfo7FSTyXHmaLcwxO1qRgb50ChAufLg/s/syD26il73I8G3b3EAw==" saltValue="5KbQfFzCbGmwGMxpBox7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555</v>
      </c>
      <c r="D34" s="1250"/>
      <c r="E34" s="1251"/>
      <c r="F34" s="32">
        <v>3.68</v>
      </c>
      <c r="G34" s="33">
        <v>4.4800000000000004</v>
      </c>
      <c r="H34" s="33">
        <v>5.0999999999999996</v>
      </c>
      <c r="I34" s="33">
        <v>5.48</v>
      </c>
      <c r="J34" s="34">
        <v>5.87</v>
      </c>
      <c r="K34" s="22"/>
      <c r="L34" s="22"/>
      <c r="M34" s="22"/>
      <c r="N34" s="22"/>
      <c r="O34" s="22"/>
      <c r="P34" s="22"/>
    </row>
    <row r="35" spans="1:16" ht="39" customHeight="1" x14ac:dyDescent="0.15">
      <c r="A35" s="22"/>
      <c r="B35" s="35"/>
      <c r="C35" s="1244" t="s">
        <v>556</v>
      </c>
      <c r="D35" s="1245"/>
      <c r="E35" s="1246"/>
      <c r="F35" s="36">
        <v>6.8</v>
      </c>
      <c r="G35" s="37">
        <v>5.24</v>
      </c>
      <c r="H35" s="37">
        <v>4.1100000000000003</v>
      </c>
      <c r="I35" s="37">
        <v>4.8499999999999996</v>
      </c>
      <c r="J35" s="38">
        <v>4.57</v>
      </c>
      <c r="K35" s="22"/>
      <c r="L35" s="22"/>
      <c r="M35" s="22"/>
      <c r="N35" s="22"/>
      <c r="O35" s="22"/>
      <c r="P35" s="22"/>
    </row>
    <row r="36" spans="1:16" ht="39" customHeight="1" x14ac:dyDescent="0.15">
      <c r="A36" s="22"/>
      <c r="B36" s="35"/>
      <c r="C36" s="1244" t="s">
        <v>557</v>
      </c>
      <c r="D36" s="1245"/>
      <c r="E36" s="1246"/>
      <c r="F36" s="36" t="s">
        <v>506</v>
      </c>
      <c r="G36" s="37" t="s">
        <v>506</v>
      </c>
      <c r="H36" s="37" t="s">
        <v>506</v>
      </c>
      <c r="I36" s="37" t="s">
        <v>506</v>
      </c>
      <c r="J36" s="38">
        <v>1.7</v>
      </c>
      <c r="K36" s="22"/>
      <c r="L36" s="22"/>
      <c r="M36" s="22"/>
      <c r="N36" s="22"/>
      <c r="O36" s="22"/>
      <c r="P36" s="22"/>
    </row>
    <row r="37" spans="1:16" ht="39" customHeight="1" x14ac:dyDescent="0.15">
      <c r="A37" s="22"/>
      <c r="B37" s="35"/>
      <c r="C37" s="1244" t="s">
        <v>558</v>
      </c>
      <c r="D37" s="1245"/>
      <c r="E37" s="1246"/>
      <c r="F37" s="36">
        <v>0.45</v>
      </c>
      <c r="G37" s="37">
        <v>0.31</v>
      </c>
      <c r="H37" s="37">
        <v>0.42</v>
      </c>
      <c r="I37" s="37">
        <v>0.26</v>
      </c>
      <c r="J37" s="38">
        <v>0.81</v>
      </c>
      <c r="K37" s="22"/>
      <c r="L37" s="22"/>
      <c r="M37" s="22"/>
      <c r="N37" s="22"/>
      <c r="O37" s="22"/>
      <c r="P37" s="22"/>
    </row>
    <row r="38" spans="1:16" ht="39" customHeight="1" x14ac:dyDescent="0.15">
      <c r="A38" s="22"/>
      <c r="B38" s="35"/>
      <c r="C38" s="1244" t="s">
        <v>559</v>
      </c>
      <c r="D38" s="1245"/>
      <c r="E38" s="1246"/>
      <c r="F38" s="36">
        <v>0.86</v>
      </c>
      <c r="G38" s="37">
        <v>0.12</v>
      </c>
      <c r="H38" s="37">
        <v>0.06</v>
      </c>
      <c r="I38" s="37">
        <v>0.23</v>
      </c>
      <c r="J38" s="38">
        <v>0.68</v>
      </c>
      <c r="K38" s="22"/>
      <c r="L38" s="22"/>
      <c r="M38" s="22"/>
      <c r="N38" s="22"/>
      <c r="O38" s="22"/>
      <c r="P38" s="22"/>
    </row>
    <row r="39" spans="1:16" ht="39" customHeight="1" x14ac:dyDescent="0.15">
      <c r="A39" s="22"/>
      <c r="B39" s="35"/>
      <c r="C39" s="1244" t="s">
        <v>560</v>
      </c>
      <c r="D39" s="1245"/>
      <c r="E39" s="1246"/>
      <c r="F39" s="36">
        <v>0</v>
      </c>
      <c r="G39" s="37">
        <v>0</v>
      </c>
      <c r="H39" s="37">
        <v>0</v>
      </c>
      <c r="I39" s="37">
        <v>0.03</v>
      </c>
      <c r="J39" s="38">
        <v>0.05</v>
      </c>
      <c r="K39" s="22"/>
      <c r="L39" s="22"/>
      <c r="M39" s="22"/>
      <c r="N39" s="22"/>
      <c r="O39" s="22"/>
      <c r="P39" s="22"/>
    </row>
    <row r="40" spans="1:16" ht="39" customHeight="1" x14ac:dyDescent="0.15">
      <c r="A40" s="22"/>
      <c r="B40" s="35"/>
      <c r="C40" s="1244" t="s">
        <v>561</v>
      </c>
      <c r="D40" s="1245"/>
      <c r="E40" s="1246"/>
      <c r="F40" s="36">
        <v>0.02</v>
      </c>
      <c r="G40" s="37">
        <v>7.0000000000000007E-2</v>
      </c>
      <c r="H40" s="37">
        <v>0.02</v>
      </c>
      <c r="I40" s="37">
        <v>0.01</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562</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563</v>
      </c>
      <c r="D43" s="1248"/>
      <c r="E43" s="1249"/>
      <c r="F43" s="41">
        <v>0.42</v>
      </c>
      <c r="G43" s="42">
        <v>0.24</v>
      </c>
      <c r="H43" s="42">
        <v>0.25</v>
      </c>
      <c r="I43" s="42">
        <v>0.76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VoUOmhi8Gt0ryhoPxC+CSSguxQZsuBdu+yC1zEc0txUe+KQ6dVuWPzTvsXWPrxE2tMUocEfQ0BWdwD6ukSXQA==" saltValue="MnxuFEEbVlR3FNwiYwsJ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2662</v>
      </c>
      <c r="L45" s="60">
        <v>2741</v>
      </c>
      <c r="M45" s="60">
        <v>2928</v>
      </c>
      <c r="N45" s="60">
        <v>2991</v>
      </c>
      <c r="O45" s="61">
        <v>2929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72"/>
      <c r="C48" s="1273"/>
      <c r="D48" s="62"/>
      <c r="E48" s="1254" t="s">
        <v>15</v>
      </c>
      <c r="F48" s="1254"/>
      <c r="G48" s="1254"/>
      <c r="H48" s="1254"/>
      <c r="I48" s="1254"/>
      <c r="J48" s="1255"/>
      <c r="K48" s="63">
        <v>656</v>
      </c>
      <c r="L48" s="64">
        <v>645</v>
      </c>
      <c r="M48" s="64">
        <v>658</v>
      </c>
      <c r="N48" s="64">
        <v>661</v>
      </c>
      <c r="O48" s="65">
        <v>477</v>
      </c>
      <c r="P48" s="48"/>
      <c r="Q48" s="48"/>
      <c r="R48" s="48"/>
      <c r="S48" s="48"/>
      <c r="T48" s="48"/>
      <c r="U48" s="48"/>
    </row>
    <row r="49" spans="1:21" ht="30.75" customHeight="1" x14ac:dyDescent="0.15">
      <c r="A49" s="48"/>
      <c r="B49" s="1272"/>
      <c r="C49" s="1273"/>
      <c r="D49" s="62"/>
      <c r="E49" s="1254" t="s">
        <v>16</v>
      </c>
      <c r="F49" s="1254"/>
      <c r="G49" s="1254"/>
      <c r="H49" s="1254"/>
      <c r="I49" s="1254"/>
      <c r="J49" s="1255"/>
      <c r="K49" s="63">
        <v>260</v>
      </c>
      <c r="L49" s="64">
        <v>264</v>
      </c>
      <c r="M49" s="64">
        <v>270</v>
      </c>
      <c r="N49" s="64">
        <v>266</v>
      </c>
      <c r="O49" s="65">
        <v>277</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506</v>
      </c>
      <c r="L50" s="64" t="s">
        <v>506</v>
      </c>
      <c r="M50" s="64" t="s">
        <v>506</v>
      </c>
      <c r="N50" s="64" t="s">
        <v>506</v>
      </c>
      <c r="O50" s="65" t="s">
        <v>506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506</v>
      </c>
      <c r="L51" s="64">
        <v>0</v>
      </c>
      <c r="M51" s="64">
        <v>0</v>
      </c>
      <c r="N51" s="64">
        <v>0</v>
      </c>
      <c r="O51" s="65" t="s">
        <v>506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2385</v>
      </c>
      <c r="L52" s="64">
        <v>2453</v>
      </c>
      <c r="M52" s="64">
        <v>2510</v>
      </c>
      <c r="N52" s="64">
        <v>2536</v>
      </c>
      <c r="O52" s="65">
        <v>2502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1193</v>
      </c>
      <c r="L53" s="69">
        <v>1197</v>
      </c>
      <c r="M53" s="69">
        <v>1346</v>
      </c>
      <c r="N53" s="69">
        <v>1382</v>
      </c>
      <c r="O53" s="70">
        <v>1181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589</v>
      </c>
      <c r="L57" s="84" t="s">
        <v>589</v>
      </c>
      <c r="M57" s="84" t="s">
        <v>589</v>
      </c>
      <c r="N57" s="84" t="s">
        <v>589</v>
      </c>
      <c r="O57" s="85" t="s">
        <v>589</v>
      </c>
    </row>
    <row r="58" spans="1:21" ht="31.5" customHeight="1" thickBot="1" x14ac:dyDescent="0.2">
      <c r="B58" s="1262"/>
      <c r="C58" s="1263"/>
      <c r="D58" s="1267" t="s">
        <v>27</v>
      </c>
      <c r="E58" s="1268"/>
      <c r="F58" s="1268"/>
      <c r="G58" s="1268"/>
      <c r="H58" s="1268"/>
      <c r="I58" s="1268"/>
      <c r="J58" s="1269"/>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P4c0/cAGCJoR9qT/gPk+CnBNAjyvwhrU7+ZF0GtAiNby5xa4KAlLwopYvljbkWFdQOznCzRI9J1zvE275+kjQ==" saltValue="XdoIqd8s1Fp1A93j8a+S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90" t="s">
        <v>30</v>
      </c>
      <c r="C41" s="1291"/>
      <c r="D41" s="102"/>
      <c r="E41" s="1292" t="s">
        <v>31</v>
      </c>
      <c r="F41" s="1292"/>
      <c r="G41" s="1292"/>
      <c r="H41" s="1293"/>
      <c r="I41" s="103">
        <v>32449</v>
      </c>
      <c r="J41" s="104">
        <v>31987</v>
      </c>
      <c r="K41" s="104">
        <v>31758</v>
      </c>
      <c r="L41" s="104">
        <v>30987</v>
      </c>
      <c r="M41" s="105">
        <v>30840</v>
      </c>
    </row>
    <row r="42" spans="2:13" ht="27.75" customHeight="1" x14ac:dyDescent="0.15">
      <c r="B42" s="1280"/>
      <c r="C42" s="1281"/>
      <c r="D42" s="106"/>
      <c r="E42" s="1284" t="s">
        <v>32</v>
      </c>
      <c r="F42" s="1284"/>
      <c r="G42" s="1284"/>
      <c r="H42" s="1285"/>
      <c r="I42" s="107">
        <v>234</v>
      </c>
      <c r="J42" s="108">
        <v>211</v>
      </c>
      <c r="K42" s="108">
        <v>185</v>
      </c>
      <c r="L42" s="108">
        <v>160</v>
      </c>
      <c r="M42" s="109">
        <v>134</v>
      </c>
    </row>
    <row r="43" spans="2:13" ht="27.75" customHeight="1" x14ac:dyDescent="0.15">
      <c r="B43" s="1280"/>
      <c r="C43" s="1281"/>
      <c r="D43" s="106"/>
      <c r="E43" s="1284" t="s">
        <v>33</v>
      </c>
      <c r="F43" s="1284"/>
      <c r="G43" s="1284"/>
      <c r="H43" s="1285"/>
      <c r="I43" s="107">
        <v>9671</v>
      </c>
      <c r="J43" s="108">
        <v>9777</v>
      </c>
      <c r="K43" s="108">
        <v>9710</v>
      </c>
      <c r="L43" s="108">
        <v>9977</v>
      </c>
      <c r="M43" s="109">
        <v>9330</v>
      </c>
    </row>
    <row r="44" spans="2:13" ht="27.75" customHeight="1" x14ac:dyDescent="0.15">
      <c r="B44" s="1280"/>
      <c r="C44" s="1281"/>
      <c r="D44" s="106"/>
      <c r="E44" s="1284" t="s">
        <v>34</v>
      </c>
      <c r="F44" s="1284"/>
      <c r="G44" s="1284"/>
      <c r="H44" s="1285"/>
      <c r="I44" s="107">
        <v>1815</v>
      </c>
      <c r="J44" s="108">
        <v>1536</v>
      </c>
      <c r="K44" s="108">
        <v>1438</v>
      </c>
      <c r="L44" s="108">
        <v>1259</v>
      </c>
      <c r="M44" s="109">
        <v>1202</v>
      </c>
    </row>
    <row r="45" spans="2:13" ht="27.75" customHeight="1" x14ac:dyDescent="0.15">
      <c r="B45" s="1280"/>
      <c r="C45" s="1281"/>
      <c r="D45" s="106"/>
      <c r="E45" s="1284" t="s">
        <v>35</v>
      </c>
      <c r="F45" s="1284"/>
      <c r="G45" s="1284"/>
      <c r="H45" s="1285"/>
      <c r="I45" s="107">
        <v>4699</v>
      </c>
      <c r="J45" s="108">
        <v>4692</v>
      </c>
      <c r="K45" s="108">
        <v>4525</v>
      </c>
      <c r="L45" s="108">
        <v>4534</v>
      </c>
      <c r="M45" s="109">
        <v>4365</v>
      </c>
    </row>
    <row r="46" spans="2:13" ht="27.75" customHeight="1" x14ac:dyDescent="0.15">
      <c r="B46" s="1280"/>
      <c r="C46" s="1281"/>
      <c r="D46" s="110"/>
      <c r="E46" s="1284" t="s">
        <v>36</v>
      </c>
      <c r="F46" s="1284"/>
      <c r="G46" s="1284"/>
      <c r="H46" s="1285"/>
      <c r="I46" s="107">
        <v>36</v>
      </c>
      <c r="J46" s="108">
        <v>21</v>
      </c>
      <c r="K46" s="108">
        <v>11</v>
      </c>
      <c r="L46" s="108">
        <v>21</v>
      </c>
      <c r="M46" s="109">
        <v>11</v>
      </c>
    </row>
    <row r="47" spans="2:13" ht="27.75" customHeight="1" x14ac:dyDescent="0.15">
      <c r="B47" s="1280"/>
      <c r="C47" s="1281"/>
      <c r="D47" s="111"/>
      <c r="E47" s="1294" t="s">
        <v>37</v>
      </c>
      <c r="F47" s="1295"/>
      <c r="G47" s="1295"/>
      <c r="H47" s="1296"/>
      <c r="I47" s="107" t="s">
        <v>506</v>
      </c>
      <c r="J47" s="108" t="s">
        <v>506</v>
      </c>
      <c r="K47" s="108" t="s">
        <v>506</v>
      </c>
      <c r="L47" s="108" t="s">
        <v>506</v>
      </c>
      <c r="M47" s="109" t="s">
        <v>506</v>
      </c>
    </row>
    <row r="48" spans="2:13" ht="27.75" customHeight="1" x14ac:dyDescent="0.15">
      <c r="B48" s="1280"/>
      <c r="C48" s="1281"/>
      <c r="D48" s="106"/>
      <c r="E48" s="1284" t="s">
        <v>38</v>
      </c>
      <c r="F48" s="1284"/>
      <c r="G48" s="1284"/>
      <c r="H48" s="1285"/>
      <c r="I48" s="107" t="s">
        <v>506</v>
      </c>
      <c r="J48" s="108" t="s">
        <v>506</v>
      </c>
      <c r="K48" s="108" t="s">
        <v>506</v>
      </c>
      <c r="L48" s="108" t="s">
        <v>506</v>
      </c>
      <c r="M48" s="109" t="s">
        <v>506</v>
      </c>
    </row>
    <row r="49" spans="2:13" ht="27.75" customHeight="1" x14ac:dyDescent="0.15">
      <c r="B49" s="1282"/>
      <c r="C49" s="1283"/>
      <c r="D49" s="106"/>
      <c r="E49" s="1284" t="s">
        <v>39</v>
      </c>
      <c r="F49" s="1284"/>
      <c r="G49" s="1284"/>
      <c r="H49" s="1285"/>
      <c r="I49" s="107" t="s">
        <v>506</v>
      </c>
      <c r="J49" s="108" t="s">
        <v>506</v>
      </c>
      <c r="K49" s="108" t="s">
        <v>506</v>
      </c>
      <c r="L49" s="108" t="s">
        <v>506</v>
      </c>
      <c r="M49" s="109" t="s">
        <v>506</v>
      </c>
    </row>
    <row r="50" spans="2:13" ht="27.75" customHeight="1" x14ac:dyDescent="0.15">
      <c r="B50" s="1278" t="s">
        <v>40</v>
      </c>
      <c r="C50" s="1279"/>
      <c r="D50" s="112"/>
      <c r="E50" s="1284" t="s">
        <v>41</v>
      </c>
      <c r="F50" s="1284"/>
      <c r="G50" s="1284"/>
      <c r="H50" s="1285"/>
      <c r="I50" s="107">
        <v>5394</v>
      </c>
      <c r="J50" s="108">
        <v>5543</v>
      </c>
      <c r="K50" s="108">
        <v>5385</v>
      </c>
      <c r="L50" s="108">
        <v>5442</v>
      </c>
      <c r="M50" s="109">
        <v>5709</v>
      </c>
    </row>
    <row r="51" spans="2:13" ht="27.75" customHeight="1" x14ac:dyDescent="0.15">
      <c r="B51" s="1280"/>
      <c r="C51" s="1281"/>
      <c r="D51" s="106"/>
      <c r="E51" s="1284" t="s">
        <v>42</v>
      </c>
      <c r="F51" s="1284"/>
      <c r="G51" s="1284"/>
      <c r="H51" s="1285"/>
      <c r="I51" s="107">
        <v>1240</v>
      </c>
      <c r="J51" s="108">
        <v>1216</v>
      </c>
      <c r="K51" s="108">
        <v>1150</v>
      </c>
      <c r="L51" s="108">
        <v>1082</v>
      </c>
      <c r="M51" s="109">
        <v>928</v>
      </c>
    </row>
    <row r="52" spans="2:13" ht="27.75" customHeight="1" x14ac:dyDescent="0.15">
      <c r="B52" s="1282"/>
      <c r="C52" s="1283"/>
      <c r="D52" s="106"/>
      <c r="E52" s="1284" t="s">
        <v>43</v>
      </c>
      <c r="F52" s="1284"/>
      <c r="G52" s="1284"/>
      <c r="H52" s="1285"/>
      <c r="I52" s="107">
        <v>30333</v>
      </c>
      <c r="J52" s="108">
        <v>30388</v>
      </c>
      <c r="K52" s="108">
        <v>30179</v>
      </c>
      <c r="L52" s="108">
        <v>29604</v>
      </c>
      <c r="M52" s="109">
        <v>29449</v>
      </c>
    </row>
    <row r="53" spans="2:13" ht="27.75" customHeight="1" thickBot="1" x14ac:dyDescent="0.2">
      <c r="B53" s="1286" t="s">
        <v>44</v>
      </c>
      <c r="C53" s="1287"/>
      <c r="D53" s="113"/>
      <c r="E53" s="1288" t="s">
        <v>45</v>
      </c>
      <c r="F53" s="1288"/>
      <c r="G53" s="1288"/>
      <c r="H53" s="1289"/>
      <c r="I53" s="114">
        <v>11937</v>
      </c>
      <c r="J53" s="115">
        <v>11076</v>
      </c>
      <c r="K53" s="115">
        <v>10913</v>
      </c>
      <c r="L53" s="115">
        <v>10810</v>
      </c>
      <c r="M53" s="116">
        <v>9796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XQ3JbIVTAakrWo6aZA8YidApg+57sIBtgp7pU93xacP3aeG+VmiH01mwWIixqK0ePSh6OVxL2GFus1Q1J2wxA==" saltValue="yMrro9jXU6V6jGUtzthu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48</v>
      </c>
      <c r="D55" s="1305"/>
      <c r="E55" s="1306"/>
      <c r="F55" s="128">
        <v>2552</v>
      </c>
      <c r="G55" s="128">
        <v>2552</v>
      </c>
      <c r="H55" s="129">
        <v>2753</v>
      </c>
    </row>
    <row r="56" spans="2:8" ht="52.5" customHeight="1" x14ac:dyDescent="0.15">
      <c r="B56" s="130"/>
      <c r="C56" s="1307" t="s">
        <v>49</v>
      </c>
      <c r="D56" s="1307"/>
      <c r="E56" s="1308"/>
      <c r="F56" s="131">
        <v>691</v>
      </c>
      <c r="G56" s="131">
        <v>691</v>
      </c>
      <c r="H56" s="132">
        <v>691</v>
      </c>
    </row>
    <row r="57" spans="2:8" ht="53.25" customHeight="1" x14ac:dyDescent="0.15">
      <c r="B57" s="130"/>
      <c r="C57" s="1309" t="s">
        <v>50</v>
      </c>
      <c r="D57" s="1309"/>
      <c r="E57" s="1310"/>
      <c r="F57" s="133">
        <v>1714</v>
      </c>
      <c r="G57" s="133">
        <v>1722</v>
      </c>
      <c r="H57" s="134">
        <v>1745</v>
      </c>
    </row>
    <row r="58" spans="2:8" ht="45.75" customHeight="1" x14ac:dyDescent="0.15">
      <c r="B58" s="135"/>
      <c r="C58" s="1297" t="s">
        <v>590</v>
      </c>
      <c r="D58" s="1298"/>
      <c r="E58" s="1299"/>
      <c r="F58" s="136">
        <v>1119</v>
      </c>
      <c r="G58" s="136">
        <v>1120</v>
      </c>
      <c r="H58" s="137">
        <v>1120</v>
      </c>
    </row>
    <row r="59" spans="2:8" ht="45.75" customHeight="1" x14ac:dyDescent="0.15">
      <c r="B59" s="135"/>
      <c r="C59" s="1297" t="s">
        <v>591</v>
      </c>
      <c r="D59" s="1298"/>
      <c r="E59" s="1299"/>
      <c r="F59" s="136">
        <v>389</v>
      </c>
      <c r="G59" s="136">
        <v>389</v>
      </c>
      <c r="H59" s="137">
        <v>389</v>
      </c>
    </row>
    <row r="60" spans="2:8" ht="45.75" customHeight="1" x14ac:dyDescent="0.15">
      <c r="B60" s="135"/>
      <c r="C60" s="1297" t="s">
        <v>592</v>
      </c>
      <c r="D60" s="1298"/>
      <c r="E60" s="1299"/>
      <c r="F60" s="136">
        <v>110</v>
      </c>
      <c r="G60" s="136">
        <v>110</v>
      </c>
      <c r="H60" s="137">
        <v>110</v>
      </c>
    </row>
    <row r="61" spans="2:8" ht="45.75" customHeight="1" x14ac:dyDescent="0.15">
      <c r="B61" s="135"/>
      <c r="C61" s="1297" t="s">
        <v>593</v>
      </c>
      <c r="D61" s="1298"/>
      <c r="E61" s="1299"/>
      <c r="F61" s="136">
        <v>66</v>
      </c>
      <c r="G61" s="136">
        <v>66</v>
      </c>
      <c r="H61" s="137">
        <v>66</v>
      </c>
    </row>
    <row r="62" spans="2:8" ht="45.75" customHeight="1" thickBot="1" x14ac:dyDescent="0.2">
      <c r="B62" s="138"/>
      <c r="C62" s="1300" t="s">
        <v>594</v>
      </c>
      <c r="D62" s="1301"/>
      <c r="E62" s="1302"/>
      <c r="F62" s="139">
        <v>30</v>
      </c>
      <c r="G62" s="139">
        <v>30</v>
      </c>
      <c r="H62" s="140">
        <v>30</v>
      </c>
    </row>
    <row r="63" spans="2:8" ht="52.5" customHeight="1" thickBot="1" x14ac:dyDescent="0.2">
      <c r="B63" s="141"/>
      <c r="C63" s="1303" t="s">
        <v>51</v>
      </c>
      <c r="D63" s="1303"/>
      <c r="E63" s="1304"/>
      <c r="F63" s="142">
        <v>4957</v>
      </c>
      <c r="G63" s="142">
        <v>4965</v>
      </c>
      <c r="H63" s="143">
        <v>5189</v>
      </c>
    </row>
    <row r="64" spans="2:8" ht="15" customHeight="1" x14ac:dyDescent="0.15"/>
  </sheetData>
  <sheetProtection algorithmName="SHA-512" hashValue="BZuwZ3LcXKM9qJ8aOz2sZnvuV8UsEBHPG6DqH7ZIjV5urbLv3pJkqQG91MznlkmUJHZlLrmNymSetaQwYTM8/A==" saltValue="79VNlr2pmfclZctBuzY5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548</v>
      </c>
      <c r="BQ50" s="1315"/>
      <c r="BR50" s="1315"/>
      <c r="BS50" s="1315"/>
      <c r="BT50" s="1315"/>
      <c r="BU50" s="1315"/>
      <c r="BV50" s="1315"/>
      <c r="BW50" s="1315"/>
      <c r="BX50" s="1315" t="s">
        <v>549</v>
      </c>
      <c r="BY50" s="1315"/>
      <c r="BZ50" s="1315"/>
      <c r="CA50" s="1315"/>
      <c r="CB50" s="1315"/>
      <c r="CC50" s="1315"/>
      <c r="CD50" s="1315"/>
      <c r="CE50" s="1315"/>
      <c r="CF50" s="1315" t="s">
        <v>550</v>
      </c>
      <c r="CG50" s="1315"/>
      <c r="CH50" s="1315"/>
      <c r="CI50" s="1315"/>
      <c r="CJ50" s="1315"/>
      <c r="CK50" s="1315"/>
      <c r="CL50" s="1315"/>
      <c r="CM50" s="1315"/>
      <c r="CN50" s="1315" t="s">
        <v>551</v>
      </c>
      <c r="CO50" s="1315"/>
      <c r="CP50" s="1315"/>
      <c r="CQ50" s="1315"/>
      <c r="CR50" s="1315"/>
      <c r="CS50" s="1315"/>
      <c r="CT50" s="1315"/>
      <c r="CU50" s="1315"/>
      <c r="CV50" s="1315" t="s">
        <v>552</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599</v>
      </c>
      <c r="AO51" s="1317"/>
      <c r="AP51" s="1317"/>
      <c r="AQ51" s="1317"/>
      <c r="AR51" s="1317"/>
      <c r="AS51" s="1317"/>
      <c r="AT51" s="1317"/>
      <c r="AU51" s="1317"/>
      <c r="AV51" s="1317"/>
      <c r="AW51" s="1317"/>
      <c r="AX51" s="1317"/>
      <c r="AY51" s="1317"/>
      <c r="AZ51" s="1317"/>
      <c r="BA51" s="1317"/>
      <c r="BB51" s="1317" t="s">
        <v>600</v>
      </c>
      <c r="BC51" s="1317"/>
      <c r="BD51" s="1317"/>
      <c r="BE51" s="1317"/>
      <c r="BF51" s="1317"/>
      <c r="BG51" s="1317"/>
      <c r="BH51" s="1317"/>
      <c r="BI51" s="1317"/>
      <c r="BJ51" s="1317"/>
      <c r="BK51" s="1317"/>
      <c r="BL51" s="1317"/>
      <c r="BM51" s="1317"/>
      <c r="BN51" s="1317"/>
      <c r="BO51" s="1317"/>
      <c r="BP51" s="1316">
        <v>92.9</v>
      </c>
      <c r="BQ51" s="1316"/>
      <c r="BR51" s="1316"/>
      <c r="BS51" s="1316"/>
      <c r="BT51" s="1316"/>
      <c r="BU51" s="1316"/>
      <c r="BV51" s="1316"/>
      <c r="BW51" s="1316"/>
      <c r="BX51" s="1316">
        <v>87.6</v>
      </c>
      <c r="BY51" s="1316"/>
      <c r="BZ51" s="1316"/>
      <c r="CA51" s="1316"/>
      <c r="CB51" s="1316"/>
      <c r="CC51" s="1316"/>
      <c r="CD51" s="1316"/>
      <c r="CE51" s="1316"/>
      <c r="CF51" s="1316">
        <v>85.6</v>
      </c>
      <c r="CG51" s="1316"/>
      <c r="CH51" s="1316"/>
      <c r="CI51" s="1316"/>
      <c r="CJ51" s="1316"/>
      <c r="CK51" s="1316"/>
      <c r="CL51" s="1316"/>
      <c r="CM51" s="1316"/>
      <c r="CN51" s="1316">
        <v>84.8</v>
      </c>
      <c r="CO51" s="1316"/>
      <c r="CP51" s="1316"/>
      <c r="CQ51" s="1316"/>
      <c r="CR51" s="1316"/>
      <c r="CS51" s="1316"/>
      <c r="CT51" s="1316"/>
      <c r="CU51" s="1316"/>
      <c r="CV51" s="1316">
        <v>74.3</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601</v>
      </c>
      <c r="BC53" s="1317"/>
      <c r="BD53" s="1317"/>
      <c r="BE53" s="1317"/>
      <c r="BF53" s="1317"/>
      <c r="BG53" s="1317"/>
      <c r="BH53" s="1317"/>
      <c r="BI53" s="1317"/>
      <c r="BJ53" s="1317"/>
      <c r="BK53" s="1317"/>
      <c r="BL53" s="1317"/>
      <c r="BM53" s="1317"/>
      <c r="BN53" s="1317"/>
      <c r="BO53" s="1317"/>
      <c r="BP53" s="1316">
        <v>55.5</v>
      </c>
      <c r="BQ53" s="1316"/>
      <c r="BR53" s="1316"/>
      <c r="BS53" s="1316"/>
      <c r="BT53" s="1316"/>
      <c r="BU53" s="1316"/>
      <c r="BV53" s="1316"/>
      <c r="BW53" s="1316"/>
      <c r="BX53" s="1316">
        <v>56.8</v>
      </c>
      <c r="BY53" s="1316"/>
      <c r="BZ53" s="1316"/>
      <c r="CA53" s="1316"/>
      <c r="CB53" s="1316"/>
      <c r="CC53" s="1316"/>
      <c r="CD53" s="1316"/>
      <c r="CE53" s="1316"/>
      <c r="CF53" s="1316">
        <v>57.8</v>
      </c>
      <c r="CG53" s="1316"/>
      <c r="CH53" s="1316"/>
      <c r="CI53" s="1316"/>
      <c r="CJ53" s="1316"/>
      <c r="CK53" s="1316"/>
      <c r="CL53" s="1316"/>
      <c r="CM53" s="1316"/>
      <c r="CN53" s="1316">
        <v>59</v>
      </c>
      <c r="CO53" s="1316"/>
      <c r="CP53" s="1316"/>
      <c r="CQ53" s="1316"/>
      <c r="CR53" s="1316"/>
      <c r="CS53" s="1316"/>
      <c r="CT53" s="1316"/>
      <c r="CU53" s="1316"/>
      <c r="CV53" s="1316">
        <v>60.2</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602</v>
      </c>
      <c r="AO55" s="1315"/>
      <c r="AP55" s="1315"/>
      <c r="AQ55" s="1315"/>
      <c r="AR55" s="1315"/>
      <c r="AS55" s="1315"/>
      <c r="AT55" s="1315"/>
      <c r="AU55" s="1315"/>
      <c r="AV55" s="1315"/>
      <c r="AW55" s="1315"/>
      <c r="AX55" s="1315"/>
      <c r="AY55" s="1315"/>
      <c r="AZ55" s="1315"/>
      <c r="BA55" s="1315"/>
      <c r="BB55" s="1317" t="s">
        <v>600</v>
      </c>
      <c r="BC55" s="1317"/>
      <c r="BD55" s="1317"/>
      <c r="BE55" s="1317"/>
      <c r="BF55" s="1317"/>
      <c r="BG55" s="1317"/>
      <c r="BH55" s="1317"/>
      <c r="BI55" s="1317"/>
      <c r="BJ55" s="1317"/>
      <c r="BK55" s="1317"/>
      <c r="BL55" s="1317"/>
      <c r="BM55" s="1317"/>
      <c r="BN55" s="1317"/>
      <c r="BO55" s="1317"/>
      <c r="BP55" s="1316">
        <v>33.9</v>
      </c>
      <c r="BQ55" s="1316"/>
      <c r="BR55" s="1316"/>
      <c r="BS55" s="1316"/>
      <c r="BT55" s="1316"/>
      <c r="BU55" s="1316"/>
      <c r="BV55" s="1316"/>
      <c r="BW55" s="1316"/>
      <c r="BX55" s="1316">
        <v>32.299999999999997</v>
      </c>
      <c r="BY55" s="1316"/>
      <c r="BZ55" s="1316"/>
      <c r="CA55" s="1316"/>
      <c r="CB55" s="1316"/>
      <c r="CC55" s="1316"/>
      <c r="CD55" s="1316"/>
      <c r="CE55" s="1316"/>
      <c r="CF55" s="1316">
        <v>35.200000000000003</v>
      </c>
      <c r="CG55" s="1316"/>
      <c r="CH55" s="1316"/>
      <c r="CI55" s="1316"/>
      <c r="CJ55" s="1316"/>
      <c r="CK55" s="1316"/>
      <c r="CL55" s="1316"/>
      <c r="CM55" s="1316"/>
      <c r="CN55" s="1316">
        <v>40.4</v>
      </c>
      <c r="CO55" s="1316"/>
      <c r="CP55" s="1316"/>
      <c r="CQ55" s="1316"/>
      <c r="CR55" s="1316"/>
      <c r="CS55" s="1316"/>
      <c r="CT55" s="1316"/>
      <c r="CU55" s="1316"/>
      <c r="CV55" s="1316">
        <v>39.5</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601</v>
      </c>
      <c r="BC57" s="1317"/>
      <c r="BD57" s="1317"/>
      <c r="BE57" s="1317"/>
      <c r="BF57" s="1317"/>
      <c r="BG57" s="1317"/>
      <c r="BH57" s="1317"/>
      <c r="BI57" s="1317"/>
      <c r="BJ57" s="1317"/>
      <c r="BK57" s="1317"/>
      <c r="BL57" s="1317"/>
      <c r="BM57" s="1317"/>
      <c r="BN57" s="1317"/>
      <c r="BO57" s="1317"/>
      <c r="BP57" s="1316">
        <v>55.7</v>
      </c>
      <c r="BQ57" s="1316"/>
      <c r="BR57" s="1316"/>
      <c r="BS57" s="1316"/>
      <c r="BT57" s="1316"/>
      <c r="BU57" s="1316"/>
      <c r="BV57" s="1316"/>
      <c r="BW57" s="1316"/>
      <c r="BX57" s="1316">
        <v>57</v>
      </c>
      <c r="BY57" s="1316"/>
      <c r="BZ57" s="1316"/>
      <c r="CA57" s="1316"/>
      <c r="CB57" s="1316"/>
      <c r="CC57" s="1316"/>
      <c r="CD57" s="1316"/>
      <c r="CE57" s="1316"/>
      <c r="CF57" s="1316">
        <v>57.3</v>
      </c>
      <c r="CG57" s="1316"/>
      <c r="CH57" s="1316"/>
      <c r="CI57" s="1316"/>
      <c r="CJ57" s="1316"/>
      <c r="CK57" s="1316"/>
      <c r="CL57" s="1316"/>
      <c r="CM57" s="1316"/>
      <c r="CN57" s="1316">
        <v>58.4</v>
      </c>
      <c r="CO57" s="1316"/>
      <c r="CP57" s="1316"/>
      <c r="CQ57" s="1316"/>
      <c r="CR57" s="1316"/>
      <c r="CS57" s="1316"/>
      <c r="CT57" s="1316"/>
      <c r="CU57" s="1316"/>
      <c r="CV57" s="1316">
        <v>58.1</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548</v>
      </c>
      <c r="BQ72" s="1315"/>
      <c r="BR72" s="1315"/>
      <c r="BS72" s="1315"/>
      <c r="BT72" s="1315"/>
      <c r="BU72" s="1315"/>
      <c r="BV72" s="1315"/>
      <c r="BW72" s="1315"/>
      <c r="BX72" s="1315" t="s">
        <v>549</v>
      </c>
      <c r="BY72" s="1315"/>
      <c r="BZ72" s="1315"/>
      <c r="CA72" s="1315"/>
      <c r="CB72" s="1315"/>
      <c r="CC72" s="1315"/>
      <c r="CD72" s="1315"/>
      <c r="CE72" s="1315"/>
      <c r="CF72" s="1315" t="s">
        <v>550</v>
      </c>
      <c r="CG72" s="1315"/>
      <c r="CH72" s="1315"/>
      <c r="CI72" s="1315"/>
      <c r="CJ72" s="1315"/>
      <c r="CK72" s="1315"/>
      <c r="CL72" s="1315"/>
      <c r="CM72" s="1315"/>
      <c r="CN72" s="1315" t="s">
        <v>551</v>
      </c>
      <c r="CO72" s="1315"/>
      <c r="CP72" s="1315"/>
      <c r="CQ72" s="1315"/>
      <c r="CR72" s="1315"/>
      <c r="CS72" s="1315"/>
      <c r="CT72" s="1315"/>
      <c r="CU72" s="1315"/>
      <c r="CV72" s="1315" t="s">
        <v>552</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599</v>
      </c>
      <c r="AO73" s="1317"/>
      <c r="AP73" s="1317"/>
      <c r="AQ73" s="1317"/>
      <c r="AR73" s="1317"/>
      <c r="AS73" s="1317"/>
      <c r="AT73" s="1317"/>
      <c r="AU73" s="1317"/>
      <c r="AV73" s="1317"/>
      <c r="AW73" s="1317"/>
      <c r="AX73" s="1317"/>
      <c r="AY73" s="1317"/>
      <c r="AZ73" s="1317"/>
      <c r="BA73" s="1317"/>
      <c r="BB73" s="1317" t="s">
        <v>600</v>
      </c>
      <c r="BC73" s="1317"/>
      <c r="BD73" s="1317"/>
      <c r="BE73" s="1317"/>
      <c r="BF73" s="1317"/>
      <c r="BG73" s="1317"/>
      <c r="BH73" s="1317"/>
      <c r="BI73" s="1317"/>
      <c r="BJ73" s="1317"/>
      <c r="BK73" s="1317"/>
      <c r="BL73" s="1317"/>
      <c r="BM73" s="1317"/>
      <c r="BN73" s="1317"/>
      <c r="BO73" s="1317"/>
      <c r="BP73" s="1316">
        <v>92.9</v>
      </c>
      <c r="BQ73" s="1316"/>
      <c r="BR73" s="1316"/>
      <c r="BS73" s="1316"/>
      <c r="BT73" s="1316"/>
      <c r="BU73" s="1316"/>
      <c r="BV73" s="1316"/>
      <c r="BW73" s="1316"/>
      <c r="BX73" s="1316">
        <v>87.6</v>
      </c>
      <c r="BY73" s="1316"/>
      <c r="BZ73" s="1316"/>
      <c r="CA73" s="1316"/>
      <c r="CB73" s="1316"/>
      <c r="CC73" s="1316"/>
      <c r="CD73" s="1316"/>
      <c r="CE73" s="1316"/>
      <c r="CF73" s="1316">
        <v>85.6</v>
      </c>
      <c r="CG73" s="1316"/>
      <c r="CH73" s="1316"/>
      <c r="CI73" s="1316"/>
      <c r="CJ73" s="1316"/>
      <c r="CK73" s="1316"/>
      <c r="CL73" s="1316"/>
      <c r="CM73" s="1316"/>
      <c r="CN73" s="1316">
        <v>84.8</v>
      </c>
      <c r="CO73" s="1316"/>
      <c r="CP73" s="1316"/>
      <c r="CQ73" s="1316"/>
      <c r="CR73" s="1316"/>
      <c r="CS73" s="1316"/>
      <c r="CT73" s="1316"/>
      <c r="CU73" s="1316"/>
      <c r="CV73" s="1316">
        <v>74.3</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604</v>
      </c>
      <c r="BC75" s="1317"/>
      <c r="BD75" s="1317"/>
      <c r="BE75" s="1317"/>
      <c r="BF75" s="1317"/>
      <c r="BG75" s="1317"/>
      <c r="BH75" s="1317"/>
      <c r="BI75" s="1317"/>
      <c r="BJ75" s="1317"/>
      <c r="BK75" s="1317"/>
      <c r="BL75" s="1317"/>
      <c r="BM75" s="1317"/>
      <c r="BN75" s="1317"/>
      <c r="BO75" s="1317"/>
      <c r="BP75" s="1316">
        <v>9.1</v>
      </c>
      <c r="BQ75" s="1316"/>
      <c r="BR75" s="1316"/>
      <c r="BS75" s="1316"/>
      <c r="BT75" s="1316"/>
      <c r="BU75" s="1316"/>
      <c r="BV75" s="1316"/>
      <c r="BW75" s="1316"/>
      <c r="BX75" s="1316">
        <v>9.4</v>
      </c>
      <c r="BY75" s="1316"/>
      <c r="BZ75" s="1316"/>
      <c r="CA75" s="1316"/>
      <c r="CB75" s="1316"/>
      <c r="CC75" s="1316"/>
      <c r="CD75" s="1316"/>
      <c r="CE75" s="1316"/>
      <c r="CF75" s="1316">
        <v>9.6999999999999993</v>
      </c>
      <c r="CG75" s="1316"/>
      <c r="CH75" s="1316"/>
      <c r="CI75" s="1316"/>
      <c r="CJ75" s="1316"/>
      <c r="CK75" s="1316"/>
      <c r="CL75" s="1316"/>
      <c r="CM75" s="1316"/>
      <c r="CN75" s="1316">
        <v>10.199999999999999</v>
      </c>
      <c r="CO75" s="1316"/>
      <c r="CP75" s="1316"/>
      <c r="CQ75" s="1316"/>
      <c r="CR75" s="1316"/>
      <c r="CS75" s="1316"/>
      <c r="CT75" s="1316"/>
      <c r="CU75" s="1316"/>
      <c r="CV75" s="1316">
        <v>10.1</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602</v>
      </c>
      <c r="AO77" s="1315"/>
      <c r="AP77" s="1315"/>
      <c r="AQ77" s="1315"/>
      <c r="AR77" s="1315"/>
      <c r="AS77" s="1315"/>
      <c r="AT77" s="1315"/>
      <c r="AU77" s="1315"/>
      <c r="AV77" s="1315"/>
      <c r="AW77" s="1315"/>
      <c r="AX77" s="1315"/>
      <c r="AY77" s="1315"/>
      <c r="AZ77" s="1315"/>
      <c r="BA77" s="1315"/>
      <c r="BB77" s="1317" t="s">
        <v>600</v>
      </c>
      <c r="BC77" s="1317"/>
      <c r="BD77" s="1317"/>
      <c r="BE77" s="1317"/>
      <c r="BF77" s="1317"/>
      <c r="BG77" s="1317"/>
      <c r="BH77" s="1317"/>
      <c r="BI77" s="1317"/>
      <c r="BJ77" s="1317"/>
      <c r="BK77" s="1317"/>
      <c r="BL77" s="1317"/>
      <c r="BM77" s="1317"/>
      <c r="BN77" s="1317"/>
      <c r="BO77" s="1317"/>
      <c r="BP77" s="1316">
        <v>33.9</v>
      </c>
      <c r="BQ77" s="1316"/>
      <c r="BR77" s="1316"/>
      <c r="BS77" s="1316"/>
      <c r="BT77" s="1316"/>
      <c r="BU77" s="1316"/>
      <c r="BV77" s="1316"/>
      <c r="BW77" s="1316"/>
      <c r="BX77" s="1316">
        <v>32.299999999999997</v>
      </c>
      <c r="BY77" s="1316"/>
      <c r="BZ77" s="1316"/>
      <c r="CA77" s="1316"/>
      <c r="CB77" s="1316"/>
      <c r="CC77" s="1316"/>
      <c r="CD77" s="1316"/>
      <c r="CE77" s="1316"/>
      <c r="CF77" s="1316">
        <v>35.200000000000003</v>
      </c>
      <c r="CG77" s="1316"/>
      <c r="CH77" s="1316"/>
      <c r="CI77" s="1316"/>
      <c r="CJ77" s="1316"/>
      <c r="CK77" s="1316"/>
      <c r="CL77" s="1316"/>
      <c r="CM77" s="1316"/>
      <c r="CN77" s="1316">
        <v>40.4</v>
      </c>
      <c r="CO77" s="1316"/>
      <c r="CP77" s="1316"/>
      <c r="CQ77" s="1316"/>
      <c r="CR77" s="1316"/>
      <c r="CS77" s="1316"/>
      <c r="CT77" s="1316"/>
      <c r="CU77" s="1316"/>
      <c r="CV77" s="1316">
        <v>39.5</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604</v>
      </c>
      <c r="BC79" s="1317"/>
      <c r="BD79" s="1317"/>
      <c r="BE79" s="1317"/>
      <c r="BF79" s="1317"/>
      <c r="BG79" s="1317"/>
      <c r="BH79" s="1317"/>
      <c r="BI79" s="1317"/>
      <c r="BJ79" s="1317"/>
      <c r="BK79" s="1317"/>
      <c r="BL79" s="1317"/>
      <c r="BM79" s="1317"/>
      <c r="BN79" s="1317"/>
      <c r="BO79" s="1317"/>
      <c r="BP79" s="1316">
        <v>7.4</v>
      </c>
      <c r="BQ79" s="1316"/>
      <c r="BR79" s="1316"/>
      <c r="BS79" s="1316"/>
      <c r="BT79" s="1316"/>
      <c r="BU79" s="1316"/>
      <c r="BV79" s="1316"/>
      <c r="BW79" s="1316"/>
      <c r="BX79" s="1316">
        <v>7</v>
      </c>
      <c r="BY79" s="1316"/>
      <c r="BZ79" s="1316"/>
      <c r="CA79" s="1316"/>
      <c r="CB79" s="1316"/>
      <c r="CC79" s="1316"/>
      <c r="CD79" s="1316"/>
      <c r="CE79" s="1316"/>
      <c r="CF79" s="1316">
        <v>6.9</v>
      </c>
      <c r="CG79" s="1316"/>
      <c r="CH79" s="1316"/>
      <c r="CI79" s="1316"/>
      <c r="CJ79" s="1316"/>
      <c r="CK79" s="1316"/>
      <c r="CL79" s="1316"/>
      <c r="CM79" s="1316"/>
      <c r="CN79" s="1316">
        <v>7</v>
      </c>
      <c r="CO79" s="1316"/>
      <c r="CP79" s="1316"/>
      <c r="CQ79" s="1316"/>
      <c r="CR79" s="1316"/>
      <c r="CS79" s="1316"/>
      <c r="CT79" s="1316"/>
      <c r="CU79" s="1316"/>
      <c r="CV79" s="1316">
        <v>6.9</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CBhuJBGVr3EjRrMAs9CvLDPI+nQzx3qr9Ych8v1XHa62ztrkJ7eEmwn96U4xEBgjkQR+I496MI15WoRdokgHw==" saltValue="RjFjksdxQo1fN7FweoOp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vKWGuxXcgkClyAVbDtFmkte32GVRiNQyGo2Wrf2egpte36nL5mEjLzRfmO8GnXul8w7fI+T2EYUne6UXQ8wTYQ==" saltValue="Ze/VYlL49bRH1MbiGaWB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TeKPH++wv+8wlvSFMPLA3jOR+2JOTR2O92tDF9dipqtIW6VOiEsIFSH2tQ0Gex+pYMo4yNs1bZ+hYIrCtWsknA==" saltValue="xOUY+4bGSHXaqaLD6Vo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57839</v>
      </c>
      <c r="E3" s="162"/>
      <c r="F3" s="163">
        <v>86564</v>
      </c>
      <c r="G3" s="164"/>
      <c r="H3" s="165"/>
    </row>
    <row r="4" spans="1:8" x14ac:dyDescent="0.15">
      <c r="A4" s="166"/>
      <c r="B4" s="167"/>
      <c r="C4" s="168"/>
      <c r="D4" s="169">
        <v>41868</v>
      </c>
      <c r="E4" s="170"/>
      <c r="F4" s="171">
        <v>44869</v>
      </c>
      <c r="G4" s="172"/>
      <c r="H4" s="173"/>
    </row>
    <row r="5" spans="1:8" x14ac:dyDescent="0.15">
      <c r="A5" s="154" t="s">
        <v>540</v>
      </c>
      <c r="B5" s="159"/>
      <c r="C5" s="160"/>
      <c r="D5" s="161">
        <v>36336</v>
      </c>
      <c r="E5" s="162"/>
      <c r="F5" s="163">
        <v>62698</v>
      </c>
      <c r="G5" s="164"/>
      <c r="H5" s="165"/>
    </row>
    <row r="6" spans="1:8" x14ac:dyDescent="0.15">
      <c r="A6" s="166"/>
      <c r="B6" s="167"/>
      <c r="C6" s="168"/>
      <c r="D6" s="169">
        <v>22074</v>
      </c>
      <c r="E6" s="170"/>
      <c r="F6" s="171">
        <v>31973</v>
      </c>
      <c r="G6" s="172"/>
      <c r="H6" s="173"/>
    </row>
    <row r="7" spans="1:8" x14ac:dyDescent="0.15">
      <c r="A7" s="154" t="s">
        <v>541</v>
      </c>
      <c r="B7" s="159"/>
      <c r="C7" s="160"/>
      <c r="D7" s="161">
        <v>47594</v>
      </c>
      <c r="E7" s="162"/>
      <c r="F7" s="163">
        <v>79245</v>
      </c>
      <c r="G7" s="164"/>
      <c r="H7" s="165"/>
    </row>
    <row r="8" spans="1:8" x14ac:dyDescent="0.15">
      <c r="A8" s="166"/>
      <c r="B8" s="167"/>
      <c r="C8" s="168"/>
      <c r="D8" s="169">
        <v>24981</v>
      </c>
      <c r="E8" s="170"/>
      <c r="F8" s="171">
        <v>40378</v>
      </c>
      <c r="G8" s="172"/>
      <c r="H8" s="173"/>
    </row>
    <row r="9" spans="1:8" x14ac:dyDescent="0.15">
      <c r="A9" s="154" t="s">
        <v>542</v>
      </c>
      <c r="B9" s="159"/>
      <c r="C9" s="160"/>
      <c r="D9" s="161">
        <v>30554</v>
      </c>
      <c r="E9" s="162"/>
      <c r="F9" s="163">
        <v>71604</v>
      </c>
      <c r="G9" s="164"/>
      <c r="H9" s="165"/>
    </row>
    <row r="10" spans="1:8" x14ac:dyDescent="0.15">
      <c r="A10" s="166"/>
      <c r="B10" s="167"/>
      <c r="C10" s="168"/>
      <c r="D10" s="169">
        <v>21345</v>
      </c>
      <c r="E10" s="170"/>
      <c r="F10" s="171">
        <v>45121</v>
      </c>
      <c r="G10" s="172"/>
      <c r="H10" s="173"/>
    </row>
    <row r="11" spans="1:8" x14ac:dyDescent="0.15">
      <c r="A11" s="154" t="s">
        <v>543</v>
      </c>
      <c r="B11" s="159"/>
      <c r="C11" s="160"/>
      <c r="D11" s="161">
        <v>46670</v>
      </c>
      <c r="E11" s="162"/>
      <c r="F11" s="163">
        <v>67009</v>
      </c>
      <c r="G11" s="164"/>
      <c r="H11" s="165"/>
    </row>
    <row r="12" spans="1:8" x14ac:dyDescent="0.15">
      <c r="A12" s="166"/>
      <c r="B12" s="167"/>
      <c r="C12" s="174"/>
      <c r="D12" s="169">
        <v>34242</v>
      </c>
      <c r="E12" s="170"/>
      <c r="F12" s="171">
        <v>43028</v>
      </c>
      <c r="G12" s="172"/>
      <c r="H12" s="173"/>
    </row>
    <row r="13" spans="1:8" x14ac:dyDescent="0.15">
      <c r="A13" s="154"/>
      <c r="B13" s="159"/>
      <c r="C13" s="175"/>
      <c r="D13" s="176">
        <v>43799</v>
      </c>
      <c r="E13" s="177"/>
      <c r="F13" s="178">
        <v>73424</v>
      </c>
      <c r="G13" s="179"/>
      <c r="H13" s="165"/>
    </row>
    <row r="14" spans="1:8" x14ac:dyDescent="0.15">
      <c r="A14" s="166"/>
      <c r="B14" s="167"/>
      <c r="C14" s="168"/>
      <c r="D14" s="169">
        <v>28902</v>
      </c>
      <c r="E14" s="170"/>
      <c r="F14" s="171">
        <v>41074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6.8</v>
      </c>
      <c r="C19" s="180">
        <f>ROUND(VALUE(SUBSTITUTE(実質収支比率等に係る経年分析!G$48,"▲","-")),2)</f>
        <v>5.24</v>
      </c>
      <c r="D19" s="180">
        <f>ROUND(VALUE(SUBSTITUTE(実質収支比率等に係る経年分析!H$48,"▲","-")),2)</f>
        <v>4.12</v>
      </c>
      <c r="E19" s="180">
        <f>ROUND(VALUE(SUBSTITUTE(実質収支比率等に係る経年分析!I$48,"▲","-")),2)</f>
        <v>4.8499999999999996</v>
      </c>
      <c r="F19" s="180">
        <f>ROUND(VALUE(SUBSTITUTE(実質収支比率等に係る経年分析!J$48,"▲","-")),2)</f>
        <v>4.58</v>
      </c>
    </row>
    <row r="20" spans="1:11" x14ac:dyDescent="0.15">
      <c r="A20" s="180" t="s">
        <v>55</v>
      </c>
      <c r="B20" s="180">
        <f>ROUND(VALUE(SUBSTITUTE(実質収支比率等に係る経年分析!F$47,"▲","-")),2)</f>
        <v>16.12</v>
      </c>
      <c r="C20" s="180">
        <f>ROUND(VALUE(SUBSTITUTE(実質収支比率等に係る経年分析!G$47,"▲","-")),2)</f>
        <v>17.079999999999998</v>
      </c>
      <c r="D20" s="180">
        <f>ROUND(VALUE(SUBSTITUTE(実質収支比率等に係る経年分析!H$47,"▲","-")),2)</f>
        <v>16.87</v>
      </c>
      <c r="E20" s="180">
        <f>ROUND(VALUE(SUBSTITUTE(実質収支比率等に係る経年分析!I$47,"▲","-")),2)</f>
        <v>16.850000000000001</v>
      </c>
      <c r="F20" s="180">
        <f>ROUND(VALUE(SUBSTITUTE(実質収支比率等に係る経年分析!J$47,"▲","-")),2)</f>
        <v>17.7</v>
      </c>
    </row>
    <row r="21" spans="1:11" x14ac:dyDescent="0.15">
      <c r="A21" s="180" t="s">
        <v>56</v>
      </c>
      <c r="B21" s="180">
        <f>IF(ISNUMBER(VALUE(SUBSTITUTE(実質収支比率等に係る経年分析!F$49,"▲","-"))),ROUND(VALUE(SUBSTITUTE(実質収支比率等に係る経年分析!F$49,"▲","-")),2),NA())</f>
        <v>5.07</v>
      </c>
      <c r="C21" s="180">
        <f>IF(ISNUMBER(VALUE(SUBSTITUTE(実質収支比率等に係る経年分析!G$49,"▲","-"))),ROUND(VALUE(SUBSTITUTE(実質収支比率等に係る経年分析!G$49,"▲","-")),2),NA())</f>
        <v>-0.82</v>
      </c>
      <c r="D21" s="180">
        <f>IF(ISNUMBER(VALUE(SUBSTITUTE(実質収支比率等に係る経年分析!H$49,"▲","-"))),ROUND(VALUE(SUBSTITUTE(実質収支比率等に係る経年分析!H$49,"▲","-")),2),NA())</f>
        <v>-1.06</v>
      </c>
      <c r="E21" s="180">
        <f>IF(ISNUMBER(VALUE(SUBSTITUTE(実質収支比率等に係る経年分析!I$49,"▲","-"))),ROUND(VALUE(SUBSTITUTE(実質収支比率等に係る経年分析!I$49,"▲","-")),2),NA())</f>
        <v>0.75</v>
      </c>
      <c r="F21" s="180">
        <f>IF(ISNUMBER(VALUE(SUBSTITUTE(実質収支比率等に係る経年分析!J$49,"▲","-"))),ROUND(VALUE(SUBSTITUTE(実質収支比率等に係る経年分析!J$49,"▲","-")),2),NA())</f>
        <v>1.1399999999999999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4.1100000000000003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4.8499999999999996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4.4800000000000004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5.0999999999999996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2385</v>
      </c>
      <c r="E42" s="182"/>
      <c r="F42" s="182"/>
      <c r="G42" s="182">
        <f>'実質公債費比率（分子）の構造'!L$52</f>
        <v>2453</v>
      </c>
      <c r="H42" s="182"/>
      <c r="I42" s="182"/>
      <c r="J42" s="182">
        <f>'実質公債費比率（分子）の構造'!M$52</f>
        <v>2510</v>
      </c>
      <c r="K42" s="182"/>
      <c r="L42" s="182"/>
      <c r="M42" s="182">
        <f>'実質公債費比率（分子）の構造'!N$52</f>
        <v>2536</v>
      </c>
      <c r="N42" s="182"/>
      <c r="O42" s="182"/>
      <c r="P42" s="182">
        <f>'実質公債費比率（分子）の構造'!O$52</f>
        <v>2502</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260</v>
      </c>
      <c r="C45" s="182"/>
      <c r="D45" s="182"/>
      <c r="E45" s="182">
        <f>'実質公債費比率（分子）の構造'!L$49</f>
        <v>264</v>
      </c>
      <c r="F45" s="182"/>
      <c r="G45" s="182"/>
      <c r="H45" s="182">
        <f>'実質公債費比率（分子）の構造'!M$49</f>
        <v>270</v>
      </c>
      <c r="I45" s="182"/>
      <c r="J45" s="182"/>
      <c r="K45" s="182">
        <f>'実質公債費比率（分子）の構造'!N$49</f>
        <v>266</v>
      </c>
      <c r="L45" s="182"/>
      <c r="M45" s="182"/>
      <c r="N45" s="182">
        <f>'実質公債費比率（分子）の構造'!O$49</f>
        <v>277</v>
      </c>
      <c r="O45" s="182"/>
      <c r="P45" s="182"/>
    </row>
    <row r="46" spans="1:16" x14ac:dyDescent="0.15">
      <c r="A46" s="182" t="s">
        <v>67</v>
      </c>
      <c r="B46" s="182">
        <f>'実質公債費比率（分子）の構造'!K$48</f>
        <v>656</v>
      </c>
      <c r="C46" s="182"/>
      <c r="D46" s="182"/>
      <c r="E46" s="182">
        <f>'実質公債費比率（分子）の構造'!L$48</f>
        <v>645</v>
      </c>
      <c r="F46" s="182"/>
      <c r="G46" s="182"/>
      <c r="H46" s="182">
        <f>'実質公債費比率（分子）の構造'!M$48</f>
        <v>658</v>
      </c>
      <c r="I46" s="182"/>
      <c r="J46" s="182"/>
      <c r="K46" s="182">
        <f>'実質公債費比率（分子）の構造'!N$48</f>
        <v>661</v>
      </c>
      <c r="L46" s="182"/>
      <c r="M46" s="182"/>
      <c r="N46" s="182">
        <f>'実質公債費比率（分子）の構造'!O$48</f>
        <v>477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2662</v>
      </c>
      <c r="C49" s="182"/>
      <c r="D49" s="182"/>
      <c r="E49" s="182">
        <f>'実質公債費比率（分子）の構造'!L$45</f>
        <v>2741</v>
      </c>
      <c r="F49" s="182"/>
      <c r="G49" s="182"/>
      <c r="H49" s="182">
        <f>'実質公債費比率（分子）の構造'!M$45</f>
        <v>2928</v>
      </c>
      <c r="I49" s="182"/>
      <c r="J49" s="182"/>
      <c r="K49" s="182">
        <f>'実質公債費比率（分子）の構造'!N$45</f>
        <v>2991</v>
      </c>
      <c r="L49" s="182"/>
      <c r="M49" s="182"/>
      <c r="N49" s="182">
        <f>'実質公債費比率（分子）の構造'!O$45</f>
        <v>2929</v>
      </c>
      <c r="O49" s="182"/>
      <c r="P49" s="182"/>
    </row>
    <row r="50" spans="1:16" x14ac:dyDescent="0.15">
      <c r="A50" s="182" t="s">
        <v>71</v>
      </c>
      <c r="B50" s="182" t="e">
        <f>NA()</f>
        <v>#N/A</v>
      </c>
      <c r="C50" s="182">
        <f>IF(ISNUMBER('実質公債費比率（分子）の構造'!K$53),'実質公債費比率（分子）の構造'!K$53,NA())</f>
        <v>1193</v>
      </c>
      <c r="D50" s="182" t="e">
        <f>NA()</f>
        <v>#N/A</v>
      </c>
      <c r="E50" s="182" t="e">
        <f>NA()</f>
        <v>#N/A</v>
      </c>
      <c r="F50" s="182">
        <f>IF(ISNUMBER('実質公債費比率（分子）の構造'!L$53),'実質公債費比率（分子）の構造'!L$53,NA())</f>
        <v>1197</v>
      </c>
      <c r="G50" s="182" t="e">
        <f>NA()</f>
        <v>#N/A</v>
      </c>
      <c r="H50" s="182" t="e">
        <f>NA()</f>
        <v>#N/A</v>
      </c>
      <c r="I50" s="182">
        <f>IF(ISNUMBER('実質公債費比率（分子）の構造'!M$53),'実質公債費比率（分子）の構造'!M$53,NA())</f>
        <v>1346</v>
      </c>
      <c r="J50" s="182" t="e">
        <f>NA()</f>
        <v>#N/A</v>
      </c>
      <c r="K50" s="182" t="e">
        <f>NA()</f>
        <v>#N/A</v>
      </c>
      <c r="L50" s="182">
        <f>IF(ISNUMBER('実質公債費比率（分子）の構造'!N$53),'実質公債費比率（分子）の構造'!N$53,NA())</f>
        <v>1382</v>
      </c>
      <c r="M50" s="182" t="e">
        <f>NA()</f>
        <v>#N/A</v>
      </c>
      <c r="N50" s="182" t="e">
        <f>NA()</f>
        <v>#N/A</v>
      </c>
      <c r="O50" s="182">
        <f>IF(ISNUMBER('実質公債費比率（分子）の構造'!O$53),'実質公債費比率（分子）の構造'!O$53,NA())</f>
        <v>1181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30333</v>
      </c>
      <c r="E56" s="181"/>
      <c r="F56" s="181"/>
      <c r="G56" s="181">
        <f>'将来負担比率（分子）の構造'!J$52</f>
        <v>30388</v>
      </c>
      <c r="H56" s="181"/>
      <c r="I56" s="181"/>
      <c r="J56" s="181">
        <f>'将来負担比率（分子）の構造'!K$52</f>
        <v>30179</v>
      </c>
      <c r="K56" s="181"/>
      <c r="L56" s="181"/>
      <c r="M56" s="181">
        <f>'将来負担比率（分子）の構造'!L$52</f>
        <v>29604</v>
      </c>
      <c r="N56" s="181"/>
      <c r="O56" s="181"/>
      <c r="P56" s="181">
        <f>'将来負担比率（分子）の構造'!M$52</f>
        <v>29449</v>
      </c>
    </row>
    <row r="57" spans="1:16" x14ac:dyDescent="0.15">
      <c r="A57" s="181" t="s">
        <v>42</v>
      </c>
      <c r="B57" s="181"/>
      <c r="C57" s="181"/>
      <c r="D57" s="181">
        <f>'将来負担比率（分子）の構造'!I$51</f>
        <v>1240</v>
      </c>
      <c r="E57" s="181"/>
      <c r="F57" s="181"/>
      <c r="G57" s="181">
        <f>'将来負担比率（分子）の構造'!J$51</f>
        <v>1216</v>
      </c>
      <c r="H57" s="181"/>
      <c r="I57" s="181"/>
      <c r="J57" s="181">
        <f>'将来負担比率（分子）の構造'!K$51</f>
        <v>1150</v>
      </c>
      <c r="K57" s="181"/>
      <c r="L57" s="181"/>
      <c r="M57" s="181">
        <f>'将来負担比率（分子）の構造'!L$51</f>
        <v>1082</v>
      </c>
      <c r="N57" s="181"/>
      <c r="O57" s="181"/>
      <c r="P57" s="181">
        <f>'将来負担比率（分子）の構造'!M$51</f>
        <v>928</v>
      </c>
    </row>
    <row r="58" spans="1:16" x14ac:dyDescent="0.15">
      <c r="A58" s="181" t="s">
        <v>41</v>
      </c>
      <c r="B58" s="181"/>
      <c r="C58" s="181"/>
      <c r="D58" s="181">
        <f>'将来負担比率（分子）の構造'!I$50</f>
        <v>5394</v>
      </c>
      <c r="E58" s="181"/>
      <c r="F58" s="181"/>
      <c r="G58" s="181">
        <f>'将来負担比率（分子）の構造'!J$50</f>
        <v>5543</v>
      </c>
      <c r="H58" s="181"/>
      <c r="I58" s="181"/>
      <c r="J58" s="181">
        <f>'将来負担比率（分子）の構造'!K$50</f>
        <v>5385</v>
      </c>
      <c r="K58" s="181"/>
      <c r="L58" s="181"/>
      <c r="M58" s="181">
        <f>'将来負担比率（分子）の構造'!L$50</f>
        <v>5442</v>
      </c>
      <c r="N58" s="181"/>
      <c r="O58" s="181"/>
      <c r="P58" s="181">
        <f>'将来負担比率（分子）の構造'!M$50</f>
        <v>5709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36</v>
      </c>
      <c r="C61" s="181"/>
      <c r="D61" s="181"/>
      <c r="E61" s="181">
        <f>'将来負担比率（分子）の構造'!J$46</f>
        <v>21</v>
      </c>
      <c r="F61" s="181"/>
      <c r="G61" s="181"/>
      <c r="H61" s="181">
        <f>'将来負担比率（分子）の構造'!K$46</f>
        <v>11</v>
      </c>
      <c r="I61" s="181"/>
      <c r="J61" s="181"/>
      <c r="K61" s="181">
        <f>'将来負担比率（分子）の構造'!L$46</f>
        <v>21</v>
      </c>
      <c r="L61" s="181"/>
      <c r="M61" s="181"/>
      <c r="N61" s="181">
        <f>'将来負担比率（分子）の構造'!M$46</f>
        <v>11</v>
      </c>
      <c r="O61" s="181"/>
      <c r="P61" s="181"/>
    </row>
    <row r="62" spans="1:16" x14ac:dyDescent="0.15">
      <c r="A62" s="181" t="s">
        <v>35</v>
      </c>
      <c r="B62" s="181">
        <f>'将来負担比率（分子）の構造'!I$45</f>
        <v>4699</v>
      </c>
      <c r="C62" s="181"/>
      <c r="D62" s="181"/>
      <c r="E62" s="181">
        <f>'将来負担比率（分子）の構造'!J$45</f>
        <v>4692</v>
      </c>
      <c r="F62" s="181"/>
      <c r="G62" s="181"/>
      <c r="H62" s="181">
        <f>'将来負担比率（分子）の構造'!K$45</f>
        <v>4525</v>
      </c>
      <c r="I62" s="181"/>
      <c r="J62" s="181"/>
      <c r="K62" s="181">
        <f>'将来負担比率（分子）の構造'!L$45</f>
        <v>4534</v>
      </c>
      <c r="L62" s="181"/>
      <c r="M62" s="181"/>
      <c r="N62" s="181">
        <f>'将来負担比率（分子）の構造'!M$45</f>
        <v>4365</v>
      </c>
      <c r="O62" s="181"/>
      <c r="P62" s="181"/>
    </row>
    <row r="63" spans="1:16" x14ac:dyDescent="0.15">
      <c r="A63" s="181" t="s">
        <v>34</v>
      </c>
      <c r="B63" s="181">
        <f>'将来負担比率（分子）の構造'!I$44</f>
        <v>1815</v>
      </c>
      <c r="C63" s="181"/>
      <c r="D63" s="181"/>
      <c r="E63" s="181">
        <f>'将来負担比率（分子）の構造'!J$44</f>
        <v>1536</v>
      </c>
      <c r="F63" s="181"/>
      <c r="G63" s="181"/>
      <c r="H63" s="181">
        <f>'将来負担比率（分子）の構造'!K$44</f>
        <v>1438</v>
      </c>
      <c r="I63" s="181"/>
      <c r="J63" s="181"/>
      <c r="K63" s="181">
        <f>'将来負担比率（分子）の構造'!L$44</f>
        <v>1259</v>
      </c>
      <c r="L63" s="181"/>
      <c r="M63" s="181"/>
      <c r="N63" s="181">
        <f>'将来負担比率（分子）の構造'!M$44</f>
        <v>1202</v>
      </c>
      <c r="O63" s="181"/>
      <c r="P63" s="181"/>
    </row>
    <row r="64" spans="1:16" x14ac:dyDescent="0.15">
      <c r="A64" s="181" t="s">
        <v>33</v>
      </c>
      <c r="B64" s="181">
        <f>'将来負担比率（分子）の構造'!I$43</f>
        <v>9671</v>
      </c>
      <c r="C64" s="181"/>
      <c r="D64" s="181"/>
      <c r="E64" s="181">
        <f>'将来負担比率（分子）の構造'!J$43</f>
        <v>9777</v>
      </c>
      <c r="F64" s="181"/>
      <c r="G64" s="181"/>
      <c r="H64" s="181">
        <f>'将来負担比率（分子）の構造'!K$43</f>
        <v>9710</v>
      </c>
      <c r="I64" s="181"/>
      <c r="J64" s="181"/>
      <c r="K64" s="181">
        <f>'将来負担比率（分子）の構造'!L$43</f>
        <v>9977</v>
      </c>
      <c r="L64" s="181"/>
      <c r="M64" s="181"/>
      <c r="N64" s="181">
        <f>'将来負担比率（分子）の構造'!M$43</f>
        <v>9330</v>
      </c>
      <c r="O64" s="181"/>
      <c r="P64" s="181"/>
    </row>
    <row r="65" spans="1:16" x14ac:dyDescent="0.15">
      <c r="A65" s="181" t="s">
        <v>32</v>
      </c>
      <c r="B65" s="181">
        <f>'将来負担比率（分子）の構造'!I$42</f>
        <v>234</v>
      </c>
      <c r="C65" s="181"/>
      <c r="D65" s="181"/>
      <c r="E65" s="181">
        <f>'将来負担比率（分子）の構造'!J$42</f>
        <v>211</v>
      </c>
      <c r="F65" s="181"/>
      <c r="G65" s="181"/>
      <c r="H65" s="181">
        <f>'将来負担比率（分子）の構造'!K$42</f>
        <v>185</v>
      </c>
      <c r="I65" s="181"/>
      <c r="J65" s="181"/>
      <c r="K65" s="181">
        <f>'将来負担比率（分子）の構造'!L$42</f>
        <v>160</v>
      </c>
      <c r="L65" s="181"/>
      <c r="M65" s="181"/>
      <c r="N65" s="181">
        <f>'将来負担比率（分子）の構造'!M$42</f>
        <v>134</v>
      </c>
      <c r="O65" s="181"/>
      <c r="P65" s="181"/>
    </row>
    <row r="66" spans="1:16" x14ac:dyDescent="0.15">
      <c r="A66" s="181" t="s">
        <v>31</v>
      </c>
      <c r="B66" s="181">
        <f>'将来負担比率（分子）の構造'!I$41</f>
        <v>32449</v>
      </c>
      <c r="C66" s="181"/>
      <c r="D66" s="181"/>
      <c r="E66" s="181">
        <f>'将来負担比率（分子）の構造'!J$41</f>
        <v>31987</v>
      </c>
      <c r="F66" s="181"/>
      <c r="G66" s="181"/>
      <c r="H66" s="181">
        <f>'将来負担比率（分子）の構造'!K$41</f>
        <v>31758</v>
      </c>
      <c r="I66" s="181"/>
      <c r="J66" s="181"/>
      <c r="K66" s="181">
        <f>'将来負担比率（分子）の構造'!L$41</f>
        <v>30987</v>
      </c>
      <c r="L66" s="181"/>
      <c r="M66" s="181"/>
      <c r="N66" s="181">
        <f>'将来負担比率（分子）の構造'!M$41</f>
        <v>30840</v>
      </c>
      <c r="O66" s="181"/>
      <c r="P66" s="181"/>
    </row>
    <row r="67" spans="1:16" x14ac:dyDescent="0.15">
      <c r="A67" s="181" t="s">
        <v>75</v>
      </c>
      <c r="B67" s="181" t="e">
        <f>NA()</f>
        <v>#N/A</v>
      </c>
      <c r="C67" s="181">
        <f>IF(ISNUMBER('将来負担比率（分子）の構造'!I$53), IF('将来負担比率（分子）の構造'!I$53 &lt; 0, 0, '将来負担比率（分子）の構造'!I$53), NA())</f>
        <v>11937</v>
      </c>
      <c r="D67" s="181" t="e">
        <f>NA()</f>
        <v>#N/A</v>
      </c>
      <c r="E67" s="181" t="e">
        <f>NA()</f>
        <v>#N/A</v>
      </c>
      <c r="F67" s="181">
        <f>IF(ISNUMBER('将来負担比率（分子）の構造'!J$53), IF('将来負担比率（分子）の構造'!J$53 &lt; 0, 0, '将来負担比率（分子）の構造'!J$53), NA())</f>
        <v>11076</v>
      </c>
      <c r="G67" s="181" t="e">
        <f>NA()</f>
        <v>#N/A</v>
      </c>
      <c r="H67" s="181" t="e">
        <f>NA()</f>
        <v>#N/A</v>
      </c>
      <c r="I67" s="181">
        <f>IF(ISNUMBER('将来負担比率（分子）の構造'!K$53), IF('将来負担比率（分子）の構造'!K$53 &lt; 0, 0, '将来負担比率（分子）の構造'!K$53), NA())</f>
        <v>10913</v>
      </c>
      <c r="J67" s="181" t="e">
        <f>NA()</f>
        <v>#N/A</v>
      </c>
      <c r="K67" s="181" t="e">
        <f>NA()</f>
        <v>#N/A</v>
      </c>
      <c r="L67" s="181">
        <f>IF(ISNUMBER('将来負担比率（分子）の構造'!L$53), IF('将来負担比率（分子）の構造'!L$53 &lt; 0, 0, '将来負担比率（分子）の構造'!L$53), NA())</f>
        <v>10810</v>
      </c>
      <c r="M67" s="181" t="e">
        <f>NA()</f>
        <v>#N/A</v>
      </c>
      <c r="N67" s="181" t="e">
        <f>NA()</f>
        <v>#N/A</v>
      </c>
      <c r="O67" s="181">
        <f>IF(ISNUMBER('将来負担比率（分子）の構造'!M$53), IF('将来負担比率（分子）の構造'!M$53 &lt; 0, 0, '将来負担比率（分子）の構造'!M$53), NA())</f>
        <v>9796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2552</v>
      </c>
      <c r="C72" s="185">
        <f>基金残高に係る経年分析!G55</f>
        <v>2552</v>
      </c>
      <c r="D72" s="185">
        <f>基金残高に係る経年分析!H55</f>
        <v>2753</v>
      </c>
    </row>
    <row r="73" spans="1:16" x14ac:dyDescent="0.15">
      <c r="A73" s="184" t="s">
        <v>78</v>
      </c>
      <c r="B73" s="185">
        <f>基金残高に係る経年分析!F56</f>
        <v>691</v>
      </c>
      <c r="C73" s="185">
        <f>基金残高に係る経年分析!G56</f>
        <v>691</v>
      </c>
      <c r="D73" s="185">
        <f>基金残高に係る経年分析!H56</f>
        <v>691</v>
      </c>
    </row>
    <row r="74" spans="1:16" x14ac:dyDescent="0.15">
      <c r="A74" s="184" t="s">
        <v>79</v>
      </c>
      <c r="B74" s="185">
        <f>基金残高に係る経年分析!F57</f>
        <v>1714</v>
      </c>
      <c r="C74" s="185">
        <f>基金残高に係る経年分析!G57</f>
        <v>1722</v>
      </c>
      <c r="D74" s="185">
        <f>基金残高に係る経年分析!H57</f>
        <v>1745</v>
      </c>
    </row>
  </sheetData>
  <sheetProtection algorithmName="SHA-512" hashValue="vc6k8avx7dyWG7FVEtRYFvCNzyRxuyfNBizEMVSovfUmzIzfidf20UsjAqSMXthx1eYJlr2uiZxV+tHmFGvqiA==" saltValue="8Q+VaT6kiwEifGnktBwNa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9100497</v>
      </c>
      <c r="S5" s="736"/>
      <c r="T5" s="736"/>
      <c r="U5" s="736"/>
      <c r="V5" s="736"/>
      <c r="W5" s="736"/>
      <c r="X5" s="736"/>
      <c r="Y5" s="779"/>
      <c r="Z5" s="797">
        <v>28.5</v>
      </c>
      <c r="AA5" s="797"/>
      <c r="AB5" s="797"/>
      <c r="AC5" s="797"/>
      <c r="AD5" s="798">
        <v>9100406</v>
      </c>
      <c r="AE5" s="798"/>
      <c r="AF5" s="798"/>
      <c r="AG5" s="798"/>
      <c r="AH5" s="798"/>
      <c r="AI5" s="798"/>
      <c r="AJ5" s="798"/>
      <c r="AK5" s="798"/>
      <c r="AL5" s="780">
        <v>62.1</v>
      </c>
      <c r="AM5" s="751"/>
      <c r="AN5" s="751"/>
      <c r="AO5" s="781"/>
      <c r="AP5" s="746" t="s">
        <v>226</v>
      </c>
      <c r="AQ5" s="747"/>
      <c r="AR5" s="747"/>
      <c r="AS5" s="747"/>
      <c r="AT5" s="747"/>
      <c r="AU5" s="747"/>
      <c r="AV5" s="747"/>
      <c r="AW5" s="747"/>
      <c r="AX5" s="747"/>
      <c r="AY5" s="747"/>
      <c r="AZ5" s="747"/>
      <c r="BA5" s="747"/>
      <c r="BB5" s="747"/>
      <c r="BC5" s="747"/>
      <c r="BD5" s="747"/>
      <c r="BE5" s="747"/>
      <c r="BF5" s="748"/>
      <c r="BG5" s="680">
        <v>9100406</v>
      </c>
      <c r="BH5" s="681"/>
      <c r="BI5" s="681"/>
      <c r="BJ5" s="681"/>
      <c r="BK5" s="681"/>
      <c r="BL5" s="681"/>
      <c r="BM5" s="681"/>
      <c r="BN5" s="682"/>
      <c r="BO5" s="713">
        <v>100</v>
      </c>
      <c r="BP5" s="713"/>
      <c r="BQ5" s="713"/>
      <c r="BR5" s="713"/>
      <c r="BS5" s="714">
        <v>130360</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324673</v>
      </c>
      <c r="S6" s="681"/>
      <c r="T6" s="681"/>
      <c r="U6" s="681"/>
      <c r="V6" s="681"/>
      <c r="W6" s="681"/>
      <c r="X6" s="681"/>
      <c r="Y6" s="682"/>
      <c r="Z6" s="713">
        <v>1</v>
      </c>
      <c r="AA6" s="713"/>
      <c r="AB6" s="713"/>
      <c r="AC6" s="713"/>
      <c r="AD6" s="714">
        <v>324673</v>
      </c>
      <c r="AE6" s="714"/>
      <c r="AF6" s="714"/>
      <c r="AG6" s="714"/>
      <c r="AH6" s="714"/>
      <c r="AI6" s="714"/>
      <c r="AJ6" s="714"/>
      <c r="AK6" s="714"/>
      <c r="AL6" s="683">
        <v>2.2000000000000002</v>
      </c>
      <c r="AM6" s="684"/>
      <c r="AN6" s="684"/>
      <c r="AO6" s="715"/>
      <c r="AP6" s="677" t="s">
        <v>231</v>
      </c>
      <c r="AQ6" s="678"/>
      <c r="AR6" s="678"/>
      <c r="AS6" s="678"/>
      <c r="AT6" s="678"/>
      <c r="AU6" s="678"/>
      <c r="AV6" s="678"/>
      <c r="AW6" s="678"/>
      <c r="AX6" s="678"/>
      <c r="AY6" s="678"/>
      <c r="AZ6" s="678"/>
      <c r="BA6" s="678"/>
      <c r="BB6" s="678"/>
      <c r="BC6" s="678"/>
      <c r="BD6" s="678"/>
      <c r="BE6" s="678"/>
      <c r="BF6" s="679"/>
      <c r="BG6" s="680">
        <v>9100406</v>
      </c>
      <c r="BH6" s="681"/>
      <c r="BI6" s="681"/>
      <c r="BJ6" s="681"/>
      <c r="BK6" s="681"/>
      <c r="BL6" s="681"/>
      <c r="BM6" s="681"/>
      <c r="BN6" s="682"/>
      <c r="BO6" s="713">
        <v>100</v>
      </c>
      <c r="BP6" s="713"/>
      <c r="BQ6" s="713"/>
      <c r="BR6" s="713"/>
      <c r="BS6" s="714">
        <v>130360</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237479</v>
      </c>
      <c r="CS6" s="681"/>
      <c r="CT6" s="681"/>
      <c r="CU6" s="681"/>
      <c r="CV6" s="681"/>
      <c r="CW6" s="681"/>
      <c r="CX6" s="681"/>
      <c r="CY6" s="682"/>
      <c r="CZ6" s="780">
        <v>0.8</v>
      </c>
      <c r="DA6" s="751"/>
      <c r="DB6" s="751"/>
      <c r="DC6" s="783"/>
      <c r="DD6" s="686" t="s">
        <v>127</v>
      </c>
      <c r="DE6" s="681"/>
      <c r="DF6" s="681"/>
      <c r="DG6" s="681"/>
      <c r="DH6" s="681"/>
      <c r="DI6" s="681"/>
      <c r="DJ6" s="681"/>
      <c r="DK6" s="681"/>
      <c r="DL6" s="681"/>
      <c r="DM6" s="681"/>
      <c r="DN6" s="681"/>
      <c r="DO6" s="681"/>
      <c r="DP6" s="682"/>
      <c r="DQ6" s="686">
        <v>237479</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5622</v>
      </c>
      <c r="S7" s="681"/>
      <c r="T7" s="681"/>
      <c r="U7" s="681"/>
      <c r="V7" s="681"/>
      <c r="W7" s="681"/>
      <c r="X7" s="681"/>
      <c r="Y7" s="682"/>
      <c r="Z7" s="713">
        <v>0</v>
      </c>
      <c r="AA7" s="713"/>
      <c r="AB7" s="713"/>
      <c r="AC7" s="713"/>
      <c r="AD7" s="714">
        <v>5622</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3833172</v>
      </c>
      <c r="BH7" s="681"/>
      <c r="BI7" s="681"/>
      <c r="BJ7" s="681"/>
      <c r="BK7" s="681"/>
      <c r="BL7" s="681"/>
      <c r="BM7" s="681"/>
      <c r="BN7" s="682"/>
      <c r="BO7" s="713">
        <v>42.1</v>
      </c>
      <c r="BP7" s="713"/>
      <c r="BQ7" s="713"/>
      <c r="BR7" s="713"/>
      <c r="BS7" s="714">
        <v>130360</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9280328</v>
      </c>
      <c r="CS7" s="681"/>
      <c r="CT7" s="681"/>
      <c r="CU7" s="681"/>
      <c r="CV7" s="681"/>
      <c r="CW7" s="681"/>
      <c r="CX7" s="681"/>
      <c r="CY7" s="682"/>
      <c r="CZ7" s="713">
        <v>29.9</v>
      </c>
      <c r="DA7" s="713"/>
      <c r="DB7" s="713"/>
      <c r="DC7" s="713"/>
      <c r="DD7" s="686">
        <v>30200</v>
      </c>
      <c r="DE7" s="681"/>
      <c r="DF7" s="681"/>
      <c r="DG7" s="681"/>
      <c r="DH7" s="681"/>
      <c r="DI7" s="681"/>
      <c r="DJ7" s="681"/>
      <c r="DK7" s="681"/>
      <c r="DL7" s="681"/>
      <c r="DM7" s="681"/>
      <c r="DN7" s="681"/>
      <c r="DO7" s="681"/>
      <c r="DP7" s="682"/>
      <c r="DQ7" s="686">
        <v>2686389</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27138</v>
      </c>
      <c r="S8" s="681"/>
      <c r="T8" s="681"/>
      <c r="U8" s="681"/>
      <c r="V8" s="681"/>
      <c r="W8" s="681"/>
      <c r="X8" s="681"/>
      <c r="Y8" s="682"/>
      <c r="Z8" s="713">
        <v>0.1</v>
      </c>
      <c r="AA8" s="713"/>
      <c r="AB8" s="713"/>
      <c r="AC8" s="713"/>
      <c r="AD8" s="714">
        <v>27138</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114235</v>
      </c>
      <c r="BH8" s="681"/>
      <c r="BI8" s="681"/>
      <c r="BJ8" s="681"/>
      <c r="BK8" s="681"/>
      <c r="BL8" s="681"/>
      <c r="BM8" s="681"/>
      <c r="BN8" s="682"/>
      <c r="BO8" s="713">
        <v>1.3</v>
      </c>
      <c r="BP8" s="713"/>
      <c r="BQ8" s="713"/>
      <c r="BR8" s="713"/>
      <c r="BS8" s="686" t="s">
        <v>238</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8860463</v>
      </c>
      <c r="CS8" s="681"/>
      <c r="CT8" s="681"/>
      <c r="CU8" s="681"/>
      <c r="CV8" s="681"/>
      <c r="CW8" s="681"/>
      <c r="CX8" s="681"/>
      <c r="CY8" s="682"/>
      <c r="CZ8" s="713">
        <v>28.5</v>
      </c>
      <c r="DA8" s="713"/>
      <c r="DB8" s="713"/>
      <c r="DC8" s="713"/>
      <c r="DD8" s="686">
        <v>411859</v>
      </c>
      <c r="DE8" s="681"/>
      <c r="DF8" s="681"/>
      <c r="DG8" s="681"/>
      <c r="DH8" s="681"/>
      <c r="DI8" s="681"/>
      <c r="DJ8" s="681"/>
      <c r="DK8" s="681"/>
      <c r="DL8" s="681"/>
      <c r="DM8" s="681"/>
      <c r="DN8" s="681"/>
      <c r="DO8" s="681"/>
      <c r="DP8" s="682"/>
      <c r="DQ8" s="686">
        <v>4163722</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38178</v>
      </c>
      <c r="S9" s="681"/>
      <c r="T9" s="681"/>
      <c r="U9" s="681"/>
      <c r="V9" s="681"/>
      <c r="W9" s="681"/>
      <c r="X9" s="681"/>
      <c r="Y9" s="682"/>
      <c r="Z9" s="713">
        <v>0.1</v>
      </c>
      <c r="AA9" s="713"/>
      <c r="AB9" s="713"/>
      <c r="AC9" s="713"/>
      <c r="AD9" s="714">
        <v>38178</v>
      </c>
      <c r="AE9" s="714"/>
      <c r="AF9" s="714"/>
      <c r="AG9" s="714"/>
      <c r="AH9" s="714"/>
      <c r="AI9" s="714"/>
      <c r="AJ9" s="714"/>
      <c r="AK9" s="714"/>
      <c r="AL9" s="683">
        <v>0.3</v>
      </c>
      <c r="AM9" s="684"/>
      <c r="AN9" s="684"/>
      <c r="AO9" s="715"/>
      <c r="AP9" s="677" t="s">
        <v>241</v>
      </c>
      <c r="AQ9" s="678"/>
      <c r="AR9" s="678"/>
      <c r="AS9" s="678"/>
      <c r="AT9" s="678"/>
      <c r="AU9" s="678"/>
      <c r="AV9" s="678"/>
      <c r="AW9" s="678"/>
      <c r="AX9" s="678"/>
      <c r="AY9" s="678"/>
      <c r="AZ9" s="678"/>
      <c r="BA9" s="678"/>
      <c r="BB9" s="678"/>
      <c r="BC9" s="678"/>
      <c r="BD9" s="678"/>
      <c r="BE9" s="678"/>
      <c r="BF9" s="679"/>
      <c r="BG9" s="680">
        <v>2884677</v>
      </c>
      <c r="BH9" s="681"/>
      <c r="BI9" s="681"/>
      <c r="BJ9" s="681"/>
      <c r="BK9" s="681"/>
      <c r="BL9" s="681"/>
      <c r="BM9" s="681"/>
      <c r="BN9" s="682"/>
      <c r="BO9" s="713">
        <v>31.7</v>
      </c>
      <c r="BP9" s="713"/>
      <c r="BQ9" s="713"/>
      <c r="BR9" s="713"/>
      <c r="BS9" s="686" t="s">
        <v>127</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1325825</v>
      </c>
      <c r="CS9" s="681"/>
      <c r="CT9" s="681"/>
      <c r="CU9" s="681"/>
      <c r="CV9" s="681"/>
      <c r="CW9" s="681"/>
      <c r="CX9" s="681"/>
      <c r="CY9" s="682"/>
      <c r="CZ9" s="713">
        <v>4.3</v>
      </c>
      <c r="DA9" s="713"/>
      <c r="DB9" s="713"/>
      <c r="DC9" s="713"/>
      <c r="DD9" s="686">
        <v>37853</v>
      </c>
      <c r="DE9" s="681"/>
      <c r="DF9" s="681"/>
      <c r="DG9" s="681"/>
      <c r="DH9" s="681"/>
      <c r="DI9" s="681"/>
      <c r="DJ9" s="681"/>
      <c r="DK9" s="681"/>
      <c r="DL9" s="681"/>
      <c r="DM9" s="681"/>
      <c r="DN9" s="681"/>
      <c r="DO9" s="681"/>
      <c r="DP9" s="682"/>
      <c r="DQ9" s="686">
        <v>1250839</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238</v>
      </c>
      <c r="AA10" s="713"/>
      <c r="AB10" s="713"/>
      <c r="AC10" s="713"/>
      <c r="AD10" s="714" t="s">
        <v>137</v>
      </c>
      <c r="AE10" s="714"/>
      <c r="AF10" s="714"/>
      <c r="AG10" s="714"/>
      <c r="AH10" s="714"/>
      <c r="AI10" s="714"/>
      <c r="AJ10" s="714"/>
      <c r="AK10" s="714"/>
      <c r="AL10" s="683" t="s">
        <v>244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203896</v>
      </c>
      <c r="BH10" s="681"/>
      <c r="BI10" s="681"/>
      <c r="BJ10" s="681"/>
      <c r="BK10" s="681"/>
      <c r="BL10" s="681"/>
      <c r="BM10" s="681"/>
      <c r="BN10" s="682"/>
      <c r="BO10" s="713">
        <v>2.2000000000000002</v>
      </c>
      <c r="BP10" s="713"/>
      <c r="BQ10" s="713"/>
      <c r="BR10" s="713"/>
      <c r="BS10" s="686" t="s">
        <v>127</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10178</v>
      </c>
      <c r="CS10" s="681"/>
      <c r="CT10" s="681"/>
      <c r="CU10" s="681"/>
      <c r="CV10" s="681"/>
      <c r="CW10" s="681"/>
      <c r="CX10" s="681"/>
      <c r="CY10" s="682"/>
      <c r="CZ10" s="713">
        <v>0</v>
      </c>
      <c r="DA10" s="713"/>
      <c r="DB10" s="713"/>
      <c r="DC10" s="713"/>
      <c r="DD10" s="686" t="s">
        <v>127</v>
      </c>
      <c r="DE10" s="681"/>
      <c r="DF10" s="681"/>
      <c r="DG10" s="681"/>
      <c r="DH10" s="681"/>
      <c r="DI10" s="681"/>
      <c r="DJ10" s="681"/>
      <c r="DK10" s="681"/>
      <c r="DL10" s="681"/>
      <c r="DM10" s="681"/>
      <c r="DN10" s="681"/>
      <c r="DO10" s="681"/>
      <c r="DP10" s="682"/>
      <c r="DQ10" s="686">
        <v>2758</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1390761</v>
      </c>
      <c r="S11" s="681"/>
      <c r="T11" s="681"/>
      <c r="U11" s="681"/>
      <c r="V11" s="681"/>
      <c r="W11" s="681"/>
      <c r="X11" s="681"/>
      <c r="Y11" s="682"/>
      <c r="Z11" s="683">
        <v>4.4000000000000004</v>
      </c>
      <c r="AA11" s="684"/>
      <c r="AB11" s="684"/>
      <c r="AC11" s="685"/>
      <c r="AD11" s="686">
        <v>1390761</v>
      </c>
      <c r="AE11" s="681"/>
      <c r="AF11" s="681"/>
      <c r="AG11" s="681"/>
      <c r="AH11" s="681"/>
      <c r="AI11" s="681"/>
      <c r="AJ11" s="681"/>
      <c r="AK11" s="682"/>
      <c r="AL11" s="683">
        <v>9.5</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630364</v>
      </c>
      <c r="BH11" s="681"/>
      <c r="BI11" s="681"/>
      <c r="BJ11" s="681"/>
      <c r="BK11" s="681"/>
      <c r="BL11" s="681"/>
      <c r="BM11" s="681"/>
      <c r="BN11" s="682"/>
      <c r="BO11" s="713">
        <v>6.9</v>
      </c>
      <c r="BP11" s="713"/>
      <c r="BQ11" s="713"/>
      <c r="BR11" s="713"/>
      <c r="BS11" s="686">
        <v>130360</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835459</v>
      </c>
      <c r="CS11" s="681"/>
      <c r="CT11" s="681"/>
      <c r="CU11" s="681"/>
      <c r="CV11" s="681"/>
      <c r="CW11" s="681"/>
      <c r="CX11" s="681"/>
      <c r="CY11" s="682"/>
      <c r="CZ11" s="713">
        <v>2.7</v>
      </c>
      <c r="DA11" s="713"/>
      <c r="DB11" s="713"/>
      <c r="DC11" s="713"/>
      <c r="DD11" s="686">
        <v>90867</v>
      </c>
      <c r="DE11" s="681"/>
      <c r="DF11" s="681"/>
      <c r="DG11" s="681"/>
      <c r="DH11" s="681"/>
      <c r="DI11" s="681"/>
      <c r="DJ11" s="681"/>
      <c r="DK11" s="681"/>
      <c r="DL11" s="681"/>
      <c r="DM11" s="681"/>
      <c r="DN11" s="681"/>
      <c r="DO11" s="681"/>
      <c r="DP11" s="682"/>
      <c r="DQ11" s="686">
        <v>662689</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29153</v>
      </c>
      <c r="S12" s="681"/>
      <c r="T12" s="681"/>
      <c r="U12" s="681"/>
      <c r="V12" s="681"/>
      <c r="W12" s="681"/>
      <c r="X12" s="681"/>
      <c r="Y12" s="682"/>
      <c r="Z12" s="713">
        <v>0.1</v>
      </c>
      <c r="AA12" s="713"/>
      <c r="AB12" s="713"/>
      <c r="AC12" s="713"/>
      <c r="AD12" s="714">
        <v>29153</v>
      </c>
      <c r="AE12" s="714"/>
      <c r="AF12" s="714"/>
      <c r="AG12" s="714"/>
      <c r="AH12" s="714"/>
      <c r="AI12" s="714"/>
      <c r="AJ12" s="714"/>
      <c r="AK12" s="714"/>
      <c r="AL12" s="683">
        <v>0.2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4546626</v>
      </c>
      <c r="BH12" s="681"/>
      <c r="BI12" s="681"/>
      <c r="BJ12" s="681"/>
      <c r="BK12" s="681"/>
      <c r="BL12" s="681"/>
      <c r="BM12" s="681"/>
      <c r="BN12" s="682"/>
      <c r="BO12" s="713">
        <v>50</v>
      </c>
      <c r="BP12" s="713"/>
      <c r="BQ12" s="713"/>
      <c r="BR12" s="713"/>
      <c r="BS12" s="686" t="s">
        <v>238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226461</v>
      </c>
      <c r="CS12" s="681"/>
      <c r="CT12" s="681"/>
      <c r="CU12" s="681"/>
      <c r="CV12" s="681"/>
      <c r="CW12" s="681"/>
      <c r="CX12" s="681"/>
      <c r="CY12" s="682"/>
      <c r="CZ12" s="713">
        <v>0.7</v>
      </c>
      <c r="DA12" s="713"/>
      <c r="DB12" s="713"/>
      <c r="DC12" s="713"/>
      <c r="DD12" s="686" t="s">
        <v>238</v>
      </c>
      <c r="DE12" s="681"/>
      <c r="DF12" s="681"/>
      <c r="DG12" s="681"/>
      <c r="DH12" s="681"/>
      <c r="DI12" s="681"/>
      <c r="DJ12" s="681"/>
      <c r="DK12" s="681"/>
      <c r="DL12" s="681"/>
      <c r="DM12" s="681"/>
      <c r="DN12" s="681"/>
      <c r="DO12" s="681"/>
      <c r="DP12" s="682"/>
      <c r="DQ12" s="686">
        <v>193222</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238</v>
      </c>
      <c r="AA13" s="713"/>
      <c r="AB13" s="713"/>
      <c r="AC13" s="713"/>
      <c r="AD13" s="714" t="s">
        <v>127</v>
      </c>
      <c r="AE13" s="714"/>
      <c r="AF13" s="714"/>
      <c r="AG13" s="714"/>
      <c r="AH13" s="714"/>
      <c r="AI13" s="714"/>
      <c r="AJ13" s="714"/>
      <c r="AK13" s="714"/>
      <c r="AL13" s="683" t="s">
        <v>238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4541269</v>
      </c>
      <c r="BH13" s="681"/>
      <c r="BI13" s="681"/>
      <c r="BJ13" s="681"/>
      <c r="BK13" s="681"/>
      <c r="BL13" s="681"/>
      <c r="BM13" s="681"/>
      <c r="BN13" s="682"/>
      <c r="BO13" s="713">
        <v>49.9</v>
      </c>
      <c r="BP13" s="713"/>
      <c r="BQ13" s="713"/>
      <c r="BR13" s="713"/>
      <c r="BS13" s="686" t="s">
        <v>127</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2713537</v>
      </c>
      <c r="CS13" s="681"/>
      <c r="CT13" s="681"/>
      <c r="CU13" s="681"/>
      <c r="CV13" s="681"/>
      <c r="CW13" s="681"/>
      <c r="CX13" s="681"/>
      <c r="CY13" s="682"/>
      <c r="CZ13" s="713">
        <v>8.6999999999999993</v>
      </c>
      <c r="DA13" s="713"/>
      <c r="DB13" s="713"/>
      <c r="DC13" s="713"/>
      <c r="DD13" s="686">
        <v>1512553</v>
      </c>
      <c r="DE13" s="681"/>
      <c r="DF13" s="681"/>
      <c r="DG13" s="681"/>
      <c r="DH13" s="681"/>
      <c r="DI13" s="681"/>
      <c r="DJ13" s="681"/>
      <c r="DK13" s="681"/>
      <c r="DL13" s="681"/>
      <c r="DM13" s="681"/>
      <c r="DN13" s="681"/>
      <c r="DO13" s="681"/>
      <c r="DP13" s="682"/>
      <c r="DQ13" s="686">
        <v>1519016</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238</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204439</v>
      </c>
      <c r="BH14" s="681"/>
      <c r="BI14" s="681"/>
      <c r="BJ14" s="681"/>
      <c r="BK14" s="681"/>
      <c r="BL14" s="681"/>
      <c r="BM14" s="681"/>
      <c r="BN14" s="682"/>
      <c r="BO14" s="713">
        <v>2.2000000000000002</v>
      </c>
      <c r="BP14" s="713"/>
      <c r="BQ14" s="713"/>
      <c r="BR14" s="713"/>
      <c r="BS14" s="686" t="s">
        <v>238</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1279418</v>
      </c>
      <c r="CS14" s="681"/>
      <c r="CT14" s="681"/>
      <c r="CU14" s="681"/>
      <c r="CV14" s="681"/>
      <c r="CW14" s="681"/>
      <c r="CX14" s="681"/>
      <c r="CY14" s="682"/>
      <c r="CZ14" s="713">
        <v>4.0999999999999996</v>
      </c>
      <c r="DA14" s="713"/>
      <c r="DB14" s="713"/>
      <c r="DC14" s="713"/>
      <c r="DD14" s="686">
        <v>125135</v>
      </c>
      <c r="DE14" s="681"/>
      <c r="DF14" s="681"/>
      <c r="DG14" s="681"/>
      <c r="DH14" s="681"/>
      <c r="DI14" s="681"/>
      <c r="DJ14" s="681"/>
      <c r="DK14" s="681"/>
      <c r="DL14" s="681"/>
      <c r="DM14" s="681"/>
      <c r="DN14" s="681"/>
      <c r="DO14" s="681"/>
      <c r="DP14" s="682"/>
      <c r="DQ14" s="686">
        <v>1153267</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238</v>
      </c>
      <c r="AE15" s="714"/>
      <c r="AF15" s="714"/>
      <c r="AG15" s="714"/>
      <c r="AH15" s="714"/>
      <c r="AI15" s="714"/>
      <c r="AJ15" s="714"/>
      <c r="AK15" s="714"/>
      <c r="AL15" s="683" t="s">
        <v>238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516169</v>
      </c>
      <c r="BH15" s="681"/>
      <c r="BI15" s="681"/>
      <c r="BJ15" s="681"/>
      <c r="BK15" s="681"/>
      <c r="BL15" s="681"/>
      <c r="BM15" s="681"/>
      <c r="BN15" s="682"/>
      <c r="BO15" s="713">
        <v>5.7</v>
      </c>
      <c r="BP15" s="713"/>
      <c r="BQ15" s="713"/>
      <c r="BR15" s="713"/>
      <c r="BS15" s="686" t="s">
        <v>137</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3337625</v>
      </c>
      <c r="CS15" s="681"/>
      <c r="CT15" s="681"/>
      <c r="CU15" s="681"/>
      <c r="CV15" s="681"/>
      <c r="CW15" s="681"/>
      <c r="CX15" s="681"/>
      <c r="CY15" s="682"/>
      <c r="CZ15" s="713">
        <v>10.8</v>
      </c>
      <c r="DA15" s="713"/>
      <c r="DB15" s="713"/>
      <c r="DC15" s="713"/>
      <c r="DD15" s="686">
        <v>711661</v>
      </c>
      <c r="DE15" s="681"/>
      <c r="DF15" s="681"/>
      <c r="DG15" s="681"/>
      <c r="DH15" s="681"/>
      <c r="DI15" s="681"/>
      <c r="DJ15" s="681"/>
      <c r="DK15" s="681"/>
      <c r="DL15" s="681"/>
      <c r="DM15" s="681"/>
      <c r="DN15" s="681"/>
      <c r="DO15" s="681"/>
      <c r="DP15" s="682"/>
      <c r="DQ15" s="686">
        <v>1950525</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23603</v>
      </c>
      <c r="S16" s="681"/>
      <c r="T16" s="681"/>
      <c r="U16" s="681"/>
      <c r="V16" s="681"/>
      <c r="W16" s="681"/>
      <c r="X16" s="681"/>
      <c r="Y16" s="682"/>
      <c r="Z16" s="713">
        <v>0.1</v>
      </c>
      <c r="AA16" s="713"/>
      <c r="AB16" s="713"/>
      <c r="AC16" s="713"/>
      <c r="AD16" s="714">
        <v>23603</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238</v>
      </c>
      <c r="BP16" s="713"/>
      <c r="BQ16" s="713"/>
      <c r="BR16" s="713"/>
      <c r="BS16" s="686" t="s">
        <v>137</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238</v>
      </c>
      <c r="CS16" s="681"/>
      <c r="CT16" s="681"/>
      <c r="CU16" s="681"/>
      <c r="CV16" s="681"/>
      <c r="CW16" s="681"/>
      <c r="CX16" s="681"/>
      <c r="CY16" s="682"/>
      <c r="CZ16" s="713" t="s">
        <v>127</v>
      </c>
      <c r="DA16" s="713"/>
      <c r="DB16" s="713"/>
      <c r="DC16" s="713"/>
      <c r="DD16" s="686" t="s">
        <v>238</v>
      </c>
      <c r="DE16" s="681"/>
      <c r="DF16" s="681"/>
      <c r="DG16" s="681"/>
      <c r="DH16" s="681"/>
      <c r="DI16" s="681"/>
      <c r="DJ16" s="681"/>
      <c r="DK16" s="681"/>
      <c r="DL16" s="681"/>
      <c r="DM16" s="681"/>
      <c r="DN16" s="681"/>
      <c r="DO16" s="681"/>
      <c r="DP16" s="682"/>
      <c r="DQ16" s="686" t="s">
        <v>127</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137293</v>
      </c>
      <c r="S17" s="681"/>
      <c r="T17" s="681"/>
      <c r="U17" s="681"/>
      <c r="V17" s="681"/>
      <c r="W17" s="681"/>
      <c r="X17" s="681"/>
      <c r="Y17" s="682"/>
      <c r="Z17" s="713">
        <v>0.4</v>
      </c>
      <c r="AA17" s="713"/>
      <c r="AB17" s="713"/>
      <c r="AC17" s="713"/>
      <c r="AD17" s="714">
        <v>137293</v>
      </c>
      <c r="AE17" s="714"/>
      <c r="AF17" s="714"/>
      <c r="AG17" s="714"/>
      <c r="AH17" s="714"/>
      <c r="AI17" s="714"/>
      <c r="AJ17" s="714"/>
      <c r="AK17" s="714"/>
      <c r="AL17" s="683">
        <v>0.9</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238</v>
      </c>
      <c r="BP17" s="713"/>
      <c r="BQ17" s="713"/>
      <c r="BR17" s="713"/>
      <c r="BS17" s="686" t="s">
        <v>127</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2928619</v>
      </c>
      <c r="CS17" s="681"/>
      <c r="CT17" s="681"/>
      <c r="CU17" s="681"/>
      <c r="CV17" s="681"/>
      <c r="CW17" s="681"/>
      <c r="CX17" s="681"/>
      <c r="CY17" s="682"/>
      <c r="CZ17" s="713">
        <v>9.4</v>
      </c>
      <c r="DA17" s="713"/>
      <c r="DB17" s="713"/>
      <c r="DC17" s="713"/>
      <c r="DD17" s="686" t="s">
        <v>127</v>
      </c>
      <c r="DE17" s="681"/>
      <c r="DF17" s="681"/>
      <c r="DG17" s="681"/>
      <c r="DH17" s="681"/>
      <c r="DI17" s="681"/>
      <c r="DJ17" s="681"/>
      <c r="DK17" s="681"/>
      <c r="DL17" s="681"/>
      <c r="DM17" s="681"/>
      <c r="DN17" s="681"/>
      <c r="DO17" s="681"/>
      <c r="DP17" s="682"/>
      <c r="DQ17" s="686">
        <v>2799758</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65127</v>
      </c>
      <c r="S18" s="681"/>
      <c r="T18" s="681"/>
      <c r="U18" s="681"/>
      <c r="V18" s="681"/>
      <c r="W18" s="681"/>
      <c r="X18" s="681"/>
      <c r="Y18" s="682"/>
      <c r="Z18" s="713">
        <v>0.2</v>
      </c>
      <c r="AA18" s="713"/>
      <c r="AB18" s="713"/>
      <c r="AC18" s="713"/>
      <c r="AD18" s="714">
        <v>65127</v>
      </c>
      <c r="AE18" s="714"/>
      <c r="AF18" s="714"/>
      <c r="AG18" s="714"/>
      <c r="AH18" s="714"/>
      <c r="AI18" s="714"/>
      <c r="AJ18" s="714"/>
      <c r="AK18" s="714"/>
      <c r="AL18" s="683">
        <v>0.4</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238</v>
      </c>
      <c r="BP18" s="713"/>
      <c r="BQ18" s="713"/>
      <c r="BR18" s="713"/>
      <c r="BS18" s="686" t="s">
        <v>137</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137</v>
      </c>
      <c r="DA18" s="713"/>
      <c r="DB18" s="713"/>
      <c r="DC18" s="713"/>
      <c r="DD18" s="686" t="s">
        <v>127</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48890</v>
      </c>
      <c r="S19" s="681"/>
      <c r="T19" s="681"/>
      <c r="U19" s="681"/>
      <c r="V19" s="681"/>
      <c r="W19" s="681"/>
      <c r="X19" s="681"/>
      <c r="Y19" s="682"/>
      <c r="Z19" s="713">
        <v>0.2</v>
      </c>
      <c r="AA19" s="713"/>
      <c r="AB19" s="713"/>
      <c r="AC19" s="713"/>
      <c r="AD19" s="714">
        <v>48890</v>
      </c>
      <c r="AE19" s="714"/>
      <c r="AF19" s="714"/>
      <c r="AG19" s="714"/>
      <c r="AH19" s="714"/>
      <c r="AI19" s="714"/>
      <c r="AJ19" s="714"/>
      <c r="AK19" s="714"/>
      <c r="AL19" s="683">
        <v>0.3</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91</v>
      </c>
      <c r="BH19" s="681"/>
      <c r="BI19" s="681"/>
      <c r="BJ19" s="681"/>
      <c r="BK19" s="681"/>
      <c r="BL19" s="681"/>
      <c r="BM19" s="681"/>
      <c r="BN19" s="682"/>
      <c r="BO19" s="713">
        <v>0</v>
      </c>
      <c r="BP19" s="713"/>
      <c r="BQ19" s="713"/>
      <c r="BR19" s="713"/>
      <c r="BS19" s="686" t="s">
        <v>238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238</v>
      </c>
      <c r="CS19" s="681"/>
      <c r="CT19" s="681"/>
      <c r="CU19" s="681"/>
      <c r="CV19" s="681"/>
      <c r="CW19" s="681"/>
      <c r="CX19" s="681"/>
      <c r="CY19" s="682"/>
      <c r="CZ19" s="713" t="s">
        <v>238</v>
      </c>
      <c r="DA19" s="713"/>
      <c r="DB19" s="713"/>
      <c r="DC19" s="713"/>
      <c r="DD19" s="686" t="s">
        <v>137</v>
      </c>
      <c r="DE19" s="681"/>
      <c r="DF19" s="681"/>
      <c r="DG19" s="681"/>
      <c r="DH19" s="681"/>
      <c r="DI19" s="681"/>
      <c r="DJ19" s="681"/>
      <c r="DK19" s="681"/>
      <c r="DL19" s="681"/>
      <c r="DM19" s="681"/>
      <c r="DN19" s="681"/>
      <c r="DO19" s="681"/>
      <c r="DP19" s="682"/>
      <c r="DQ19" s="686" t="s">
        <v>238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12937</v>
      </c>
      <c r="S20" s="681"/>
      <c r="T20" s="681"/>
      <c r="U20" s="681"/>
      <c r="V20" s="681"/>
      <c r="W20" s="681"/>
      <c r="X20" s="681"/>
      <c r="Y20" s="682"/>
      <c r="Z20" s="713">
        <v>0</v>
      </c>
      <c r="AA20" s="713"/>
      <c r="AB20" s="713"/>
      <c r="AC20" s="713"/>
      <c r="AD20" s="714">
        <v>12937</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91</v>
      </c>
      <c r="BH20" s="681"/>
      <c r="BI20" s="681"/>
      <c r="BJ20" s="681"/>
      <c r="BK20" s="681"/>
      <c r="BL20" s="681"/>
      <c r="BM20" s="681"/>
      <c r="BN20" s="682"/>
      <c r="BO20" s="713">
        <v>0</v>
      </c>
      <c r="BP20" s="713"/>
      <c r="BQ20" s="713"/>
      <c r="BR20" s="713"/>
      <c r="BS20" s="686" t="s">
        <v>127</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31035392</v>
      </c>
      <c r="CS20" s="681"/>
      <c r="CT20" s="681"/>
      <c r="CU20" s="681"/>
      <c r="CV20" s="681"/>
      <c r="CW20" s="681"/>
      <c r="CX20" s="681"/>
      <c r="CY20" s="682"/>
      <c r="CZ20" s="713">
        <v>100</v>
      </c>
      <c r="DA20" s="713"/>
      <c r="DB20" s="713"/>
      <c r="DC20" s="713"/>
      <c r="DD20" s="686">
        <v>2920128</v>
      </c>
      <c r="DE20" s="681"/>
      <c r="DF20" s="681"/>
      <c r="DG20" s="681"/>
      <c r="DH20" s="681"/>
      <c r="DI20" s="681"/>
      <c r="DJ20" s="681"/>
      <c r="DK20" s="681"/>
      <c r="DL20" s="681"/>
      <c r="DM20" s="681"/>
      <c r="DN20" s="681"/>
      <c r="DO20" s="681"/>
      <c r="DP20" s="682"/>
      <c r="DQ20" s="686">
        <v>16619664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3300</v>
      </c>
      <c r="S21" s="681"/>
      <c r="T21" s="681"/>
      <c r="U21" s="681"/>
      <c r="V21" s="681"/>
      <c r="W21" s="681"/>
      <c r="X21" s="681"/>
      <c r="Y21" s="682"/>
      <c r="Z21" s="713">
        <v>0</v>
      </c>
      <c r="AA21" s="713"/>
      <c r="AB21" s="713"/>
      <c r="AC21" s="713"/>
      <c r="AD21" s="714">
        <v>3300</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238</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3985105</v>
      </c>
      <c r="S22" s="681"/>
      <c r="T22" s="681"/>
      <c r="U22" s="681"/>
      <c r="V22" s="681"/>
      <c r="W22" s="681"/>
      <c r="X22" s="681"/>
      <c r="Y22" s="682"/>
      <c r="Z22" s="713">
        <v>12.5</v>
      </c>
      <c r="AA22" s="713"/>
      <c r="AB22" s="713"/>
      <c r="AC22" s="713"/>
      <c r="AD22" s="714">
        <v>3447689</v>
      </c>
      <c r="AE22" s="714"/>
      <c r="AF22" s="714"/>
      <c r="AG22" s="714"/>
      <c r="AH22" s="714"/>
      <c r="AI22" s="714"/>
      <c r="AJ22" s="714"/>
      <c r="AK22" s="714"/>
      <c r="AL22" s="683">
        <v>23.5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238</v>
      </c>
      <c r="BH22" s="681"/>
      <c r="BI22" s="681"/>
      <c r="BJ22" s="681"/>
      <c r="BK22" s="681"/>
      <c r="BL22" s="681"/>
      <c r="BM22" s="681"/>
      <c r="BN22" s="682"/>
      <c r="BO22" s="713" t="s">
        <v>127</v>
      </c>
      <c r="BP22" s="713"/>
      <c r="BQ22" s="713"/>
      <c r="BR22" s="713"/>
      <c r="BS22" s="686" t="s">
        <v>238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3447689</v>
      </c>
      <c r="S23" s="681"/>
      <c r="T23" s="681"/>
      <c r="U23" s="681"/>
      <c r="V23" s="681"/>
      <c r="W23" s="681"/>
      <c r="X23" s="681"/>
      <c r="Y23" s="682"/>
      <c r="Z23" s="713">
        <v>10.8</v>
      </c>
      <c r="AA23" s="713"/>
      <c r="AB23" s="713"/>
      <c r="AC23" s="713"/>
      <c r="AD23" s="714">
        <v>3447689</v>
      </c>
      <c r="AE23" s="714"/>
      <c r="AF23" s="714"/>
      <c r="AG23" s="714"/>
      <c r="AH23" s="714"/>
      <c r="AI23" s="714"/>
      <c r="AJ23" s="714"/>
      <c r="AK23" s="714"/>
      <c r="AL23" s="683">
        <v>23.5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91</v>
      </c>
      <c r="BH23" s="681"/>
      <c r="BI23" s="681"/>
      <c r="BJ23" s="681"/>
      <c r="BK23" s="681"/>
      <c r="BL23" s="681"/>
      <c r="BM23" s="681"/>
      <c r="BN23" s="682"/>
      <c r="BO23" s="713">
        <v>0</v>
      </c>
      <c r="BP23" s="713"/>
      <c r="BQ23" s="713"/>
      <c r="BR23" s="713"/>
      <c r="BS23" s="686" t="s">
        <v>244</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533393</v>
      </c>
      <c r="S24" s="681"/>
      <c r="T24" s="681"/>
      <c r="U24" s="681"/>
      <c r="V24" s="681"/>
      <c r="W24" s="681"/>
      <c r="X24" s="681"/>
      <c r="Y24" s="682"/>
      <c r="Z24" s="713">
        <v>1.7</v>
      </c>
      <c r="AA24" s="713"/>
      <c r="AB24" s="713"/>
      <c r="AC24" s="713"/>
      <c r="AD24" s="714" t="s">
        <v>137</v>
      </c>
      <c r="AE24" s="714"/>
      <c r="AF24" s="714"/>
      <c r="AG24" s="714"/>
      <c r="AH24" s="714"/>
      <c r="AI24" s="714"/>
      <c r="AJ24" s="714"/>
      <c r="AK24" s="714"/>
      <c r="AL24" s="683" t="s">
        <v>238</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127</v>
      </c>
      <c r="BP24" s="713"/>
      <c r="BQ24" s="713"/>
      <c r="BR24" s="713"/>
      <c r="BS24" s="686" t="s">
        <v>127</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11885169</v>
      </c>
      <c r="CS24" s="736"/>
      <c r="CT24" s="736"/>
      <c r="CU24" s="736"/>
      <c r="CV24" s="736"/>
      <c r="CW24" s="736"/>
      <c r="CX24" s="736"/>
      <c r="CY24" s="779"/>
      <c r="CZ24" s="780">
        <v>38.299999999999997</v>
      </c>
      <c r="DA24" s="751"/>
      <c r="DB24" s="751"/>
      <c r="DC24" s="783"/>
      <c r="DD24" s="778">
        <v>7755244</v>
      </c>
      <c r="DE24" s="736"/>
      <c r="DF24" s="736"/>
      <c r="DG24" s="736"/>
      <c r="DH24" s="736"/>
      <c r="DI24" s="736"/>
      <c r="DJ24" s="736"/>
      <c r="DK24" s="779"/>
      <c r="DL24" s="778">
        <v>7583821</v>
      </c>
      <c r="DM24" s="736"/>
      <c r="DN24" s="736"/>
      <c r="DO24" s="736"/>
      <c r="DP24" s="736"/>
      <c r="DQ24" s="736"/>
      <c r="DR24" s="736"/>
      <c r="DS24" s="736"/>
      <c r="DT24" s="736"/>
      <c r="DU24" s="736"/>
      <c r="DV24" s="779"/>
      <c r="DW24" s="780">
        <v>48.9</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4023</v>
      </c>
      <c r="S25" s="681"/>
      <c r="T25" s="681"/>
      <c r="U25" s="681"/>
      <c r="V25" s="681"/>
      <c r="W25" s="681"/>
      <c r="X25" s="681"/>
      <c r="Y25" s="682"/>
      <c r="Z25" s="713">
        <v>0</v>
      </c>
      <c r="AA25" s="713"/>
      <c r="AB25" s="713"/>
      <c r="AC25" s="713"/>
      <c r="AD25" s="714" t="s">
        <v>127</v>
      </c>
      <c r="AE25" s="714"/>
      <c r="AF25" s="714"/>
      <c r="AG25" s="714"/>
      <c r="AH25" s="714"/>
      <c r="AI25" s="714"/>
      <c r="AJ25" s="714"/>
      <c r="AK25" s="714"/>
      <c r="AL25" s="683" t="s">
        <v>238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238</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3888387</v>
      </c>
      <c r="CS25" s="699"/>
      <c r="CT25" s="699"/>
      <c r="CU25" s="699"/>
      <c r="CV25" s="699"/>
      <c r="CW25" s="699"/>
      <c r="CX25" s="699"/>
      <c r="CY25" s="700"/>
      <c r="CZ25" s="683">
        <v>12.5</v>
      </c>
      <c r="DA25" s="701"/>
      <c r="DB25" s="701"/>
      <c r="DC25" s="702"/>
      <c r="DD25" s="686">
        <v>3626844</v>
      </c>
      <c r="DE25" s="699"/>
      <c r="DF25" s="699"/>
      <c r="DG25" s="699"/>
      <c r="DH25" s="699"/>
      <c r="DI25" s="699"/>
      <c r="DJ25" s="699"/>
      <c r="DK25" s="700"/>
      <c r="DL25" s="686">
        <v>3459649</v>
      </c>
      <c r="DM25" s="699"/>
      <c r="DN25" s="699"/>
      <c r="DO25" s="699"/>
      <c r="DP25" s="699"/>
      <c r="DQ25" s="699"/>
      <c r="DR25" s="699"/>
      <c r="DS25" s="699"/>
      <c r="DT25" s="699"/>
      <c r="DU25" s="699"/>
      <c r="DV25" s="700"/>
      <c r="DW25" s="683">
        <v>22.3</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15127150</v>
      </c>
      <c r="S26" s="681"/>
      <c r="T26" s="681"/>
      <c r="U26" s="681"/>
      <c r="V26" s="681"/>
      <c r="W26" s="681"/>
      <c r="X26" s="681"/>
      <c r="Y26" s="682"/>
      <c r="Z26" s="713">
        <v>47.4</v>
      </c>
      <c r="AA26" s="713"/>
      <c r="AB26" s="713"/>
      <c r="AC26" s="713"/>
      <c r="AD26" s="714">
        <v>14589643</v>
      </c>
      <c r="AE26" s="714"/>
      <c r="AF26" s="714"/>
      <c r="AG26" s="714"/>
      <c r="AH26" s="714"/>
      <c r="AI26" s="714"/>
      <c r="AJ26" s="714"/>
      <c r="AK26" s="714"/>
      <c r="AL26" s="683">
        <v>99.6</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2409795</v>
      </c>
      <c r="CS26" s="681"/>
      <c r="CT26" s="681"/>
      <c r="CU26" s="681"/>
      <c r="CV26" s="681"/>
      <c r="CW26" s="681"/>
      <c r="CX26" s="681"/>
      <c r="CY26" s="682"/>
      <c r="CZ26" s="683">
        <v>7.8</v>
      </c>
      <c r="DA26" s="701"/>
      <c r="DB26" s="701"/>
      <c r="DC26" s="702"/>
      <c r="DD26" s="686">
        <v>2196998</v>
      </c>
      <c r="DE26" s="681"/>
      <c r="DF26" s="681"/>
      <c r="DG26" s="681"/>
      <c r="DH26" s="681"/>
      <c r="DI26" s="681"/>
      <c r="DJ26" s="681"/>
      <c r="DK26" s="682"/>
      <c r="DL26" s="686" t="s">
        <v>127</v>
      </c>
      <c r="DM26" s="681"/>
      <c r="DN26" s="681"/>
      <c r="DO26" s="681"/>
      <c r="DP26" s="681"/>
      <c r="DQ26" s="681"/>
      <c r="DR26" s="681"/>
      <c r="DS26" s="681"/>
      <c r="DT26" s="681"/>
      <c r="DU26" s="681"/>
      <c r="DV26" s="682"/>
      <c r="DW26" s="683" t="s">
        <v>238</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6690</v>
      </c>
      <c r="S27" s="681"/>
      <c r="T27" s="681"/>
      <c r="U27" s="681"/>
      <c r="V27" s="681"/>
      <c r="W27" s="681"/>
      <c r="X27" s="681"/>
      <c r="Y27" s="682"/>
      <c r="Z27" s="713">
        <v>0</v>
      </c>
      <c r="AA27" s="713"/>
      <c r="AB27" s="713"/>
      <c r="AC27" s="713"/>
      <c r="AD27" s="714">
        <v>6690</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9100497</v>
      </c>
      <c r="BH27" s="681"/>
      <c r="BI27" s="681"/>
      <c r="BJ27" s="681"/>
      <c r="BK27" s="681"/>
      <c r="BL27" s="681"/>
      <c r="BM27" s="681"/>
      <c r="BN27" s="682"/>
      <c r="BO27" s="713">
        <v>100</v>
      </c>
      <c r="BP27" s="713"/>
      <c r="BQ27" s="713"/>
      <c r="BR27" s="713"/>
      <c r="BS27" s="686">
        <v>130360</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5068163</v>
      </c>
      <c r="CS27" s="699"/>
      <c r="CT27" s="699"/>
      <c r="CU27" s="699"/>
      <c r="CV27" s="699"/>
      <c r="CW27" s="699"/>
      <c r="CX27" s="699"/>
      <c r="CY27" s="700"/>
      <c r="CZ27" s="683">
        <v>16.3</v>
      </c>
      <c r="DA27" s="701"/>
      <c r="DB27" s="701"/>
      <c r="DC27" s="702"/>
      <c r="DD27" s="686">
        <v>1328642</v>
      </c>
      <c r="DE27" s="699"/>
      <c r="DF27" s="699"/>
      <c r="DG27" s="699"/>
      <c r="DH27" s="699"/>
      <c r="DI27" s="699"/>
      <c r="DJ27" s="699"/>
      <c r="DK27" s="700"/>
      <c r="DL27" s="686">
        <v>1324414</v>
      </c>
      <c r="DM27" s="699"/>
      <c r="DN27" s="699"/>
      <c r="DO27" s="699"/>
      <c r="DP27" s="699"/>
      <c r="DQ27" s="699"/>
      <c r="DR27" s="699"/>
      <c r="DS27" s="699"/>
      <c r="DT27" s="699"/>
      <c r="DU27" s="699"/>
      <c r="DV27" s="700"/>
      <c r="DW27" s="683">
        <v>8.5</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182393</v>
      </c>
      <c r="S28" s="681"/>
      <c r="T28" s="681"/>
      <c r="U28" s="681"/>
      <c r="V28" s="681"/>
      <c r="W28" s="681"/>
      <c r="X28" s="681"/>
      <c r="Y28" s="682"/>
      <c r="Z28" s="713">
        <v>0.6</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2928619</v>
      </c>
      <c r="CS28" s="681"/>
      <c r="CT28" s="681"/>
      <c r="CU28" s="681"/>
      <c r="CV28" s="681"/>
      <c r="CW28" s="681"/>
      <c r="CX28" s="681"/>
      <c r="CY28" s="682"/>
      <c r="CZ28" s="683">
        <v>9.4</v>
      </c>
      <c r="DA28" s="701"/>
      <c r="DB28" s="701"/>
      <c r="DC28" s="702"/>
      <c r="DD28" s="686">
        <v>2799758</v>
      </c>
      <c r="DE28" s="681"/>
      <c r="DF28" s="681"/>
      <c r="DG28" s="681"/>
      <c r="DH28" s="681"/>
      <c r="DI28" s="681"/>
      <c r="DJ28" s="681"/>
      <c r="DK28" s="682"/>
      <c r="DL28" s="686">
        <v>2799758</v>
      </c>
      <c r="DM28" s="681"/>
      <c r="DN28" s="681"/>
      <c r="DO28" s="681"/>
      <c r="DP28" s="681"/>
      <c r="DQ28" s="681"/>
      <c r="DR28" s="681"/>
      <c r="DS28" s="681"/>
      <c r="DT28" s="681"/>
      <c r="DU28" s="681"/>
      <c r="DV28" s="682"/>
      <c r="DW28" s="683">
        <v>18.100000000000001</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161021</v>
      </c>
      <c r="S29" s="681"/>
      <c r="T29" s="681"/>
      <c r="U29" s="681"/>
      <c r="V29" s="681"/>
      <c r="W29" s="681"/>
      <c r="X29" s="681"/>
      <c r="Y29" s="682"/>
      <c r="Z29" s="713">
        <v>0.5</v>
      </c>
      <c r="AA29" s="713"/>
      <c r="AB29" s="713"/>
      <c r="AC29" s="713"/>
      <c r="AD29" s="714">
        <v>11454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2928615</v>
      </c>
      <c r="CS29" s="699"/>
      <c r="CT29" s="699"/>
      <c r="CU29" s="699"/>
      <c r="CV29" s="699"/>
      <c r="CW29" s="699"/>
      <c r="CX29" s="699"/>
      <c r="CY29" s="700"/>
      <c r="CZ29" s="683">
        <v>9.4</v>
      </c>
      <c r="DA29" s="701"/>
      <c r="DB29" s="701"/>
      <c r="DC29" s="702"/>
      <c r="DD29" s="686">
        <v>2799754</v>
      </c>
      <c r="DE29" s="699"/>
      <c r="DF29" s="699"/>
      <c r="DG29" s="699"/>
      <c r="DH29" s="699"/>
      <c r="DI29" s="699"/>
      <c r="DJ29" s="699"/>
      <c r="DK29" s="700"/>
      <c r="DL29" s="686">
        <v>2799754</v>
      </c>
      <c r="DM29" s="699"/>
      <c r="DN29" s="699"/>
      <c r="DO29" s="699"/>
      <c r="DP29" s="699"/>
      <c r="DQ29" s="699"/>
      <c r="DR29" s="699"/>
      <c r="DS29" s="699"/>
      <c r="DT29" s="699"/>
      <c r="DU29" s="699"/>
      <c r="DV29" s="700"/>
      <c r="DW29" s="683">
        <v>18.100000000000001</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42100</v>
      </c>
      <c r="S30" s="681"/>
      <c r="T30" s="681"/>
      <c r="U30" s="681"/>
      <c r="V30" s="681"/>
      <c r="W30" s="681"/>
      <c r="X30" s="681"/>
      <c r="Y30" s="682"/>
      <c r="Z30" s="713">
        <v>0.1</v>
      </c>
      <c r="AA30" s="713"/>
      <c r="AB30" s="713"/>
      <c r="AC30" s="713"/>
      <c r="AD30" s="714" t="s">
        <v>127</v>
      </c>
      <c r="AE30" s="714"/>
      <c r="AF30" s="714"/>
      <c r="AG30" s="714"/>
      <c r="AH30" s="714"/>
      <c r="AI30" s="714"/>
      <c r="AJ30" s="714"/>
      <c r="AK30" s="714"/>
      <c r="AL30" s="683" t="s">
        <v>137</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2738331</v>
      </c>
      <c r="CS30" s="681"/>
      <c r="CT30" s="681"/>
      <c r="CU30" s="681"/>
      <c r="CV30" s="681"/>
      <c r="CW30" s="681"/>
      <c r="CX30" s="681"/>
      <c r="CY30" s="682"/>
      <c r="CZ30" s="683">
        <v>8.8000000000000007</v>
      </c>
      <c r="DA30" s="701"/>
      <c r="DB30" s="701"/>
      <c r="DC30" s="702"/>
      <c r="DD30" s="686">
        <v>2609470</v>
      </c>
      <c r="DE30" s="681"/>
      <c r="DF30" s="681"/>
      <c r="DG30" s="681"/>
      <c r="DH30" s="681"/>
      <c r="DI30" s="681"/>
      <c r="DJ30" s="681"/>
      <c r="DK30" s="682"/>
      <c r="DL30" s="686">
        <v>2609470</v>
      </c>
      <c r="DM30" s="681"/>
      <c r="DN30" s="681"/>
      <c r="DO30" s="681"/>
      <c r="DP30" s="681"/>
      <c r="DQ30" s="681"/>
      <c r="DR30" s="681"/>
      <c r="DS30" s="681"/>
      <c r="DT30" s="681"/>
      <c r="DU30" s="681"/>
      <c r="DV30" s="682"/>
      <c r="DW30" s="683">
        <v>16.8</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10355918</v>
      </c>
      <c r="S31" s="681"/>
      <c r="T31" s="681"/>
      <c r="U31" s="681"/>
      <c r="V31" s="681"/>
      <c r="W31" s="681"/>
      <c r="X31" s="681"/>
      <c r="Y31" s="682"/>
      <c r="Z31" s="713">
        <v>32.5</v>
      </c>
      <c r="AA31" s="713"/>
      <c r="AB31" s="713"/>
      <c r="AC31" s="713"/>
      <c r="AD31" s="714" t="s">
        <v>127</v>
      </c>
      <c r="AE31" s="714"/>
      <c r="AF31" s="714"/>
      <c r="AG31" s="714"/>
      <c r="AH31" s="714"/>
      <c r="AI31" s="714"/>
      <c r="AJ31" s="714"/>
      <c r="AK31" s="714"/>
      <c r="AL31" s="683" t="s">
        <v>238</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98.8</v>
      </c>
      <c r="BH31" s="750"/>
      <c r="BI31" s="750"/>
      <c r="BJ31" s="750"/>
      <c r="BK31" s="750"/>
      <c r="BL31" s="750"/>
      <c r="BM31" s="751">
        <v>97.1</v>
      </c>
      <c r="BN31" s="750"/>
      <c r="BO31" s="750"/>
      <c r="BP31" s="750"/>
      <c r="BQ31" s="752"/>
      <c r="BR31" s="749">
        <v>98.8</v>
      </c>
      <c r="BS31" s="750"/>
      <c r="BT31" s="750"/>
      <c r="BU31" s="750"/>
      <c r="BV31" s="750"/>
      <c r="BW31" s="750"/>
      <c r="BX31" s="751">
        <v>97.2</v>
      </c>
      <c r="BY31" s="750"/>
      <c r="BZ31" s="750"/>
      <c r="CA31" s="750"/>
      <c r="CB31" s="752"/>
      <c r="CD31" s="767"/>
      <c r="CE31" s="768"/>
      <c r="CF31" s="719" t="s">
        <v>313</v>
      </c>
      <c r="CG31" s="720"/>
      <c r="CH31" s="720"/>
      <c r="CI31" s="720"/>
      <c r="CJ31" s="720"/>
      <c r="CK31" s="720"/>
      <c r="CL31" s="720"/>
      <c r="CM31" s="720"/>
      <c r="CN31" s="720"/>
      <c r="CO31" s="720"/>
      <c r="CP31" s="720"/>
      <c r="CQ31" s="721"/>
      <c r="CR31" s="680">
        <v>190284</v>
      </c>
      <c r="CS31" s="699"/>
      <c r="CT31" s="699"/>
      <c r="CU31" s="699"/>
      <c r="CV31" s="699"/>
      <c r="CW31" s="699"/>
      <c r="CX31" s="699"/>
      <c r="CY31" s="700"/>
      <c r="CZ31" s="683">
        <v>0.6</v>
      </c>
      <c r="DA31" s="701"/>
      <c r="DB31" s="701"/>
      <c r="DC31" s="702"/>
      <c r="DD31" s="686">
        <v>190284</v>
      </c>
      <c r="DE31" s="699"/>
      <c r="DF31" s="699"/>
      <c r="DG31" s="699"/>
      <c r="DH31" s="699"/>
      <c r="DI31" s="699"/>
      <c r="DJ31" s="699"/>
      <c r="DK31" s="700"/>
      <c r="DL31" s="686">
        <v>190284</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244</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98.4</v>
      </c>
      <c r="BH32" s="699"/>
      <c r="BI32" s="699"/>
      <c r="BJ32" s="699"/>
      <c r="BK32" s="699"/>
      <c r="BL32" s="699"/>
      <c r="BM32" s="684">
        <v>96</v>
      </c>
      <c r="BN32" s="745"/>
      <c r="BO32" s="745"/>
      <c r="BP32" s="745"/>
      <c r="BQ32" s="726"/>
      <c r="BR32" s="753">
        <v>98.4</v>
      </c>
      <c r="BS32" s="699"/>
      <c r="BT32" s="699"/>
      <c r="BU32" s="699"/>
      <c r="BV32" s="699"/>
      <c r="BW32" s="699"/>
      <c r="BX32" s="684">
        <v>96.5</v>
      </c>
      <c r="BY32" s="745"/>
      <c r="BZ32" s="745"/>
      <c r="CA32" s="745"/>
      <c r="CB32" s="726"/>
      <c r="CD32" s="769"/>
      <c r="CE32" s="770"/>
      <c r="CF32" s="719" t="s">
        <v>317</v>
      </c>
      <c r="CG32" s="720"/>
      <c r="CH32" s="720"/>
      <c r="CI32" s="720"/>
      <c r="CJ32" s="720"/>
      <c r="CK32" s="720"/>
      <c r="CL32" s="720"/>
      <c r="CM32" s="720"/>
      <c r="CN32" s="720"/>
      <c r="CO32" s="720"/>
      <c r="CP32" s="720"/>
      <c r="CQ32" s="721"/>
      <c r="CR32" s="680">
        <v>4</v>
      </c>
      <c r="CS32" s="681"/>
      <c r="CT32" s="681"/>
      <c r="CU32" s="681"/>
      <c r="CV32" s="681"/>
      <c r="CW32" s="681"/>
      <c r="CX32" s="681"/>
      <c r="CY32" s="682"/>
      <c r="CZ32" s="683">
        <v>0</v>
      </c>
      <c r="DA32" s="701"/>
      <c r="DB32" s="701"/>
      <c r="DC32" s="702"/>
      <c r="DD32" s="686">
        <v>4</v>
      </c>
      <c r="DE32" s="681"/>
      <c r="DF32" s="681"/>
      <c r="DG32" s="681"/>
      <c r="DH32" s="681"/>
      <c r="DI32" s="681"/>
      <c r="DJ32" s="681"/>
      <c r="DK32" s="682"/>
      <c r="DL32" s="686">
        <v>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1674021</v>
      </c>
      <c r="S33" s="681"/>
      <c r="T33" s="681"/>
      <c r="U33" s="681"/>
      <c r="V33" s="681"/>
      <c r="W33" s="681"/>
      <c r="X33" s="681"/>
      <c r="Y33" s="682"/>
      <c r="Z33" s="713">
        <v>5.2</v>
      </c>
      <c r="AA33" s="713"/>
      <c r="AB33" s="713"/>
      <c r="AC33" s="713"/>
      <c r="AD33" s="714" t="s">
        <v>127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99.1</v>
      </c>
      <c r="BH33" s="665"/>
      <c r="BI33" s="665"/>
      <c r="BJ33" s="665"/>
      <c r="BK33" s="665"/>
      <c r="BL33" s="665"/>
      <c r="BM33" s="707">
        <v>97.8</v>
      </c>
      <c r="BN33" s="665"/>
      <c r="BO33" s="665"/>
      <c r="BP33" s="665"/>
      <c r="BQ33" s="709"/>
      <c r="BR33" s="744">
        <v>99.1</v>
      </c>
      <c r="BS33" s="665"/>
      <c r="BT33" s="665"/>
      <c r="BU33" s="665"/>
      <c r="BV33" s="665"/>
      <c r="BW33" s="665"/>
      <c r="BX33" s="707">
        <v>97.8</v>
      </c>
      <c r="BY33" s="665"/>
      <c r="BZ33" s="665"/>
      <c r="CA33" s="665"/>
      <c r="CB33" s="709"/>
      <c r="CD33" s="719" t="s">
        <v>320</v>
      </c>
      <c r="CE33" s="720"/>
      <c r="CF33" s="720"/>
      <c r="CG33" s="720"/>
      <c r="CH33" s="720"/>
      <c r="CI33" s="720"/>
      <c r="CJ33" s="720"/>
      <c r="CK33" s="720"/>
      <c r="CL33" s="720"/>
      <c r="CM33" s="720"/>
      <c r="CN33" s="720"/>
      <c r="CO33" s="720"/>
      <c r="CP33" s="720"/>
      <c r="CQ33" s="721"/>
      <c r="CR33" s="680">
        <v>16230095</v>
      </c>
      <c r="CS33" s="699"/>
      <c r="CT33" s="699"/>
      <c r="CU33" s="699"/>
      <c r="CV33" s="699"/>
      <c r="CW33" s="699"/>
      <c r="CX33" s="699"/>
      <c r="CY33" s="700"/>
      <c r="CZ33" s="683">
        <v>52.3</v>
      </c>
      <c r="DA33" s="701"/>
      <c r="DB33" s="701"/>
      <c r="DC33" s="702"/>
      <c r="DD33" s="686">
        <v>8279047</v>
      </c>
      <c r="DE33" s="699"/>
      <c r="DF33" s="699"/>
      <c r="DG33" s="699"/>
      <c r="DH33" s="699"/>
      <c r="DI33" s="699"/>
      <c r="DJ33" s="699"/>
      <c r="DK33" s="700"/>
      <c r="DL33" s="686">
        <v>6446531</v>
      </c>
      <c r="DM33" s="699"/>
      <c r="DN33" s="699"/>
      <c r="DO33" s="699"/>
      <c r="DP33" s="699"/>
      <c r="DQ33" s="699"/>
      <c r="DR33" s="699"/>
      <c r="DS33" s="699"/>
      <c r="DT33" s="699"/>
      <c r="DU33" s="699"/>
      <c r="DV33" s="700"/>
      <c r="DW33" s="683">
        <v>41.6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111134</v>
      </c>
      <c r="S34" s="681"/>
      <c r="T34" s="681"/>
      <c r="U34" s="681"/>
      <c r="V34" s="681"/>
      <c r="W34" s="681"/>
      <c r="X34" s="681"/>
      <c r="Y34" s="682"/>
      <c r="Z34" s="713">
        <v>0.3</v>
      </c>
      <c r="AA34" s="713"/>
      <c r="AB34" s="713"/>
      <c r="AC34" s="713"/>
      <c r="AD34" s="714">
        <v>33119</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3135499</v>
      </c>
      <c r="CS34" s="681"/>
      <c r="CT34" s="681"/>
      <c r="CU34" s="681"/>
      <c r="CV34" s="681"/>
      <c r="CW34" s="681"/>
      <c r="CX34" s="681"/>
      <c r="CY34" s="682"/>
      <c r="CZ34" s="683">
        <v>10.1</v>
      </c>
      <c r="DA34" s="701"/>
      <c r="DB34" s="701"/>
      <c r="DC34" s="702"/>
      <c r="DD34" s="686">
        <v>2114128</v>
      </c>
      <c r="DE34" s="681"/>
      <c r="DF34" s="681"/>
      <c r="DG34" s="681"/>
      <c r="DH34" s="681"/>
      <c r="DI34" s="681"/>
      <c r="DJ34" s="681"/>
      <c r="DK34" s="682"/>
      <c r="DL34" s="686">
        <v>1667133</v>
      </c>
      <c r="DM34" s="681"/>
      <c r="DN34" s="681"/>
      <c r="DO34" s="681"/>
      <c r="DP34" s="681"/>
      <c r="DQ34" s="681"/>
      <c r="DR34" s="681"/>
      <c r="DS34" s="681"/>
      <c r="DT34" s="681"/>
      <c r="DU34" s="681"/>
      <c r="DV34" s="682"/>
      <c r="DW34" s="683">
        <v>10.8</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227584</v>
      </c>
      <c r="S35" s="681"/>
      <c r="T35" s="681"/>
      <c r="U35" s="681"/>
      <c r="V35" s="681"/>
      <c r="W35" s="681"/>
      <c r="X35" s="681"/>
      <c r="Y35" s="682"/>
      <c r="Z35" s="713">
        <v>0.7</v>
      </c>
      <c r="AA35" s="713"/>
      <c r="AB35" s="713"/>
      <c r="AC35" s="713"/>
      <c r="AD35" s="714" t="s">
        <v>238</v>
      </c>
      <c r="AE35" s="714"/>
      <c r="AF35" s="714"/>
      <c r="AG35" s="714"/>
      <c r="AH35" s="714"/>
      <c r="AI35" s="714"/>
      <c r="AJ35" s="714"/>
      <c r="AK35" s="714"/>
      <c r="AL35" s="683" t="s">
        <v>127</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366127</v>
      </c>
      <c r="CS35" s="699"/>
      <c r="CT35" s="699"/>
      <c r="CU35" s="699"/>
      <c r="CV35" s="699"/>
      <c r="CW35" s="699"/>
      <c r="CX35" s="699"/>
      <c r="CY35" s="700"/>
      <c r="CZ35" s="683">
        <v>1.2</v>
      </c>
      <c r="DA35" s="701"/>
      <c r="DB35" s="701"/>
      <c r="DC35" s="702"/>
      <c r="DD35" s="686">
        <v>349806</v>
      </c>
      <c r="DE35" s="699"/>
      <c r="DF35" s="699"/>
      <c r="DG35" s="699"/>
      <c r="DH35" s="699"/>
      <c r="DI35" s="699"/>
      <c r="DJ35" s="699"/>
      <c r="DK35" s="700"/>
      <c r="DL35" s="686">
        <v>349806</v>
      </c>
      <c r="DM35" s="699"/>
      <c r="DN35" s="699"/>
      <c r="DO35" s="699"/>
      <c r="DP35" s="699"/>
      <c r="DQ35" s="699"/>
      <c r="DR35" s="699"/>
      <c r="DS35" s="699"/>
      <c r="DT35" s="699"/>
      <c r="DU35" s="699"/>
      <c r="DV35" s="700"/>
      <c r="DW35" s="683">
        <v>2.2999999999999998</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39975</v>
      </c>
      <c r="S36" s="681"/>
      <c r="T36" s="681"/>
      <c r="U36" s="681"/>
      <c r="V36" s="681"/>
      <c r="W36" s="681"/>
      <c r="X36" s="681"/>
      <c r="Y36" s="682"/>
      <c r="Z36" s="713">
        <v>0.1</v>
      </c>
      <c r="AA36" s="713"/>
      <c r="AB36" s="713"/>
      <c r="AC36" s="713"/>
      <c r="AD36" s="714" t="s">
        <v>127</v>
      </c>
      <c r="AE36" s="714"/>
      <c r="AF36" s="714"/>
      <c r="AG36" s="714"/>
      <c r="AH36" s="714"/>
      <c r="AI36" s="714"/>
      <c r="AJ36" s="714"/>
      <c r="AK36" s="714"/>
      <c r="AL36" s="683" t="s">
        <v>127</v>
      </c>
      <c r="AM36" s="684"/>
      <c r="AN36" s="684"/>
      <c r="AO36" s="715"/>
      <c r="AP36" s="235"/>
      <c r="AQ36" s="732" t="s">
        <v>328</v>
      </c>
      <c r="AR36" s="733"/>
      <c r="AS36" s="733"/>
      <c r="AT36" s="733"/>
      <c r="AU36" s="733"/>
      <c r="AV36" s="733"/>
      <c r="AW36" s="733"/>
      <c r="AX36" s="733"/>
      <c r="AY36" s="734"/>
      <c r="AZ36" s="735">
        <v>2931919</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107163</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10117074</v>
      </c>
      <c r="CS36" s="681"/>
      <c r="CT36" s="681"/>
      <c r="CU36" s="681"/>
      <c r="CV36" s="681"/>
      <c r="CW36" s="681"/>
      <c r="CX36" s="681"/>
      <c r="CY36" s="682"/>
      <c r="CZ36" s="683">
        <v>32.6</v>
      </c>
      <c r="DA36" s="701"/>
      <c r="DB36" s="701"/>
      <c r="DC36" s="702"/>
      <c r="DD36" s="686">
        <v>3604106</v>
      </c>
      <c r="DE36" s="681"/>
      <c r="DF36" s="681"/>
      <c r="DG36" s="681"/>
      <c r="DH36" s="681"/>
      <c r="DI36" s="681"/>
      <c r="DJ36" s="681"/>
      <c r="DK36" s="682"/>
      <c r="DL36" s="686">
        <v>2707162</v>
      </c>
      <c r="DM36" s="681"/>
      <c r="DN36" s="681"/>
      <c r="DO36" s="681"/>
      <c r="DP36" s="681"/>
      <c r="DQ36" s="681"/>
      <c r="DR36" s="681"/>
      <c r="DS36" s="681"/>
      <c r="DT36" s="681"/>
      <c r="DU36" s="681"/>
      <c r="DV36" s="682"/>
      <c r="DW36" s="683">
        <v>17.5</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908141</v>
      </c>
      <c r="S37" s="681"/>
      <c r="T37" s="681"/>
      <c r="U37" s="681"/>
      <c r="V37" s="681"/>
      <c r="W37" s="681"/>
      <c r="X37" s="681"/>
      <c r="Y37" s="682"/>
      <c r="Z37" s="713">
        <v>2.8</v>
      </c>
      <c r="AA37" s="713"/>
      <c r="AB37" s="713"/>
      <c r="AC37" s="713"/>
      <c r="AD37" s="714" t="s">
        <v>137</v>
      </c>
      <c r="AE37" s="714"/>
      <c r="AF37" s="714"/>
      <c r="AG37" s="714"/>
      <c r="AH37" s="714"/>
      <c r="AI37" s="714"/>
      <c r="AJ37" s="714"/>
      <c r="AK37" s="714"/>
      <c r="AL37" s="683" t="s">
        <v>238</v>
      </c>
      <c r="AM37" s="684"/>
      <c r="AN37" s="684"/>
      <c r="AO37" s="715"/>
      <c r="AQ37" s="723" t="s">
        <v>332</v>
      </c>
      <c r="AR37" s="724"/>
      <c r="AS37" s="724"/>
      <c r="AT37" s="724"/>
      <c r="AU37" s="724"/>
      <c r="AV37" s="724"/>
      <c r="AW37" s="724"/>
      <c r="AX37" s="724"/>
      <c r="AY37" s="725"/>
      <c r="AZ37" s="680">
        <v>778577</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90178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1906455</v>
      </c>
      <c r="CS37" s="699"/>
      <c r="CT37" s="699"/>
      <c r="CU37" s="699"/>
      <c r="CV37" s="699"/>
      <c r="CW37" s="699"/>
      <c r="CX37" s="699"/>
      <c r="CY37" s="700"/>
      <c r="CZ37" s="683">
        <v>6.1</v>
      </c>
      <c r="DA37" s="701"/>
      <c r="DB37" s="701"/>
      <c r="DC37" s="702"/>
      <c r="DD37" s="686">
        <v>1906455</v>
      </c>
      <c r="DE37" s="699"/>
      <c r="DF37" s="699"/>
      <c r="DG37" s="699"/>
      <c r="DH37" s="699"/>
      <c r="DI37" s="699"/>
      <c r="DJ37" s="699"/>
      <c r="DK37" s="700"/>
      <c r="DL37" s="686">
        <v>1799652</v>
      </c>
      <c r="DM37" s="699"/>
      <c r="DN37" s="699"/>
      <c r="DO37" s="699"/>
      <c r="DP37" s="699"/>
      <c r="DQ37" s="699"/>
      <c r="DR37" s="699"/>
      <c r="DS37" s="699"/>
      <c r="DT37" s="699"/>
      <c r="DU37" s="699"/>
      <c r="DV37" s="700"/>
      <c r="DW37" s="683">
        <v>11.6</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481769</v>
      </c>
      <c r="S38" s="681"/>
      <c r="T38" s="681"/>
      <c r="U38" s="681"/>
      <c r="V38" s="681"/>
      <c r="W38" s="681"/>
      <c r="X38" s="681"/>
      <c r="Y38" s="682"/>
      <c r="Z38" s="713">
        <v>1.5</v>
      </c>
      <c r="AA38" s="713"/>
      <c r="AB38" s="713"/>
      <c r="AC38" s="713"/>
      <c r="AD38" s="714">
        <v>2274</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21740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9281</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2131602</v>
      </c>
      <c r="CS38" s="681"/>
      <c r="CT38" s="681"/>
      <c r="CU38" s="681"/>
      <c r="CV38" s="681"/>
      <c r="CW38" s="681"/>
      <c r="CX38" s="681"/>
      <c r="CY38" s="682"/>
      <c r="CZ38" s="683">
        <v>6.9</v>
      </c>
      <c r="DA38" s="701"/>
      <c r="DB38" s="701"/>
      <c r="DC38" s="702"/>
      <c r="DD38" s="686">
        <v>1754567</v>
      </c>
      <c r="DE38" s="681"/>
      <c r="DF38" s="681"/>
      <c r="DG38" s="681"/>
      <c r="DH38" s="681"/>
      <c r="DI38" s="681"/>
      <c r="DJ38" s="681"/>
      <c r="DK38" s="682"/>
      <c r="DL38" s="686">
        <v>1722430</v>
      </c>
      <c r="DM38" s="681"/>
      <c r="DN38" s="681"/>
      <c r="DO38" s="681"/>
      <c r="DP38" s="681"/>
      <c r="DQ38" s="681"/>
      <c r="DR38" s="681"/>
      <c r="DS38" s="681"/>
      <c r="DT38" s="681"/>
      <c r="DU38" s="681"/>
      <c r="DV38" s="682"/>
      <c r="DW38" s="683">
        <v>11.1</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2591441</v>
      </c>
      <c r="S39" s="681"/>
      <c r="T39" s="681"/>
      <c r="U39" s="681"/>
      <c r="V39" s="681"/>
      <c r="W39" s="681"/>
      <c r="X39" s="681"/>
      <c r="Y39" s="682"/>
      <c r="Z39" s="713">
        <v>8.1</v>
      </c>
      <c r="AA39" s="713"/>
      <c r="AB39" s="713"/>
      <c r="AC39" s="713"/>
      <c r="AD39" s="714" t="s">
        <v>244</v>
      </c>
      <c r="AE39" s="714"/>
      <c r="AF39" s="714"/>
      <c r="AG39" s="714"/>
      <c r="AH39" s="714"/>
      <c r="AI39" s="714"/>
      <c r="AJ39" s="714"/>
      <c r="AK39" s="714"/>
      <c r="AL39" s="683" t="s">
        <v>127</v>
      </c>
      <c r="AM39" s="684"/>
      <c r="AN39" s="684"/>
      <c r="AO39" s="715"/>
      <c r="AQ39" s="723" t="s">
        <v>340</v>
      </c>
      <c r="AR39" s="724"/>
      <c r="AS39" s="724"/>
      <c r="AT39" s="724"/>
      <c r="AU39" s="724"/>
      <c r="AV39" s="724"/>
      <c r="AW39" s="724"/>
      <c r="AX39" s="724"/>
      <c r="AY39" s="725"/>
      <c r="AZ39" s="680" t="s">
        <v>244</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15326</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223867</v>
      </c>
      <c r="CS39" s="699"/>
      <c r="CT39" s="699"/>
      <c r="CU39" s="699"/>
      <c r="CV39" s="699"/>
      <c r="CW39" s="699"/>
      <c r="CX39" s="699"/>
      <c r="CY39" s="700"/>
      <c r="CZ39" s="683">
        <v>0.7</v>
      </c>
      <c r="DA39" s="701"/>
      <c r="DB39" s="701"/>
      <c r="DC39" s="702"/>
      <c r="DD39" s="686">
        <v>207514</v>
      </c>
      <c r="DE39" s="699"/>
      <c r="DF39" s="699"/>
      <c r="DG39" s="699"/>
      <c r="DH39" s="699"/>
      <c r="DI39" s="699"/>
      <c r="DJ39" s="699"/>
      <c r="DK39" s="700"/>
      <c r="DL39" s="686" t="s">
        <v>127</v>
      </c>
      <c r="DM39" s="699"/>
      <c r="DN39" s="699"/>
      <c r="DO39" s="699"/>
      <c r="DP39" s="699"/>
      <c r="DQ39" s="699"/>
      <c r="DR39" s="699"/>
      <c r="DS39" s="699"/>
      <c r="DT39" s="699"/>
      <c r="DU39" s="699"/>
      <c r="DV39" s="700"/>
      <c r="DW39" s="683" t="s">
        <v>238</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127</v>
      </c>
      <c r="AA40" s="713"/>
      <c r="AB40" s="713"/>
      <c r="AC40" s="713"/>
      <c r="AD40" s="714" t="s">
        <v>238</v>
      </c>
      <c r="AE40" s="714"/>
      <c r="AF40" s="714"/>
      <c r="AG40" s="714"/>
      <c r="AH40" s="714"/>
      <c r="AI40" s="714"/>
      <c r="AJ40" s="714"/>
      <c r="AK40" s="714"/>
      <c r="AL40" s="683" t="s">
        <v>127</v>
      </c>
      <c r="AM40" s="684"/>
      <c r="AN40" s="684"/>
      <c r="AO40" s="715"/>
      <c r="AQ40" s="723" t="s">
        <v>344</v>
      </c>
      <c r="AR40" s="724"/>
      <c r="AS40" s="724"/>
      <c r="AT40" s="724"/>
      <c r="AU40" s="724"/>
      <c r="AV40" s="724"/>
      <c r="AW40" s="724"/>
      <c r="AX40" s="724"/>
      <c r="AY40" s="725"/>
      <c r="AZ40" s="680" t="s">
        <v>238</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95</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255926</v>
      </c>
      <c r="CS40" s="681"/>
      <c r="CT40" s="681"/>
      <c r="CU40" s="681"/>
      <c r="CV40" s="681"/>
      <c r="CW40" s="681"/>
      <c r="CX40" s="681"/>
      <c r="CY40" s="682"/>
      <c r="CZ40" s="683">
        <v>0.8</v>
      </c>
      <c r="DA40" s="701"/>
      <c r="DB40" s="701"/>
      <c r="DC40" s="702"/>
      <c r="DD40" s="686">
        <v>248926</v>
      </c>
      <c r="DE40" s="681"/>
      <c r="DF40" s="681"/>
      <c r="DG40" s="681"/>
      <c r="DH40" s="681"/>
      <c r="DI40" s="681"/>
      <c r="DJ40" s="681"/>
      <c r="DK40" s="682"/>
      <c r="DL40" s="686" t="s">
        <v>238</v>
      </c>
      <c r="DM40" s="681"/>
      <c r="DN40" s="681"/>
      <c r="DO40" s="681"/>
      <c r="DP40" s="681"/>
      <c r="DQ40" s="681"/>
      <c r="DR40" s="681"/>
      <c r="DS40" s="681"/>
      <c r="DT40" s="681"/>
      <c r="DU40" s="681"/>
      <c r="DV40" s="682"/>
      <c r="DW40" s="683" t="s">
        <v>238</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238</v>
      </c>
      <c r="S41" s="681"/>
      <c r="T41" s="681"/>
      <c r="U41" s="681"/>
      <c r="V41" s="681"/>
      <c r="W41" s="681"/>
      <c r="X41" s="681"/>
      <c r="Y41" s="682"/>
      <c r="Z41" s="713" t="s">
        <v>137</v>
      </c>
      <c r="AA41" s="713"/>
      <c r="AB41" s="713"/>
      <c r="AC41" s="713"/>
      <c r="AD41" s="714" t="s">
        <v>137</v>
      </c>
      <c r="AE41" s="714"/>
      <c r="AF41" s="714"/>
      <c r="AG41" s="714"/>
      <c r="AH41" s="714"/>
      <c r="AI41" s="714"/>
      <c r="AJ41" s="714"/>
      <c r="AK41" s="714"/>
      <c r="AL41" s="683" t="s">
        <v>238</v>
      </c>
      <c r="AM41" s="684"/>
      <c r="AN41" s="684"/>
      <c r="AO41" s="715"/>
      <c r="AQ41" s="723" t="s">
        <v>349</v>
      </c>
      <c r="AR41" s="724"/>
      <c r="AS41" s="724"/>
      <c r="AT41" s="724"/>
      <c r="AU41" s="724"/>
      <c r="AV41" s="724"/>
      <c r="AW41" s="724"/>
      <c r="AX41" s="724"/>
      <c r="AY41" s="725"/>
      <c r="AZ41" s="680">
        <v>426023</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137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863041</v>
      </c>
      <c r="S42" s="681"/>
      <c r="T42" s="681"/>
      <c r="U42" s="681"/>
      <c r="V42" s="681"/>
      <c r="W42" s="681"/>
      <c r="X42" s="681"/>
      <c r="Y42" s="682"/>
      <c r="Z42" s="713">
        <v>2.7</v>
      </c>
      <c r="AA42" s="713"/>
      <c r="AB42" s="713"/>
      <c r="AC42" s="713"/>
      <c r="AD42" s="714" t="s">
        <v>127</v>
      </c>
      <c r="AE42" s="714"/>
      <c r="AF42" s="714"/>
      <c r="AG42" s="714"/>
      <c r="AH42" s="714"/>
      <c r="AI42" s="714"/>
      <c r="AJ42" s="714"/>
      <c r="AK42" s="714"/>
      <c r="AL42" s="683" t="s">
        <v>127</v>
      </c>
      <c r="AM42" s="684"/>
      <c r="AN42" s="684"/>
      <c r="AO42" s="715"/>
      <c r="AQ42" s="716" t="s">
        <v>353</v>
      </c>
      <c r="AR42" s="717"/>
      <c r="AS42" s="717"/>
      <c r="AT42" s="717"/>
      <c r="AU42" s="717"/>
      <c r="AV42" s="717"/>
      <c r="AW42" s="717"/>
      <c r="AX42" s="717"/>
      <c r="AY42" s="718"/>
      <c r="AZ42" s="664">
        <v>1705579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284</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2920128</v>
      </c>
      <c r="CS42" s="681"/>
      <c r="CT42" s="681"/>
      <c r="CU42" s="681"/>
      <c r="CV42" s="681"/>
      <c r="CW42" s="681"/>
      <c r="CX42" s="681"/>
      <c r="CY42" s="682"/>
      <c r="CZ42" s="683">
        <v>9.4</v>
      </c>
      <c r="DA42" s="684"/>
      <c r="DB42" s="684"/>
      <c r="DC42" s="685"/>
      <c r="DD42" s="686">
        <v>585373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31909337</v>
      </c>
      <c r="S43" s="703"/>
      <c r="T43" s="703"/>
      <c r="U43" s="703"/>
      <c r="V43" s="703"/>
      <c r="W43" s="703"/>
      <c r="X43" s="703"/>
      <c r="Y43" s="704"/>
      <c r="Z43" s="705">
        <v>100</v>
      </c>
      <c r="AA43" s="705"/>
      <c r="AB43" s="705"/>
      <c r="AC43" s="705"/>
      <c r="AD43" s="706">
        <v>14643180</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163307</v>
      </c>
      <c r="CS43" s="699"/>
      <c r="CT43" s="699"/>
      <c r="CU43" s="699"/>
      <c r="CV43" s="699"/>
      <c r="CW43" s="699"/>
      <c r="CX43" s="699"/>
      <c r="CY43" s="700"/>
      <c r="CZ43" s="683">
        <v>0.5</v>
      </c>
      <c r="DA43" s="701"/>
      <c r="DB43" s="701"/>
      <c r="DC43" s="702"/>
      <c r="DD43" s="686">
        <v>163307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2920128</v>
      </c>
      <c r="CS44" s="681"/>
      <c r="CT44" s="681"/>
      <c r="CU44" s="681"/>
      <c r="CV44" s="681"/>
      <c r="CW44" s="681"/>
      <c r="CX44" s="681"/>
      <c r="CY44" s="682"/>
      <c r="CZ44" s="683">
        <v>9.4</v>
      </c>
      <c r="DA44" s="684"/>
      <c r="DB44" s="684"/>
      <c r="DC44" s="685"/>
      <c r="DD44" s="686">
        <v>585373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766525</v>
      </c>
      <c r="CS45" s="699"/>
      <c r="CT45" s="699"/>
      <c r="CU45" s="699"/>
      <c r="CV45" s="699"/>
      <c r="CW45" s="699"/>
      <c r="CX45" s="699"/>
      <c r="CY45" s="700"/>
      <c r="CZ45" s="683">
        <v>2.5</v>
      </c>
      <c r="DA45" s="701"/>
      <c r="DB45" s="701"/>
      <c r="DC45" s="702"/>
      <c r="DD45" s="686">
        <v>41609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2142553</v>
      </c>
      <c r="CS46" s="681"/>
      <c r="CT46" s="681"/>
      <c r="CU46" s="681"/>
      <c r="CV46" s="681"/>
      <c r="CW46" s="681"/>
      <c r="CX46" s="681"/>
      <c r="CY46" s="682"/>
      <c r="CZ46" s="683">
        <v>6.9</v>
      </c>
      <c r="DA46" s="684"/>
      <c r="DB46" s="684"/>
      <c r="DC46" s="685"/>
      <c r="DD46" s="686">
        <v>541926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238</v>
      </c>
      <c r="CS47" s="699"/>
      <c r="CT47" s="699"/>
      <c r="CU47" s="699"/>
      <c r="CV47" s="699"/>
      <c r="CW47" s="699"/>
      <c r="CX47" s="699"/>
      <c r="CY47" s="700"/>
      <c r="CZ47" s="683" t="s">
        <v>238</v>
      </c>
      <c r="DA47" s="701"/>
      <c r="DB47" s="701"/>
      <c r="DC47" s="702"/>
      <c r="DD47" s="686" t="s">
        <v>127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238</v>
      </c>
      <c r="CS48" s="681"/>
      <c r="CT48" s="681"/>
      <c r="CU48" s="681"/>
      <c r="CV48" s="681"/>
      <c r="CW48" s="681"/>
      <c r="CX48" s="681"/>
      <c r="CY48" s="682"/>
      <c r="CZ48" s="683" t="s">
        <v>127</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31035392</v>
      </c>
      <c r="CS49" s="665"/>
      <c r="CT49" s="665"/>
      <c r="CU49" s="665"/>
      <c r="CV49" s="665"/>
      <c r="CW49" s="665"/>
      <c r="CX49" s="665"/>
      <c r="CY49" s="666"/>
      <c r="CZ49" s="667">
        <v>100</v>
      </c>
      <c r="DA49" s="668"/>
      <c r="DB49" s="668"/>
      <c r="DC49" s="669"/>
      <c r="DD49" s="670">
        <v>16619664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CLVb/wCWbfUNxN3pxmgOzxJVR807iPs+ktXoMnbW0ZvAVJOJ/4GCT/+z/RgNisnXxyNKr/LOeZInLjDI2hSxA==" saltValue="gyanyJWL/1J+i7GddIRR3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31909</v>
      </c>
      <c r="R7" s="1200"/>
      <c r="S7" s="1200"/>
      <c r="T7" s="1200"/>
      <c r="U7" s="1200"/>
      <c r="V7" s="1200">
        <v>31035</v>
      </c>
      <c r="W7" s="1200"/>
      <c r="X7" s="1200"/>
      <c r="Y7" s="1200"/>
      <c r="Z7" s="1200"/>
      <c r="AA7" s="1200">
        <v>874</v>
      </c>
      <c r="AB7" s="1200"/>
      <c r="AC7" s="1200"/>
      <c r="AD7" s="1200"/>
      <c r="AE7" s="1201"/>
      <c r="AF7" s="1202">
        <v>711</v>
      </c>
      <c r="AG7" s="1203"/>
      <c r="AH7" s="1203"/>
      <c r="AI7" s="1203"/>
      <c r="AJ7" s="1204"/>
      <c r="AK7" s="1186">
        <v>40</v>
      </c>
      <c r="AL7" s="1187"/>
      <c r="AM7" s="1187"/>
      <c r="AN7" s="1187"/>
      <c r="AO7" s="1187"/>
      <c r="AP7" s="1187">
        <v>30840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0</v>
      </c>
      <c r="CI7" s="1184"/>
      <c r="CJ7" s="1184"/>
      <c r="CK7" s="1184"/>
      <c r="CL7" s="1185"/>
      <c r="CM7" s="1183">
        <v>3</v>
      </c>
      <c r="CN7" s="1184"/>
      <c r="CO7" s="1184"/>
      <c r="CP7" s="1184"/>
      <c r="CQ7" s="1185"/>
      <c r="CR7" s="1183">
        <v>3</v>
      </c>
      <c r="CS7" s="1184"/>
      <c r="CT7" s="1184"/>
      <c r="CU7" s="1184"/>
      <c r="CV7" s="1185"/>
      <c r="CW7" s="1183" t="s">
        <v>573</v>
      </c>
      <c r="CX7" s="1184"/>
      <c r="CY7" s="1184"/>
      <c r="CZ7" s="1184"/>
      <c r="DA7" s="1185"/>
      <c r="DB7" s="1183" t="s">
        <v>573</v>
      </c>
      <c r="DC7" s="1184"/>
      <c r="DD7" s="1184"/>
      <c r="DE7" s="1184"/>
      <c r="DF7" s="1185"/>
      <c r="DG7" s="1183" t="s">
        <v>573</v>
      </c>
      <c r="DH7" s="1184"/>
      <c r="DI7" s="1184"/>
      <c r="DJ7" s="1184"/>
      <c r="DK7" s="1185"/>
      <c r="DL7" s="1183" t="s">
        <v>573</v>
      </c>
      <c r="DM7" s="1184"/>
      <c r="DN7" s="1184"/>
      <c r="DO7" s="1184"/>
      <c r="DP7" s="1185"/>
      <c r="DQ7" s="1183" t="s">
        <v>573</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31909</v>
      </c>
      <c r="R23" s="1164"/>
      <c r="S23" s="1164"/>
      <c r="T23" s="1164"/>
      <c r="U23" s="1164"/>
      <c r="V23" s="1164">
        <v>31035</v>
      </c>
      <c r="W23" s="1164"/>
      <c r="X23" s="1164"/>
      <c r="Y23" s="1164"/>
      <c r="Z23" s="1164"/>
      <c r="AA23" s="1164">
        <v>874</v>
      </c>
      <c r="AB23" s="1164"/>
      <c r="AC23" s="1164"/>
      <c r="AD23" s="1164"/>
      <c r="AE23" s="1165"/>
      <c r="AF23" s="1166">
        <v>711</v>
      </c>
      <c r="AG23" s="1164"/>
      <c r="AH23" s="1164"/>
      <c r="AI23" s="1164"/>
      <c r="AJ23" s="1167"/>
      <c r="AK23" s="1168"/>
      <c r="AL23" s="1169"/>
      <c r="AM23" s="1169"/>
      <c r="AN23" s="1169"/>
      <c r="AO23" s="1169"/>
      <c r="AP23" s="1164">
        <v>30840</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6422</v>
      </c>
      <c r="R28" s="1149"/>
      <c r="S28" s="1149"/>
      <c r="T28" s="1149"/>
      <c r="U28" s="1149"/>
      <c r="V28" s="1149">
        <v>6315</v>
      </c>
      <c r="W28" s="1149"/>
      <c r="X28" s="1149"/>
      <c r="Y28" s="1149"/>
      <c r="Z28" s="1149"/>
      <c r="AA28" s="1149">
        <v>107</v>
      </c>
      <c r="AB28" s="1149"/>
      <c r="AC28" s="1149"/>
      <c r="AD28" s="1149"/>
      <c r="AE28" s="1150"/>
      <c r="AF28" s="1151">
        <v>107</v>
      </c>
      <c r="AG28" s="1149"/>
      <c r="AH28" s="1149"/>
      <c r="AI28" s="1149"/>
      <c r="AJ28" s="1152"/>
      <c r="AK28" s="1153">
        <v>426</v>
      </c>
      <c r="AL28" s="1141"/>
      <c r="AM28" s="1141"/>
      <c r="AN28" s="1141"/>
      <c r="AO28" s="1141"/>
      <c r="AP28" s="1141" t="s">
        <v>570</v>
      </c>
      <c r="AQ28" s="1141"/>
      <c r="AR28" s="1141"/>
      <c r="AS28" s="1141"/>
      <c r="AT28" s="1141"/>
      <c r="AU28" s="1141" t="s">
        <v>570</v>
      </c>
      <c r="AV28" s="1141"/>
      <c r="AW28" s="1141"/>
      <c r="AX28" s="1141"/>
      <c r="AY28" s="1141"/>
      <c r="AZ28" s="1142" t="s">
        <v>570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5383</v>
      </c>
      <c r="R29" s="1139"/>
      <c r="S29" s="1139"/>
      <c r="T29" s="1139"/>
      <c r="U29" s="1139"/>
      <c r="V29" s="1139">
        <v>5257</v>
      </c>
      <c r="W29" s="1139"/>
      <c r="X29" s="1139"/>
      <c r="Y29" s="1139"/>
      <c r="Z29" s="1139"/>
      <c r="AA29" s="1139">
        <v>126</v>
      </c>
      <c r="AB29" s="1139"/>
      <c r="AC29" s="1139"/>
      <c r="AD29" s="1139"/>
      <c r="AE29" s="1140"/>
      <c r="AF29" s="1114">
        <v>126</v>
      </c>
      <c r="AG29" s="1115"/>
      <c r="AH29" s="1115"/>
      <c r="AI29" s="1115"/>
      <c r="AJ29" s="1116"/>
      <c r="AK29" s="1075">
        <v>874</v>
      </c>
      <c r="AL29" s="1066"/>
      <c r="AM29" s="1066"/>
      <c r="AN29" s="1066"/>
      <c r="AO29" s="1066"/>
      <c r="AP29" s="1066" t="s">
        <v>570</v>
      </c>
      <c r="AQ29" s="1066"/>
      <c r="AR29" s="1066"/>
      <c r="AS29" s="1066"/>
      <c r="AT29" s="1066"/>
      <c r="AU29" s="1066" t="s">
        <v>570</v>
      </c>
      <c r="AV29" s="1066"/>
      <c r="AW29" s="1066"/>
      <c r="AX29" s="1066"/>
      <c r="AY29" s="1066"/>
      <c r="AZ29" s="1137" t="s">
        <v>570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1399</v>
      </c>
      <c r="R30" s="1139"/>
      <c r="S30" s="1139"/>
      <c r="T30" s="1139"/>
      <c r="U30" s="1139"/>
      <c r="V30" s="1139">
        <v>1396</v>
      </c>
      <c r="W30" s="1139"/>
      <c r="X30" s="1139"/>
      <c r="Y30" s="1139"/>
      <c r="Z30" s="1139"/>
      <c r="AA30" s="1139">
        <v>3</v>
      </c>
      <c r="AB30" s="1139"/>
      <c r="AC30" s="1139"/>
      <c r="AD30" s="1139"/>
      <c r="AE30" s="1140"/>
      <c r="AF30" s="1114">
        <v>3</v>
      </c>
      <c r="AG30" s="1115"/>
      <c r="AH30" s="1115"/>
      <c r="AI30" s="1115"/>
      <c r="AJ30" s="1116"/>
      <c r="AK30" s="1075">
        <v>813</v>
      </c>
      <c r="AL30" s="1066"/>
      <c r="AM30" s="1066"/>
      <c r="AN30" s="1066"/>
      <c r="AO30" s="1066"/>
      <c r="AP30" s="1066" t="s">
        <v>570</v>
      </c>
      <c r="AQ30" s="1066"/>
      <c r="AR30" s="1066"/>
      <c r="AS30" s="1066"/>
      <c r="AT30" s="1066"/>
      <c r="AU30" s="1066" t="s">
        <v>570</v>
      </c>
      <c r="AV30" s="1066"/>
      <c r="AW30" s="1066"/>
      <c r="AX30" s="1066"/>
      <c r="AY30" s="1066"/>
      <c r="AZ30" s="1137" t="s">
        <v>570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18</v>
      </c>
      <c r="R31" s="1139"/>
      <c r="S31" s="1139"/>
      <c r="T31" s="1139"/>
      <c r="U31" s="1139"/>
      <c r="V31" s="1139">
        <v>9</v>
      </c>
      <c r="W31" s="1139"/>
      <c r="X31" s="1139"/>
      <c r="Y31" s="1139"/>
      <c r="Z31" s="1139"/>
      <c r="AA31" s="1139">
        <v>9</v>
      </c>
      <c r="AB31" s="1139"/>
      <c r="AC31" s="1139"/>
      <c r="AD31" s="1139"/>
      <c r="AE31" s="1140"/>
      <c r="AF31" s="1114">
        <v>9</v>
      </c>
      <c r="AG31" s="1115"/>
      <c r="AH31" s="1115"/>
      <c r="AI31" s="1115"/>
      <c r="AJ31" s="1116"/>
      <c r="AK31" s="1075">
        <v>0</v>
      </c>
      <c r="AL31" s="1066"/>
      <c r="AM31" s="1066"/>
      <c r="AN31" s="1066"/>
      <c r="AO31" s="1066"/>
      <c r="AP31" s="1066" t="s">
        <v>570</v>
      </c>
      <c r="AQ31" s="1066"/>
      <c r="AR31" s="1066"/>
      <c r="AS31" s="1066"/>
      <c r="AT31" s="1066"/>
      <c r="AU31" s="1066" t="s">
        <v>570</v>
      </c>
      <c r="AV31" s="1066"/>
      <c r="AW31" s="1066"/>
      <c r="AX31" s="1066"/>
      <c r="AY31" s="1066"/>
      <c r="AZ31" s="1137" t="s">
        <v>570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1488</v>
      </c>
      <c r="R32" s="1139"/>
      <c r="S32" s="1139"/>
      <c r="T32" s="1139"/>
      <c r="U32" s="1139"/>
      <c r="V32" s="1139">
        <v>1398</v>
      </c>
      <c r="W32" s="1139"/>
      <c r="X32" s="1139"/>
      <c r="Y32" s="1139"/>
      <c r="Z32" s="1139"/>
      <c r="AA32" s="1139">
        <v>89</v>
      </c>
      <c r="AB32" s="1139"/>
      <c r="AC32" s="1139"/>
      <c r="AD32" s="1139"/>
      <c r="AE32" s="1140"/>
      <c r="AF32" s="1114">
        <v>913</v>
      </c>
      <c r="AG32" s="1115"/>
      <c r="AH32" s="1115"/>
      <c r="AI32" s="1115"/>
      <c r="AJ32" s="1116"/>
      <c r="AK32" s="1075">
        <v>22</v>
      </c>
      <c r="AL32" s="1066"/>
      <c r="AM32" s="1066"/>
      <c r="AN32" s="1066"/>
      <c r="AO32" s="1066"/>
      <c r="AP32" s="1066">
        <v>3830</v>
      </c>
      <c r="AQ32" s="1066"/>
      <c r="AR32" s="1066"/>
      <c r="AS32" s="1066"/>
      <c r="AT32" s="1066"/>
      <c r="AU32" s="1066">
        <v>119</v>
      </c>
      <c r="AV32" s="1066"/>
      <c r="AW32" s="1066"/>
      <c r="AX32" s="1066"/>
      <c r="AY32" s="1066"/>
      <c r="AZ32" s="1137" t="s">
        <v>570</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1366</v>
      </c>
      <c r="R33" s="1139"/>
      <c r="S33" s="1139"/>
      <c r="T33" s="1139"/>
      <c r="U33" s="1139"/>
      <c r="V33" s="1139">
        <v>1315</v>
      </c>
      <c r="W33" s="1139"/>
      <c r="X33" s="1139"/>
      <c r="Y33" s="1139"/>
      <c r="Z33" s="1139"/>
      <c r="AA33" s="1139">
        <v>51</v>
      </c>
      <c r="AB33" s="1139"/>
      <c r="AC33" s="1139"/>
      <c r="AD33" s="1139"/>
      <c r="AE33" s="1140"/>
      <c r="AF33" s="1114">
        <v>265</v>
      </c>
      <c r="AG33" s="1115"/>
      <c r="AH33" s="1115"/>
      <c r="AI33" s="1115"/>
      <c r="AJ33" s="1116"/>
      <c r="AK33" s="1075">
        <v>779</v>
      </c>
      <c r="AL33" s="1066"/>
      <c r="AM33" s="1066"/>
      <c r="AN33" s="1066"/>
      <c r="AO33" s="1066"/>
      <c r="AP33" s="1066">
        <v>10223</v>
      </c>
      <c r="AQ33" s="1066"/>
      <c r="AR33" s="1066"/>
      <c r="AS33" s="1066"/>
      <c r="AT33" s="1066"/>
      <c r="AU33" s="1066">
        <v>9211</v>
      </c>
      <c r="AV33" s="1066"/>
      <c r="AW33" s="1066"/>
      <c r="AX33" s="1066"/>
      <c r="AY33" s="1066"/>
      <c r="AZ33" s="1137" t="s">
        <v>570</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1423</v>
      </c>
      <c r="AG63" s="1054"/>
      <c r="AH63" s="1054"/>
      <c r="AI63" s="1054"/>
      <c r="AJ63" s="1125"/>
      <c r="AK63" s="1126"/>
      <c r="AL63" s="1058"/>
      <c r="AM63" s="1058"/>
      <c r="AN63" s="1058"/>
      <c r="AO63" s="1058"/>
      <c r="AP63" s="1054">
        <v>14053</v>
      </c>
      <c r="AQ63" s="1054"/>
      <c r="AR63" s="1054"/>
      <c r="AS63" s="1054"/>
      <c r="AT63" s="1054"/>
      <c r="AU63" s="1054">
        <v>9330</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415</v>
      </c>
      <c r="W66" s="1097"/>
      <c r="X66" s="1097"/>
      <c r="Y66" s="1097"/>
      <c r="Z66" s="1098"/>
      <c r="AA66" s="1096" t="s">
        <v>397</v>
      </c>
      <c r="AB66" s="1097"/>
      <c r="AC66" s="1097"/>
      <c r="AD66" s="1097"/>
      <c r="AE66" s="1098"/>
      <c r="AF66" s="1102" t="s">
        <v>398</v>
      </c>
      <c r="AG66" s="1103"/>
      <c r="AH66" s="1103"/>
      <c r="AI66" s="1103"/>
      <c r="AJ66" s="1104"/>
      <c r="AK66" s="1096" t="s">
        <v>399</v>
      </c>
      <c r="AL66" s="1091"/>
      <c r="AM66" s="1091"/>
      <c r="AN66" s="1091"/>
      <c r="AO66" s="1092"/>
      <c r="AP66" s="1096" t="s">
        <v>416</v>
      </c>
      <c r="AQ66" s="1097"/>
      <c r="AR66" s="1097"/>
      <c r="AS66" s="1097"/>
      <c r="AT66" s="1098"/>
      <c r="AU66" s="1096" t="s">
        <v>417</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571</v>
      </c>
      <c r="C68" s="1081"/>
      <c r="D68" s="1081"/>
      <c r="E68" s="1081"/>
      <c r="F68" s="1081"/>
      <c r="G68" s="1081"/>
      <c r="H68" s="1081"/>
      <c r="I68" s="1081"/>
      <c r="J68" s="1081"/>
      <c r="K68" s="1081"/>
      <c r="L68" s="1081"/>
      <c r="M68" s="1081"/>
      <c r="N68" s="1081"/>
      <c r="O68" s="1081"/>
      <c r="P68" s="1082"/>
      <c r="Q68" s="1083">
        <v>16027</v>
      </c>
      <c r="R68" s="1077"/>
      <c r="S68" s="1077"/>
      <c r="T68" s="1077"/>
      <c r="U68" s="1077"/>
      <c r="V68" s="1077">
        <v>16007</v>
      </c>
      <c r="W68" s="1077"/>
      <c r="X68" s="1077"/>
      <c r="Y68" s="1077"/>
      <c r="Z68" s="1077"/>
      <c r="AA68" s="1077">
        <v>20</v>
      </c>
      <c r="AB68" s="1077"/>
      <c r="AC68" s="1077"/>
      <c r="AD68" s="1077"/>
      <c r="AE68" s="1077"/>
      <c r="AF68" s="1077">
        <v>20</v>
      </c>
      <c r="AG68" s="1077"/>
      <c r="AH68" s="1077"/>
      <c r="AI68" s="1077"/>
      <c r="AJ68" s="1077"/>
      <c r="AK68" s="1077">
        <v>67</v>
      </c>
      <c r="AL68" s="1077"/>
      <c r="AM68" s="1077"/>
      <c r="AN68" s="1077"/>
      <c r="AO68" s="1077"/>
      <c r="AP68" s="1077" t="s">
        <v>573</v>
      </c>
      <c r="AQ68" s="1077"/>
      <c r="AR68" s="1077"/>
      <c r="AS68" s="1077"/>
      <c r="AT68" s="1077"/>
      <c r="AU68" s="1077" t="s">
        <v>573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572</v>
      </c>
      <c r="C69" s="1070"/>
      <c r="D69" s="1070"/>
      <c r="E69" s="1070"/>
      <c r="F69" s="1070"/>
      <c r="G69" s="1070"/>
      <c r="H69" s="1070"/>
      <c r="I69" s="1070"/>
      <c r="J69" s="1070"/>
      <c r="K69" s="1070"/>
      <c r="L69" s="1070"/>
      <c r="M69" s="1070"/>
      <c r="N69" s="1070"/>
      <c r="O69" s="1070"/>
      <c r="P69" s="1071"/>
      <c r="Q69" s="1072">
        <v>112</v>
      </c>
      <c r="R69" s="1066"/>
      <c r="S69" s="1066"/>
      <c r="T69" s="1066"/>
      <c r="U69" s="1066"/>
      <c r="V69" s="1066">
        <v>111</v>
      </c>
      <c r="W69" s="1066"/>
      <c r="X69" s="1066"/>
      <c r="Y69" s="1066"/>
      <c r="Z69" s="1066"/>
      <c r="AA69" s="1066">
        <v>1</v>
      </c>
      <c r="AB69" s="1066"/>
      <c r="AC69" s="1066"/>
      <c r="AD69" s="1066"/>
      <c r="AE69" s="1066"/>
      <c r="AF69" s="1066">
        <v>1</v>
      </c>
      <c r="AG69" s="1066"/>
      <c r="AH69" s="1066"/>
      <c r="AI69" s="1066"/>
      <c r="AJ69" s="1066"/>
      <c r="AK69" s="1066">
        <v>11</v>
      </c>
      <c r="AL69" s="1066"/>
      <c r="AM69" s="1066"/>
      <c r="AN69" s="1066"/>
      <c r="AO69" s="1066"/>
      <c r="AP69" s="1066" t="s">
        <v>573</v>
      </c>
      <c r="AQ69" s="1066"/>
      <c r="AR69" s="1066"/>
      <c r="AS69" s="1066"/>
      <c r="AT69" s="1066"/>
      <c r="AU69" s="1066" t="s">
        <v>573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574</v>
      </c>
      <c r="C70" s="1070"/>
      <c r="D70" s="1070"/>
      <c r="E70" s="1070"/>
      <c r="F70" s="1070"/>
      <c r="G70" s="1070"/>
      <c r="H70" s="1070"/>
      <c r="I70" s="1070"/>
      <c r="J70" s="1070"/>
      <c r="K70" s="1070"/>
      <c r="L70" s="1070"/>
      <c r="M70" s="1070"/>
      <c r="N70" s="1070"/>
      <c r="O70" s="1070"/>
      <c r="P70" s="1071"/>
      <c r="Q70" s="1072">
        <v>519</v>
      </c>
      <c r="R70" s="1066"/>
      <c r="S70" s="1066"/>
      <c r="T70" s="1066"/>
      <c r="U70" s="1066"/>
      <c r="V70" s="1066">
        <v>299</v>
      </c>
      <c r="W70" s="1066"/>
      <c r="X70" s="1066"/>
      <c r="Y70" s="1066"/>
      <c r="Z70" s="1066"/>
      <c r="AA70" s="1066">
        <v>220</v>
      </c>
      <c r="AB70" s="1066"/>
      <c r="AC70" s="1066"/>
      <c r="AD70" s="1066"/>
      <c r="AE70" s="1066"/>
      <c r="AF70" s="1066">
        <v>220</v>
      </c>
      <c r="AG70" s="1066"/>
      <c r="AH70" s="1066"/>
      <c r="AI70" s="1066"/>
      <c r="AJ70" s="1066"/>
      <c r="AK70" s="1066" t="s">
        <v>573</v>
      </c>
      <c r="AL70" s="1066"/>
      <c r="AM70" s="1066"/>
      <c r="AN70" s="1066"/>
      <c r="AO70" s="1066"/>
      <c r="AP70" s="1066" t="s">
        <v>573</v>
      </c>
      <c r="AQ70" s="1066"/>
      <c r="AR70" s="1066"/>
      <c r="AS70" s="1066"/>
      <c r="AT70" s="1066"/>
      <c r="AU70" s="1066" t="s">
        <v>573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575</v>
      </c>
      <c r="C71" s="1070"/>
      <c r="D71" s="1070"/>
      <c r="E71" s="1070"/>
      <c r="F71" s="1070"/>
      <c r="G71" s="1070"/>
      <c r="H71" s="1070"/>
      <c r="I71" s="1070"/>
      <c r="J71" s="1070"/>
      <c r="K71" s="1070"/>
      <c r="L71" s="1070"/>
      <c r="M71" s="1070"/>
      <c r="N71" s="1070"/>
      <c r="O71" s="1070"/>
      <c r="P71" s="1071"/>
      <c r="Q71" s="1072">
        <v>971</v>
      </c>
      <c r="R71" s="1066"/>
      <c r="S71" s="1066"/>
      <c r="T71" s="1066"/>
      <c r="U71" s="1066"/>
      <c r="V71" s="1066">
        <v>961</v>
      </c>
      <c r="W71" s="1066"/>
      <c r="X71" s="1066"/>
      <c r="Y71" s="1066"/>
      <c r="Z71" s="1066"/>
      <c r="AA71" s="1066">
        <v>10</v>
      </c>
      <c r="AB71" s="1066"/>
      <c r="AC71" s="1066"/>
      <c r="AD71" s="1066"/>
      <c r="AE71" s="1066"/>
      <c r="AF71" s="1066">
        <v>10</v>
      </c>
      <c r="AG71" s="1066"/>
      <c r="AH71" s="1066"/>
      <c r="AI71" s="1066"/>
      <c r="AJ71" s="1066"/>
      <c r="AK71" s="1066" t="s">
        <v>573</v>
      </c>
      <c r="AL71" s="1066"/>
      <c r="AM71" s="1066"/>
      <c r="AN71" s="1066"/>
      <c r="AO71" s="1066"/>
      <c r="AP71" s="1066" t="s">
        <v>573</v>
      </c>
      <c r="AQ71" s="1066"/>
      <c r="AR71" s="1066"/>
      <c r="AS71" s="1066"/>
      <c r="AT71" s="1066"/>
      <c r="AU71" s="1066" t="s">
        <v>573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588</v>
      </c>
      <c r="C72" s="1070"/>
      <c r="D72" s="1070"/>
      <c r="E72" s="1070"/>
      <c r="F72" s="1070"/>
      <c r="G72" s="1070"/>
      <c r="H72" s="1070"/>
      <c r="I72" s="1070"/>
      <c r="J72" s="1070"/>
      <c r="K72" s="1070"/>
      <c r="L72" s="1070"/>
      <c r="M72" s="1070"/>
      <c r="N72" s="1070"/>
      <c r="O72" s="1070"/>
      <c r="P72" s="1071"/>
      <c r="Q72" s="1072">
        <v>346250</v>
      </c>
      <c r="R72" s="1066"/>
      <c r="S72" s="1066"/>
      <c r="T72" s="1066"/>
      <c r="U72" s="1066"/>
      <c r="V72" s="1066">
        <v>330270</v>
      </c>
      <c r="W72" s="1066"/>
      <c r="X72" s="1066"/>
      <c r="Y72" s="1066"/>
      <c r="Z72" s="1066"/>
      <c r="AA72" s="1066">
        <v>15980</v>
      </c>
      <c r="AB72" s="1066"/>
      <c r="AC72" s="1066"/>
      <c r="AD72" s="1066"/>
      <c r="AE72" s="1066"/>
      <c r="AF72" s="1066">
        <v>15980</v>
      </c>
      <c r="AG72" s="1066"/>
      <c r="AH72" s="1066"/>
      <c r="AI72" s="1066"/>
      <c r="AJ72" s="1066"/>
      <c r="AK72" s="1066">
        <v>702</v>
      </c>
      <c r="AL72" s="1066"/>
      <c r="AM72" s="1066"/>
      <c r="AN72" s="1066"/>
      <c r="AO72" s="1066"/>
      <c r="AP72" s="1066" t="s">
        <v>573</v>
      </c>
      <c r="AQ72" s="1066"/>
      <c r="AR72" s="1066"/>
      <c r="AS72" s="1066"/>
      <c r="AT72" s="1066"/>
      <c r="AU72" s="1066" t="s">
        <v>573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576</v>
      </c>
      <c r="C73" s="1070"/>
      <c r="D73" s="1070"/>
      <c r="E73" s="1070"/>
      <c r="F73" s="1070"/>
      <c r="G73" s="1070"/>
      <c r="H73" s="1070"/>
      <c r="I73" s="1070"/>
      <c r="J73" s="1070"/>
      <c r="K73" s="1070"/>
      <c r="L73" s="1070"/>
      <c r="M73" s="1070"/>
      <c r="N73" s="1070"/>
      <c r="O73" s="1070"/>
      <c r="P73" s="1071"/>
      <c r="Q73" s="1072">
        <v>339</v>
      </c>
      <c r="R73" s="1066"/>
      <c r="S73" s="1066"/>
      <c r="T73" s="1066"/>
      <c r="U73" s="1066"/>
      <c r="V73" s="1066">
        <v>276</v>
      </c>
      <c r="W73" s="1066"/>
      <c r="X73" s="1066"/>
      <c r="Y73" s="1066"/>
      <c r="Z73" s="1066"/>
      <c r="AA73" s="1066">
        <v>63</v>
      </c>
      <c r="AB73" s="1066"/>
      <c r="AC73" s="1066"/>
      <c r="AD73" s="1066"/>
      <c r="AE73" s="1066"/>
      <c r="AF73" s="1066">
        <v>57</v>
      </c>
      <c r="AG73" s="1066"/>
      <c r="AH73" s="1066"/>
      <c r="AI73" s="1066"/>
      <c r="AJ73" s="1066"/>
      <c r="AK73" s="1066" t="s">
        <v>573</v>
      </c>
      <c r="AL73" s="1066"/>
      <c r="AM73" s="1066"/>
      <c r="AN73" s="1066"/>
      <c r="AO73" s="1066"/>
      <c r="AP73" s="1066" t="s">
        <v>573</v>
      </c>
      <c r="AQ73" s="1066"/>
      <c r="AR73" s="1066"/>
      <c r="AS73" s="1066"/>
      <c r="AT73" s="1066"/>
      <c r="AU73" s="1066" t="s">
        <v>573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577</v>
      </c>
      <c r="C74" s="1070"/>
      <c r="D74" s="1070"/>
      <c r="E74" s="1070"/>
      <c r="F74" s="1070"/>
      <c r="G74" s="1070"/>
      <c r="H74" s="1070"/>
      <c r="I74" s="1070"/>
      <c r="J74" s="1070"/>
      <c r="K74" s="1070"/>
      <c r="L74" s="1070"/>
      <c r="M74" s="1070"/>
      <c r="N74" s="1070"/>
      <c r="O74" s="1070"/>
      <c r="P74" s="1071"/>
      <c r="Q74" s="1072">
        <v>6745</v>
      </c>
      <c r="R74" s="1066"/>
      <c r="S74" s="1066"/>
      <c r="T74" s="1066"/>
      <c r="U74" s="1066"/>
      <c r="V74" s="1066">
        <v>6417</v>
      </c>
      <c r="W74" s="1066"/>
      <c r="X74" s="1066"/>
      <c r="Y74" s="1066"/>
      <c r="Z74" s="1066"/>
      <c r="AA74" s="1066">
        <v>328</v>
      </c>
      <c r="AB74" s="1066"/>
      <c r="AC74" s="1066"/>
      <c r="AD74" s="1066"/>
      <c r="AE74" s="1066"/>
      <c r="AF74" s="1066">
        <v>323</v>
      </c>
      <c r="AG74" s="1066"/>
      <c r="AH74" s="1066"/>
      <c r="AI74" s="1066"/>
      <c r="AJ74" s="1066"/>
      <c r="AK74" s="1066" t="s">
        <v>573</v>
      </c>
      <c r="AL74" s="1066"/>
      <c r="AM74" s="1066"/>
      <c r="AN74" s="1066"/>
      <c r="AO74" s="1066"/>
      <c r="AP74" s="1066">
        <v>6707</v>
      </c>
      <c r="AQ74" s="1066"/>
      <c r="AR74" s="1066"/>
      <c r="AS74" s="1066"/>
      <c r="AT74" s="1066"/>
      <c r="AU74" s="1066">
        <v>1145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578</v>
      </c>
      <c r="C75" s="1070"/>
      <c r="D75" s="1070"/>
      <c r="E75" s="1070"/>
      <c r="F75" s="1070"/>
      <c r="G75" s="1070"/>
      <c r="H75" s="1070"/>
      <c r="I75" s="1070"/>
      <c r="J75" s="1070"/>
      <c r="K75" s="1070"/>
      <c r="L75" s="1070"/>
      <c r="M75" s="1070"/>
      <c r="N75" s="1070"/>
      <c r="O75" s="1070"/>
      <c r="P75" s="1071"/>
      <c r="Q75" s="1076">
        <v>4542</v>
      </c>
      <c r="R75" s="1074"/>
      <c r="S75" s="1074"/>
      <c r="T75" s="1074"/>
      <c r="U75" s="1075"/>
      <c r="V75" s="1073">
        <v>4447</v>
      </c>
      <c r="W75" s="1074"/>
      <c r="X75" s="1074"/>
      <c r="Y75" s="1074"/>
      <c r="Z75" s="1075"/>
      <c r="AA75" s="1073">
        <v>94</v>
      </c>
      <c r="AB75" s="1074"/>
      <c r="AC75" s="1074"/>
      <c r="AD75" s="1074"/>
      <c r="AE75" s="1075"/>
      <c r="AF75" s="1073">
        <v>94</v>
      </c>
      <c r="AG75" s="1074"/>
      <c r="AH75" s="1074"/>
      <c r="AI75" s="1074"/>
      <c r="AJ75" s="1075"/>
      <c r="AK75" s="1073">
        <v>20</v>
      </c>
      <c r="AL75" s="1074"/>
      <c r="AM75" s="1074"/>
      <c r="AN75" s="1074"/>
      <c r="AO75" s="1075"/>
      <c r="AP75" s="1073">
        <v>696</v>
      </c>
      <c r="AQ75" s="1074"/>
      <c r="AR75" s="1074"/>
      <c r="AS75" s="1074"/>
      <c r="AT75" s="1075"/>
      <c r="AU75" s="1073">
        <v>51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579</v>
      </c>
      <c r="C76" s="1070"/>
      <c r="D76" s="1070"/>
      <c r="E76" s="1070"/>
      <c r="F76" s="1070"/>
      <c r="G76" s="1070"/>
      <c r="H76" s="1070"/>
      <c r="I76" s="1070"/>
      <c r="J76" s="1070"/>
      <c r="K76" s="1070"/>
      <c r="L76" s="1070"/>
      <c r="M76" s="1070"/>
      <c r="N76" s="1070"/>
      <c r="O76" s="1070"/>
      <c r="P76" s="1071"/>
      <c r="Q76" s="1076">
        <v>196</v>
      </c>
      <c r="R76" s="1074"/>
      <c r="S76" s="1074"/>
      <c r="T76" s="1074"/>
      <c r="U76" s="1075"/>
      <c r="V76" s="1073">
        <v>191</v>
      </c>
      <c r="W76" s="1074"/>
      <c r="X76" s="1074"/>
      <c r="Y76" s="1074"/>
      <c r="Z76" s="1075"/>
      <c r="AA76" s="1073">
        <v>5</v>
      </c>
      <c r="AB76" s="1074"/>
      <c r="AC76" s="1074"/>
      <c r="AD76" s="1074"/>
      <c r="AE76" s="1075"/>
      <c r="AF76" s="1073">
        <v>5</v>
      </c>
      <c r="AG76" s="1074"/>
      <c r="AH76" s="1074"/>
      <c r="AI76" s="1074"/>
      <c r="AJ76" s="1075"/>
      <c r="AK76" s="1073" t="s">
        <v>573</v>
      </c>
      <c r="AL76" s="1074"/>
      <c r="AM76" s="1074"/>
      <c r="AN76" s="1074"/>
      <c r="AO76" s="1075"/>
      <c r="AP76" s="1073">
        <v>173</v>
      </c>
      <c r="AQ76" s="1074"/>
      <c r="AR76" s="1074"/>
      <c r="AS76" s="1074"/>
      <c r="AT76" s="1075"/>
      <c r="AU76" s="1073">
        <v>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580</v>
      </c>
      <c r="C77" s="1070"/>
      <c r="D77" s="1070"/>
      <c r="E77" s="1070"/>
      <c r="F77" s="1070"/>
      <c r="G77" s="1070"/>
      <c r="H77" s="1070"/>
      <c r="I77" s="1070"/>
      <c r="J77" s="1070"/>
      <c r="K77" s="1070"/>
      <c r="L77" s="1070"/>
      <c r="M77" s="1070"/>
      <c r="N77" s="1070"/>
      <c r="O77" s="1070"/>
      <c r="P77" s="1071"/>
      <c r="Q77" s="1076">
        <v>5</v>
      </c>
      <c r="R77" s="1074"/>
      <c r="S77" s="1074"/>
      <c r="T77" s="1074"/>
      <c r="U77" s="1075"/>
      <c r="V77" s="1073">
        <v>5</v>
      </c>
      <c r="W77" s="1074"/>
      <c r="X77" s="1074"/>
      <c r="Y77" s="1074"/>
      <c r="Z77" s="1075"/>
      <c r="AA77" s="1073">
        <v>0</v>
      </c>
      <c r="AB77" s="1074"/>
      <c r="AC77" s="1074"/>
      <c r="AD77" s="1074"/>
      <c r="AE77" s="1075"/>
      <c r="AF77" s="1073">
        <v>0</v>
      </c>
      <c r="AG77" s="1074"/>
      <c r="AH77" s="1074"/>
      <c r="AI77" s="1074"/>
      <c r="AJ77" s="1075"/>
      <c r="AK77" s="1073" t="s">
        <v>573</v>
      </c>
      <c r="AL77" s="1074"/>
      <c r="AM77" s="1074"/>
      <c r="AN77" s="1074"/>
      <c r="AO77" s="1075"/>
      <c r="AP77" s="1073" t="s">
        <v>573</v>
      </c>
      <c r="AQ77" s="1074"/>
      <c r="AR77" s="1074"/>
      <c r="AS77" s="1074"/>
      <c r="AT77" s="1075"/>
      <c r="AU77" s="1073" t="s">
        <v>573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581</v>
      </c>
      <c r="C78" s="1070"/>
      <c r="D78" s="1070"/>
      <c r="E78" s="1070"/>
      <c r="F78" s="1070"/>
      <c r="G78" s="1070"/>
      <c r="H78" s="1070"/>
      <c r="I78" s="1070"/>
      <c r="J78" s="1070"/>
      <c r="K78" s="1070"/>
      <c r="L78" s="1070"/>
      <c r="M78" s="1070"/>
      <c r="N78" s="1070"/>
      <c r="O78" s="1070"/>
      <c r="P78" s="1071"/>
      <c r="Q78" s="1072">
        <v>66</v>
      </c>
      <c r="R78" s="1066"/>
      <c r="S78" s="1066"/>
      <c r="T78" s="1066"/>
      <c r="U78" s="1066"/>
      <c r="V78" s="1066">
        <v>52</v>
      </c>
      <c r="W78" s="1066"/>
      <c r="X78" s="1066"/>
      <c r="Y78" s="1066"/>
      <c r="Z78" s="1066"/>
      <c r="AA78" s="1066">
        <v>14</v>
      </c>
      <c r="AB78" s="1066"/>
      <c r="AC78" s="1066"/>
      <c r="AD78" s="1066"/>
      <c r="AE78" s="1066"/>
      <c r="AF78" s="1066">
        <v>14</v>
      </c>
      <c r="AG78" s="1066"/>
      <c r="AH78" s="1066"/>
      <c r="AI78" s="1066"/>
      <c r="AJ78" s="1066"/>
      <c r="AK78" s="1066" t="s">
        <v>573</v>
      </c>
      <c r="AL78" s="1066"/>
      <c r="AM78" s="1066"/>
      <c r="AN78" s="1066"/>
      <c r="AO78" s="1066"/>
      <c r="AP78" s="1073" t="s">
        <v>573</v>
      </c>
      <c r="AQ78" s="1074"/>
      <c r="AR78" s="1074"/>
      <c r="AS78" s="1074"/>
      <c r="AT78" s="1075"/>
      <c r="AU78" s="1073" t="s">
        <v>573</v>
      </c>
      <c r="AV78" s="1074"/>
      <c r="AW78" s="1074"/>
      <c r="AX78" s="1074"/>
      <c r="AY78" s="1075"/>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582</v>
      </c>
      <c r="C79" s="1070"/>
      <c r="D79" s="1070"/>
      <c r="E79" s="1070"/>
      <c r="F79" s="1070"/>
      <c r="G79" s="1070"/>
      <c r="H79" s="1070"/>
      <c r="I79" s="1070"/>
      <c r="J79" s="1070"/>
      <c r="K79" s="1070"/>
      <c r="L79" s="1070"/>
      <c r="M79" s="1070"/>
      <c r="N79" s="1070"/>
      <c r="O79" s="1070"/>
      <c r="P79" s="1071"/>
      <c r="Q79" s="1072">
        <v>262</v>
      </c>
      <c r="R79" s="1066"/>
      <c r="S79" s="1066"/>
      <c r="T79" s="1066"/>
      <c r="U79" s="1066"/>
      <c r="V79" s="1066">
        <v>230</v>
      </c>
      <c r="W79" s="1066"/>
      <c r="X79" s="1066"/>
      <c r="Y79" s="1066"/>
      <c r="Z79" s="1066"/>
      <c r="AA79" s="1066">
        <v>31</v>
      </c>
      <c r="AB79" s="1066"/>
      <c r="AC79" s="1066"/>
      <c r="AD79" s="1066"/>
      <c r="AE79" s="1066"/>
      <c r="AF79" s="1066">
        <v>31</v>
      </c>
      <c r="AG79" s="1066"/>
      <c r="AH79" s="1066"/>
      <c r="AI79" s="1066"/>
      <c r="AJ79" s="1066"/>
      <c r="AK79" s="1066" t="s">
        <v>573</v>
      </c>
      <c r="AL79" s="1066"/>
      <c r="AM79" s="1066"/>
      <c r="AN79" s="1066"/>
      <c r="AO79" s="1066"/>
      <c r="AP79" s="1073" t="s">
        <v>573</v>
      </c>
      <c r="AQ79" s="1074"/>
      <c r="AR79" s="1074"/>
      <c r="AS79" s="1074"/>
      <c r="AT79" s="1075"/>
      <c r="AU79" s="1073" t="s">
        <v>573</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583</v>
      </c>
      <c r="C80" s="1070"/>
      <c r="D80" s="1070"/>
      <c r="E80" s="1070"/>
      <c r="F80" s="1070"/>
      <c r="G80" s="1070"/>
      <c r="H80" s="1070"/>
      <c r="I80" s="1070"/>
      <c r="J80" s="1070"/>
      <c r="K80" s="1070"/>
      <c r="L80" s="1070"/>
      <c r="M80" s="1070"/>
      <c r="N80" s="1070"/>
      <c r="O80" s="1070"/>
      <c r="P80" s="1071"/>
      <c r="Q80" s="1072">
        <v>203</v>
      </c>
      <c r="R80" s="1066"/>
      <c r="S80" s="1066"/>
      <c r="T80" s="1066"/>
      <c r="U80" s="1066"/>
      <c r="V80" s="1066">
        <v>168</v>
      </c>
      <c r="W80" s="1066"/>
      <c r="X80" s="1066"/>
      <c r="Y80" s="1066"/>
      <c r="Z80" s="1066"/>
      <c r="AA80" s="1066">
        <v>35</v>
      </c>
      <c r="AB80" s="1066"/>
      <c r="AC80" s="1066"/>
      <c r="AD80" s="1066"/>
      <c r="AE80" s="1066"/>
      <c r="AF80" s="1066">
        <v>35</v>
      </c>
      <c r="AG80" s="1066"/>
      <c r="AH80" s="1066"/>
      <c r="AI80" s="1066"/>
      <c r="AJ80" s="1066"/>
      <c r="AK80" s="1066" t="s">
        <v>573</v>
      </c>
      <c r="AL80" s="1066"/>
      <c r="AM80" s="1066"/>
      <c r="AN80" s="1066"/>
      <c r="AO80" s="1066"/>
      <c r="AP80" s="1073" t="s">
        <v>573</v>
      </c>
      <c r="AQ80" s="1074"/>
      <c r="AR80" s="1074"/>
      <c r="AS80" s="1074"/>
      <c r="AT80" s="1075"/>
      <c r="AU80" s="1073" t="s">
        <v>573</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584</v>
      </c>
      <c r="C81" s="1070"/>
      <c r="D81" s="1070"/>
      <c r="E81" s="1070"/>
      <c r="F81" s="1070"/>
      <c r="G81" s="1070"/>
      <c r="H81" s="1070"/>
      <c r="I81" s="1070"/>
      <c r="J81" s="1070"/>
      <c r="K81" s="1070"/>
      <c r="L81" s="1070"/>
      <c r="M81" s="1070"/>
      <c r="N81" s="1070"/>
      <c r="O81" s="1070"/>
      <c r="P81" s="1071"/>
      <c r="Q81" s="1072">
        <v>927</v>
      </c>
      <c r="R81" s="1066"/>
      <c r="S81" s="1066"/>
      <c r="T81" s="1066"/>
      <c r="U81" s="1066"/>
      <c r="V81" s="1066">
        <v>760</v>
      </c>
      <c r="W81" s="1066"/>
      <c r="X81" s="1066"/>
      <c r="Y81" s="1066"/>
      <c r="Z81" s="1066"/>
      <c r="AA81" s="1066">
        <v>167</v>
      </c>
      <c r="AB81" s="1066"/>
      <c r="AC81" s="1066"/>
      <c r="AD81" s="1066"/>
      <c r="AE81" s="1066"/>
      <c r="AF81" s="1066">
        <v>167</v>
      </c>
      <c r="AG81" s="1066"/>
      <c r="AH81" s="1066"/>
      <c r="AI81" s="1066"/>
      <c r="AJ81" s="1066"/>
      <c r="AK81" s="1066" t="s">
        <v>573</v>
      </c>
      <c r="AL81" s="1066"/>
      <c r="AM81" s="1066"/>
      <c r="AN81" s="1066"/>
      <c r="AO81" s="1066"/>
      <c r="AP81" s="1073" t="s">
        <v>573</v>
      </c>
      <c r="AQ81" s="1074"/>
      <c r="AR81" s="1074"/>
      <c r="AS81" s="1074"/>
      <c r="AT81" s="1075"/>
      <c r="AU81" s="1073" t="s">
        <v>573</v>
      </c>
      <c r="AV81" s="1074"/>
      <c r="AW81" s="1074"/>
      <c r="AX81" s="1074"/>
      <c r="AY81" s="1075"/>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585</v>
      </c>
      <c r="C82" s="1070"/>
      <c r="D82" s="1070"/>
      <c r="E82" s="1070"/>
      <c r="F82" s="1070"/>
      <c r="G82" s="1070"/>
      <c r="H82" s="1070"/>
      <c r="I82" s="1070"/>
      <c r="J82" s="1070"/>
      <c r="K82" s="1070"/>
      <c r="L82" s="1070"/>
      <c r="M82" s="1070"/>
      <c r="N82" s="1070"/>
      <c r="O82" s="1070"/>
      <c r="P82" s="1071"/>
      <c r="Q82" s="1072">
        <v>124</v>
      </c>
      <c r="R82" s="1066"/>
      <c r="S82" s="1066"/>
      <c r="T82" s="1066"/>
      <c r="U82" s="1066"/>
      <c r="V82" s="1066">
        <v>111</v>
      </c>
      <c r="W82" s="1066"/>
      <c r="X82" s="1066"/>
      <c r="Y82" s="1066"/>
      <c r="Z82" s="1066"/>
      <c r="AA82" s="1066">
        <v>14</v>
      </c>
      <c r="AB82" s="1066"/>
      <c r="AC82" s="1066"/>
      <c r="AD82" s="1066"/>
      <c r="AE82" s="1066"/>
      <c r="AF82" s="1066">
        <v>14</v>
      </c>
      <c r="AG82" s="1066"/>
      <c r="AH82" s="1066"/>
      <c r="AI82" s="1066"/>
      <c r="AJ82" s="1066"/>
      <c r="AK82" s="1066" t="s">
        <v>573</v>
      </c>
      <c r="AL82" s="1066"/>
      <c r="AM82" s="1066"/>
      <c r="AN82" s="1066"/>
      <c r="AO82" s="1066"/>
      <c r="AP82" s="1073" t="s">
        <v>573</v>
      </c>
      <c r="AQ82" s="1074"/>
      <c r="AR82" s="1074"/>
      <c r="AS82" s="1074"/>
      <c r="AT82" s="1075"/>
      <c r="AU82" s="1073" t="s">
        <v>573</v>
      </c>
      <c r="AV82" s="1074"/>
      <c r="AW82" s="1074"/>
      <c r="AX82" s="1074"/>
      <c r="AY82" s="1075"/>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586</v>
      </c>
      <c r="C83" s="1070"/>
      <c r="D83" s="1070"/>
      <c r="E83" s="1070"/>
      <c r="F83" s="1070"/>
      <c r="G83" s="1070"/>
      <c r="H83" s="1070"/>
      <c r="I83" s="1070"/>
      <c r="J83" s="1070"/>
      <c r="K83" s="1070"/>
      <c r="L83" s="1070"/>
      <c r="M83" s="1070"/>
      <c r="N83" s="1070"/>
      <c r="O83" s="1070"/>
      <c r="P83" s="1071"/>
      <c r="Q83" s="1072">
        <v>159</v>
      </c>
      <c r="R83" s="1066"/>
      <c r="S83" s="1066"/>
      <c r="T83" s="1066"/>
      <c r="U83" s="1066"/>
      <c r="V83" s="1066">
        <v>150</v>
      </c>
      <c r="W83" s="1066"/>
      <c r="X83" s="1066"/>
      <c r="Y83" s="1066"/>
      <c r="Z83" s="1066"/>
      <c r="AA83" s="1066">
        <v>8</v>
      </c>
      <c r="AB83" s="1066"/>
      <c r="AC83" s="1066"/>
      <c r="AD83" s="1066"/>
      <c r="AE83" s="1066"/>
      <c r="AF83" s="1066">
        <v>8</v>
      </c>
      <c r="AG83" s="1066"/>
      <c r="AH83" s="1066"/>
      <c r="AI83" s="1066"/>
      <c r="AJ83" s="1066"/>
      <c r="AK83" s="1066">
        <v>70</v>
      </c>
      <c r="AL83" s="1066"/>
      <c r="AM83" s="1066"/>
      <c r="AN83" s="1066"/>
      <c r="AO83" s="1066"/>
      <c r="AP83" s="1073" t="s">
        <v>573</v>
      </c>
      <c r="AQ83" s="1074"/>
      <c r="AR83" s="1074"/>
      <c r="AS83" s="1074"/>
      <c r="AT83" s="1075"/>
      <c r="AU83" s="1073" t="s">
        <v>573</v>
      </c>
      <c r="AV83" s="1074"/>
      <c r="AW83" s="1074"/>
      <c r="AX83" s="1074"/>
      <c r="AY83" s="1075"/>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16979</v>
      </c>
      <c r="AG88" s="1054"/>
      <c r="AH88" s="1054"/>
      <c r="AI88" s="1054"/>
      <c r="AJ88" s="1054"/>
      <c r="AK88" s="1058"/>
      <c r="AL88" s="1058"/>
      <c r="AM88" s="1058"/>
      <c r="AN88" s="1058"/>
      <c r="AO88" s="1058"/>
      <c r="AP88" s="1054">
        <v>7576</v>
      </c>
      <c r="AQ88" s="1054"/>
      <c r="AR88" s="1054"/>
      <c r="AS88" s="1054"/>
      <c r="AT88" s="1054"/>
      <c r="AU88" s="1054">
        <v>1202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v>
      </c>
      <c r="CS102" s="1046"/>
      <c r="CT102" s="1046"/>
      <c r="CU102" s="1046"/>
      <c r="CV102" s="1047"/>
      <c r="CW102" s="1045" t="s">
        <v>573</v>
      </c>
      <c r="CX102" s="1046"/>
      <c r="CY102" s="1046"/>
      <c r="CZ102" s="1046"/>
      <c r="DA102" s="1047"/>
      <c r="DB102" s="1045" t="s">
        <v>573</v>
      </c>
      <c r="DC102" s="1046"/>
      <c r="DD102" s="1046"/>
      <c r="DE102" s="1046"/>
      <c r="DF102" s="1047"/>
      <c r="DG102" s="1045" t="s">
        <v>573</v>
      </c>
      <c r="DH102" s="1046"/>
      <c r="DI102" s="1046"/>
      <c r="DJ102" s="1046"/>
      <c r="DK102" s="1047"/>
      <c r="DL102" s="1045" t="s">
        <v>573</v>
      </c>
      <c r="DM102" s="1046"/>
      <c r="DN102" s="1046"/>
      <c r="DO102" s="1046"/>
      <c r="DP102" s="1047"/>
      <c r="DQ102" s="1045" t="s">
        <v>573</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307</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307</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307</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2927689</v>
      </c>
      <c r="AB110" s="982"/>
      <c r="AC110" s="982"/>
      <c r="AD110" s="982"/>
      <c r="AE110" s="983"/>
      <c r="AF110" s="984">
        <v>2990546</v>
      </c>
      <c r="AG110" s="982"/>
      <c r="AH110" s="982"/>
      <c r="AI110" s="982"/>
      <c r="AJ110" s="983"/>
      <c r="AK110" s="984">
        <v>2928615</v>
      </c>
      <c r="AL110" s="982"/>
      <c r="AM110" s="982"/>
      <c r="AN110" s="982"/>
      <c r="AO110" s="983"/>
      <c r="AP110" s="985">
        <v>22.2</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31758019</v>
      </c>
      <c r="BR110" s="929"/>
      <c r="BS110" s="929"/>
      <c r="BT110" s="929"/>
      <c r="BU110" s="929"/>
      <c r="BV110" s="929">
        <v>30986718</v>
      </c>
      <c r="BW110" s="929"/>
      <c r="BX110" s="929"/>
      <c r="BY110" s="929"/>
      <c r="BZ110" s="929"/>
      <c r="CA110" s="929">
        <v>30839828</v>
      </c>
      <c r="CB110" s="929"/>
      <c r="CC110" s="929"/>
      <c r="CD110" s="929"/>
      <c r="CE110" s="929"/>
      <c r="CF110" s="953">
        <v>234.1</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127</v>
      </c>
      <c r="DM110" s="929"/>
      <c r="DN110" s="929"/>
      <c r="DO110" s="929"/>
      <c r="DP110" s="929"/>
      <c r="DQ110" s="929" t="s">
        <v>127</v>
      </c>
      <c r="DR110" s="929"/>
      <c r="DS110" s="929"/>
      <c r="DT110" s="929"/>
      <c r="DU110" s="929"/>
      <c r="DV110" s="930" t="s">
        <v>127</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127</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185167</v>
      </c>
      <c r="BR111" s="901"/>
      <c r="BS111" s="901"/>
      <c r="BT111" s="901"/>
      <c r="BU111" s="901"/>
      <c r="BV111" s="901">
        <v>159707</v>
      </c>
      <c r="BW111" s="901"/>
      <c r="BX111" s="901"/>
      <c r="BY111" s="901"/>
      <c r="BZ111" s="901"/>
      <c r="CA111" s="901">
        <v>134246</v>
      </c>
      <c r="CB111" s="901"/>
      <c r="CC111" s="901"/>
      <c r="CD111" s="901"/>
      <c r="CE111" s="901"/>
      <c r="CF111" s="962">
        <v>1</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437</v>
      </c>
      <c r="DM111" s="901"/>
      <c r="DN111" s="901"/>
      <c r="DO111" s="901"/>
      <c r="DP111" s="901"/>
      <c r="DQ111" s="901" t="s">
        <v>127</v>
      </c>
      <c r="DR111" s="901"/>
      <c r="DS111" s="901"/>
      <c r="DT111" s="901"/>
      <c r="DU111" s="901"/>
      <c r="DV111" s="878" t="s">
        <v>127</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127</v>
      </c>
      <c r="AG112" s="864"/>
      <c r="AH112" s="864"/>
      <c r="AI112" s="864"/>
      <c r="AJ112" s="865"/>
      <c r="AK112" s="866" t="s">
        <v>437</v>
      </c>
      <c r="AL112" s="864"/>
      <c r="AM112" s="864"/>
      <c r="AN112" s="864"/>
      <c r="AO112" s="865"/>
      <c r="AP112" s="911" t="s">
        <v>127</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9710051</v>
      </c>
      <c r="BR112" s="901"/>
      <c r="BS112" s="901"/>
      <c r="BT112" s="901"/>
      <c r="BU112" s="901"/>
      <c r="BV112" s="901">
        <v>9977187</v>
      </c>
      <c r="BW112" s="901"/>
      <c r="BX112" s="901"/>
      <c r="BY112" s="901"/>
      <c r="BZ112" s="901"/>
      <c r="CA112" s="901">
        <v>9330084</v>
      </c>
      <c r="CB112" s="901"/>
      <c r="CC112" s="901"/>
      <c r="CD112" s="901"/>
      <c r="CE112" s="901"/>
      <c r="CF112" s="962">
        <v>70.8</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185167</v>
      </c>
      <c r="DH112" s="901"/>
      <c r="DI112" s="901"/>
      <c r="DJ112" s="901"/>
      <c r="DK112" s="901"/>
      <c r="DL112" s="901">
        <v>159707</v>
      </c>
      <c r="DM112" s="901"/>
      <c r="DN112" s="901"/>
      <c r="DO112" s="901"/>
      <c r="DP112" s="901"/>
      <c r="DQ112" s="901">
        <v>134246</v>
      </c>
      <c r="DR112" s="901"/>
      <c r="DS112" s="901"/>
      <c r="DT112" s="901"/>
      <c r="DU112" s="901"/>
      <c r="DV112" s="878">
        <v>1</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657757</v>
      </c>
      <c r="AB113" s="1010"/>
      <c r="AC113" s="1010"/>
      <c r="AD113" s="1010"/>
      <c r="AE113" s="1011"/>
      <c r="AF113" s="1012">
        <v>660799</v>
      </c>
      <c r="AG113" s="1010"/>
      <c r="AH113" s="1010"/>
      <c r="AI113" s="1010"/>
      <c r="AJ113" s="1011"/>
      <c r="AK113" s="1012">
        <v>476662</v>
      </c>
      <c r="AL113" s="1010"/>
      <c r="AM113" s="1010"/>
      <c r="AN113" s="1010"/>
      <c r="AO113" s="1011"/>
      <c r="AP113" s="1013">
        <v>3.6</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1438063</v>
      </c>
      <c r="BR113" s="901"/>
      <c r="BS113" s="901"/>
      <c r="BT113" s="901"/>
      <c r="BU113" s="901"/>
      <c r="BV113" s="901">
        <v>1258922</v>
      </c>
      <c r="BW113" s="901"/>
      <c r="BX113" s="901"/>
      <c r="BY113" s="901"/>
      <c r="BZ113" s="901"/>
      <c r="CA113" s="901">
        <v>1201696</v>
      </c>
      <c r="CB113" s="901"/>
      <c r="CC113" s="901"/>
      <c r="CD113" s="901"/>
      <c r="CE113" s="901"/>
      <c r="CF113" s="962">
        <v>9.1</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127</v>
      </c>
      <c r="DM113" s="864"/>
      <c r="DN113" s="864"/>
      <c r="DO113" s="864"/>
      <c r="DP113" s="865"/>
      <c r="DQ113" s="866" t="s">
        <v>127</v>
      </c>
      <c r="DR113" s="864"/>
      <c r="DS113" s="864"/>
      <c r="DT113" s="864"/>
      <c r="DU113" s="865"/>
      <c r="DV113" s="911" t="s">
        <v>437</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269609</v>
      </c>
      <c r="AB114" s="864"/>
      <c r="AC114" s="864"/>
      <c r="AD114" s="864"/>
      <c r="AE114" s="865"/>
      <c r="AF114" s="866">
        <v>266383</v>
      </c>
      <c r="AG114" s="864"/>
      <c r="AH114" s="864"/>
      <c r="AI114" s="864"/>
      <c r="AJ114" s="865"/>
      <c r="AK114" s="866">
        <v>276588</v>
      </c>
      <c r="AL114" s="864"/>
      <c r="AM114" s="864"/>
      <c r="AN114" s="864"/>
      <c r="AO114" s="865"/>
      <c r="AP114" s="911">
        <v>2.1</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4525227</v>
      </c>
      <c r="BR114" s="901"/>
      <c r="BS114" s="901"/>
      <c r="BT114" s="901"/>
      <c r="BU114" s="901"/>
      <c r="BV114" s="901">
        <v>4533763</v>
      </c>
      <c r="BW114" s="901"/>
      <c r="BX114" s="901"/>
      <c r="BY114" s="901"/>
      <c r="BZ114" s="901"/>
      <c r="CA114" s="901">
        <v>4364629</v>
      </c>
      <c r="CB114" s="901"/>
      <c r="CC114" s="901"/>
      <c r="CD114" s="901"/>
      <c r="CE114" s="901"/>
      <c r="CF114" s="962">
        <v>33.1</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127</v>
      </c>
      <c r="DM114" s="864"/>
      <c r="DN114" s="864"/>
      <c r="DO114" s="864"/>
      <c r="DP114" s="865"/>
      <c r="DQ114" s="866" t="s">
        <v>127</v>
      </c>
      <c r="DR114" s="864"/>
      <c r="DS114" s="864"/>
      <c r="DT114" s="864"/>
      <c r="DU114" s="865"/>
      <c r="DV114" s="911" t="s">
        <v>127</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437</v>
      </c>
      <c r="AB115" s="1010"/>
      <c r="AC115" s="1010"/>
      <c r="AD115" s="1010"/>
      <c r="AE115" s="1011"/>
      <c r="AF115" s="1012" t="s">
        <v>437</v>
      </c>
      <c r="AG115" s="1010"/>
      <c r="AH115" s="1010"/>
      <c r="AI115" s="1010"/>
      <c r="AJ115" s="1011"/>
      <c r="AK115" s="1012" t="s">
        <v>127</v>
      </c>
      <c r="AL115" s="1010"/>
      <c r="AM115" s="1010"/>
      <c r="AN115" s="1010"/>
      <c r="AO115" s="1011"/>
      <c r="AP115" s="1013" t="s">
        <v>127</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10576</v>
      </c>
      <c r="BR115" s="901"/>
      <c r="BS115" s="901"/>
      <c r="BT115" s="901"/>
      <c r="BU115" s="901"/>
      <c r="BV115" s="901">
        <v>20654</v>
      </c>
      <c r="BW115" s="901"/>
      <c r="BX115" s="901"/>
      <c r="BY115" s="901"/>
      <c r="BZ115" s="901"/>
      <c r="CA115" s="901">
        <v>11206</v>
      </c>
      <c r="CB115" s="901"/>
      <c r="CC115" s="901"/>
      <c r="CD115" s="901"/>
      <c r="CE115" s="901"/>
      <c r="CF115" s="962">
        <v>0.1</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437</v>
      </c>
      <c r="DM115" s="864"/>
      <c r="DN115" s="864"/>
      <c r="DO115" s="864"/>
      <c r="DP115" s="865"/>
      <c r="DQ115" s="866" t="s">
        <v>127</v>
      </c>
      <c r="DR115" s="864"/>
      <c r="DS115" s="864"/>
      <c r="DT115" s="864"/>
      <c r="DU115" s="865"/>
      <c r="DV115" s="911" t="s">
        <v>437</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44</v>
      </c>
      <c r="AB116" s="864"/>
      <c r="AC116" s="864"/>
      <c r="AD116" s="864"/>
      <c r="AE116" s="865"/>
      <c r="AF116" s="866">
        <v>11</v>
      </c>
      <c r="AG116" s="864"/>
      <c r="AH116" s="864"/>
      <c r="AI116" s="864"/>
      <c r="AJ116" s="865"/>
      <c r="AK116" s="866" t="s">
        <v>437</v>
      </c>
      <c r="AL116" s="864"/>
      <c r="AM116" s="864"/>
      <c r="AN116" s="864"/>
      <c r="AO116" s="865"/>
      <c r="AP116" s="911" t="s">
        <v>127</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435</v>
      </c>
      <c r="BR116" s="901"/>
      <c r="BS116" s="901"/>
      <c r="BT116" s="901"/>
      <c r="BU116" s="901"/>
      <c r="BV116" s="901" t="s">
        <v>437</v>
      </c>
      <c r="BW116" s="901"/>
      <c r="BX116" s="901"/>
      <c r="BY116" s="901"/>
      <c r="BZ116" s="901"/>
      <c r="CA116" s="901" t="s">
        <v>127</v>
      </c>
      <c r="CB116" s="901"/>
      <c r="CC116" s="901"/>
      <c r="CD116" s="901"/>
      <c r="CE116" s="901"/>
      <c r="CF116" s="962" t="s">
        <v>127</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127</v>
      </c>
      <c r="DH116" s="864"/>
      <c r="DI116" s="864"/>
      <c r="DJ116" s="864"/>
      <c r="DK116" s="865"/>
      <c r="DL116" s="866" t="s">
        <v>127</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3855099</v>
      </c>
      <c r="AB117" s="996"/>
      <c r="AC117" s="996"/>
      <c r="AD117" s="996"/>
      <c r="AE117" s="997"/>
      <c r="AF117" s="998">
        <v>3917739</v>
      </c>
      <c r="AG117" s="996"/>
      <c r="AH117" s="996"/>
      <c r="AI117" s="996"/>
      <c r="AJ117" s="997"/>
      <c r="AK117" s="998">
        <v>3681865</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437</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437</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307</v>
      </c>
      <c r="AL118" s="989"/>
      <c r="AM118" s="989"/>
      <c r="AN118" s="989"/>
      <c r="AO118" s="990"/>
      <c r="AP118" s="992" t="s">
        <v>429</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461</v>
      </c>
      <c r="BP119" s="965"/>
      <c r="BQ119" s="969">
        <v>47627103</v>
      </c>
      <c r="BR119" s="932"/>
      <c r="BS119" s="932"/>
      <c r="BT119" s="932"/>
      <c r="BU119" s="932"/>
      <c r="BV119" s="932">
        <v>46936951</v>
      </c>
      <c r="BW119" s="932"/>
      <c r="BX119" s="932"/>
      <c r="BY119" s="932"/>
      <c r="BZ119" s="932"/>
      <c r="CA119" s="932">
        <v>45881689</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5385208</v>
      </c>
      <c r="BR120" s="929"/>
      <c r="BS120" s="929"/>
      <c r="BT120" s="929"/>
      <c r="BU120" s="929"/>
      <c r="BV120" s="929">
        <v>5441590</v>
      </c>
      <c r="BW120" s="929"/>
      <c r="BX120" s="929"/>
      <c r="BY120" s="929"/>
      <c r="BZ120" s="929"/>
      <c r="CA120" s="929">
        <v>5709141</v>
      </c>
      <c r="CB120" s="929"/>
      <c r="CC120" s="929"/>
      <c r="CD120" s="929"/>
      <c r="CE120" s="929"/>
      <c r="CF120" s="953">
        <v>43.3</v>
      </c>
      <c r="CG120" s="954"/>
      <c r="CH120" s="954"/>
      <c r="CI120" s="954"/>
      <c r="CJ120" s="954"/>
      <c r="CK120" s="955" t="s">
        <v>465</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t="s">
        <v>127</v>
      </c>
      <c r="DM120" s="929"/>
      <c r="DN120" s="929"/>
      <c r="DO120" s="929"/>
      <c r="DP120" s="929"/>
      <c r="DQ120" s="929">
        <v>9211363</v>
      </c>
      <c r="DR120" s="929"/>
      <c r="DS120" s="929"/>
      <c r="DT120" s="929"/>
      <c r="DU120" s="929"/>
      <c r="DV120" s="930">
        <v>69.900000000000006</v>
      </c>
      <c r="DW120" s="930"/>
      <c r="DX120" s="930"/>
      <c r="DY120" s="930"/>
      <c r="DZ120" s="931"/>
    </row>
    <row r="121" spans="1:130" s="248" customFormat="1" ht="26.25" customHeight="1" x14ac:dyDescent="0.15">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v>1149662</v>
      </c>
      <c r="BR121" s="901"/>
      <c r="BS121" s="901"/>
      <c r="BT121" s="901"/>
      <c r="BU121" s="901"/>
      <c r="BV121" s="901">
        <v>1081632</v>
      </c>
      <c r="BW121" s="901"/>
      <c r="BX121" s="901"/>
      <c r="BY121" s="901"/>
      <c r="BZ121" s="901"/>
      <c r="CA121" s="901">
        <v>927758</v>
      </c>
      <c r="CB121" s="901"/>
      <c r="CC121" s="901"/>
      <c r="CD121" s="901"/>
      <c r="CE121" s="901"/>
      <c r="CF121" s="962">
        <v>7</v>
      </c>
      <c r="CG121" s="963"/>
      <c r="CH121" s="963"/>
      <c r="CI121" s="963"/>
      <c r="CJ121" s="963"/>
      <c r="CK121" s="956"/>
      <c r="CL121" s="942"/>
      <c r="CM121" s="942"/>
      <c r="CN121" s="942"/>
      <c r="CO121" s="943"/>
      <c r="CP121" s="922" t="s">
        <v>407</v>
      </c>
      <c r="CQ121" s="923"/>
      <c r="CR121" s="923"/>
      <c r="CS121" s="923"/>
      <c r="CT121" s="923"/>
      <c r="CU121" s="923"/>
      <c r="CV121" s="923"/>
      <c r="CW121" s="923"/>
      <c r="CX121" s="923"/>
      <c r="CY121" s="923"/>
      <c r="CZ121" s="923"/>
      <c r="DA121" s="923"/>
      <c r="DB121" s="923"/>
      <c r="DC121" s="923"/>
      <c r="DD121" s="923"/>
      <c r="DE121" s="923"/>
      <c r="DF121" s="924"/>
      <c r="DG121" s="900">
        <v>223442</v>
      </c>
      <c r="DH121" s="901"/>
      <c r="DI121" s="901"/>
      <c r="DJ121" s="901"/>
      <c r="DK121" s="901"/>
      <c r="DL121" s="901">
        <v>183901</v>
      </c>
      <c r="DM121" s="901"/>
      <c r="DN121" s="901"/>
      <c r="DO121" s="901"/>
      <c r="DP121" s="901"/>
      <c r="DQ121" s="901">
        <v>118721</v>
      </c>
      <c r="DR121" s="901"/>
      <c r="DS121" s="901"/>
      <c r="DT121" s="901"/>
      <c r="DU121" s="901"/>
      <c r="DV121" s="878">
        <v>0.9</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30178898</v>
      </c>
      <c r="BR122" s="932"/>
      <c r="BS122" s="932"/>
      <c r="BT122" s="932"/>
      <c r="BU122" s="932"/>
      <c r="BV122" s="932">
        <v>29604030</v>
      </c>
      <c r="BW122" s="932"/>
      <c r="BX122" s="932"/>
      <c r="BY122" s="932"/>
      <c r="BZ122" s="932"/>
      <c r="CA122" s="932">
        <v>29448594</v>
      </c>
      <c r="CB122" s="932"/>
      <c r="CC122" s="932"/>
      <c r="CD122" s="932"/>
      <c r="CE122" s="932"/>
      <c r="CF122" s="933">
        <v>223.5</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t="s">
        <v>127</v>
      </c>
      <c r="DH122" s="901"/>
      <c r="DI122" s="901"/>
      <c r="DJ122" s="901"/>
      <c r="DK122" s="901"/>
      <c r="DL122" s="901" t="s">
        <v>127</v>
      </c>
      <c r="DM122" s="901"/>
      <c r="DN122" s="901"/>
      <c r="DO122" s="901"/>
      <c r="DP122" s="901"/>
      <c r="DQ122" s="901" t="s">
        <v>127</v>
      </c>
      <c r="DR122" s="901"/>
      <c r="DS122" s="901"/>
      <c r="DT122" s="901"/>
      <c r="DU122" s="901"/>
      <c r="DV122" s="878" t="s">
        <v>437</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127</v>
      </c>
      <c r="AG123" s="864"/>
      <c r="AH123" s="864"/>
      <c r="AI123" s="864"/>
      <c r="AJ123" s="865"/>
      <c r="AK123" s="866" t="s">
        <v>127</v>
      </c>
      <c r="AL123" s="864"/>
      <c r="AM123" s="864"/>
      <c r="AN123" s="864"/>
      <c r="AO123" s="865"/>
      <c r="AP123" s="911" t="s">
        <v>127</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469</v>
      </c>
      <c r="BP123" s="965"/>
      <c r="BQ123" s="919">
        <v>36713768</v>
      </c>
      <c r="BR123" s="920"/>
      <c r="BS123" s="920"/>
      <c r="BT123" s="920"/>
      <c r="BU123" s="920"/>
      <c r="BV123" s="920">
        <v>36127252</v>
      </c>
      <c r="BW123" s="920"/>
      <c r="BX123" s="920"/>
      <c r="BY123" s="920"/>
      <c r="BZ123" s="920"/>
      <c r="CA123" s="920">
        <v>36085493</v>
      </c>
      <c r="CB123" s="920"/>
      <c r="CC123" s="920"/>
      <c r="CD123" s="920"/>
      <c r="CE123" s="920"/>
      <c r="CF123" s="830"/>
      <c r="CG123" s="831"/>
      <c r="CH123" s="831"/>
      <c r="CI123" s="831"/>
      <c r="CJ123" s="921"/>
      <c r="CK123" s="956"/>
      <c r="CL123" s="942"/>
      <c r="CM123" s="942"/>
      <c r="CN123" s="942"/>
      <c r="CO123" s="943"/>
      <c r="CP123" s="922" t="s">
        <v>404</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127</v>
      </c>
      <c r="DM123" s="864"/>
      <c r="DN123" s="864"/>
      <c r="DO123" s="864"/>
      <c r="DP123" s="865"/>
      <c r="DQ123" s="866" t="s">
        <v>437</v>
      </c>
      <c r="DR123" s="864"/>
      <c r="DS123" s="864"/>
      <c r="DT123" s="864"/>
      <c r="DU123" s="865"/>
      <c r="DV123" s="911" t="s">
        <v>127</v>
      </c>
      <c r="DW123" s="912"/>
      <c r="DX123" s="912"/>
      <c r="DY123" s="912"/>
      <c r="DZ123" s="913"/>
    </row>
    <row r="124" spans="1:130" s="248" customFormat="1" ht="26.25" customHeight="1" thickBot="1" x14ac:dyDescent="0.2">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127</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85.6</v>
      </c>
      <c r="BR124" s="918"/>
      <c r="BS124" s="918"/>
      <c r="BT124" s="918"/>
      <c r="BU124" s="918"/>
      <c r="BV124" s="918">
        <v>84.8</v>
      </c>
      <c r="BW124" s="918"/>
      <c r="BX124" s="918"/>
      <c r="BY124" s="918"/>
      <c r="BZ124" s="918"/>
      <c r="CA124" s="918">
        <v>74.3</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v>9486609</v>
      </c>
      <c r="DH124" s="847"/>
      <c r="DI124" s="847"/>
      <c r="DJ124" s="847"/>
      <c r="DK124" s="848"/>
      <c r="DL124" s="849">
        <v>9793286</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x14ac:dyDescent="0.15">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127</v>
      </c>
      <c r="AG125" s="864"/>
      <c r="AH125" s="864"/>
      <c r="AI125" s="864"/>
      <c r="AJ125" s="865"/>
      <c r="AK125" s="866" t="s">
        <v>127</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127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127</v>
      </c>
      <c r="AB127" s="864"/>
      <c r="AC127" s="864"/>
      <c r="AD127" s="864"/>
      <c r="AE127" s="865"/>
      <c r="AF127" s="866" t="s">
        <v>127</v>
      </c>
      <c r="AG127" s="864"/>
      <c r="AH127" s="864"/>
      <c r="AI127" s="864"/>
      <c r="AJ127" s="865"/>
      <c r="AK127" s="866" t="s">
        <v>127</v>
      </c>
      <c r="AL127" s="864"/>
      <c r="AM127" s="864"/>
      <c r="AN127" s="864"/>
      <c r="AO127" s="865"/>
      <c r="AP127" s="911" t="s">
        <v>127</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x14ac:dyDescent="0.2">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v>132783</v>
      </c>
      <c r="AB128" s="885"/>
      <c r="AC128" s="885"/>
      <c r="AD128" s="885"/>
      <c r="AE128" s="886"/>
      <c r="AF128" s="887">
        <v>127936</v>
      </c>
      <c r="AG128" s="885"/>
      <c r="AH128" s="885"/>
      <c r="AI128" s="885"/>
      <c r="AJ128" s="886"/>
      <c r="AK128" s="887">
        <v>128861</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127</v>
      </c>
      <c r="BG128" s="871"/>
      <c r="BH128" s="871"/>
      <c r="BI128" s="871"/>
      <c r="BJ128" s="871"/>
      <c r="BK128" s="871"/>
      <c r="BL128" s="894"/>
      <c r="BM128" s="870">
        <v>12.74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v>10576</v>
      </c>
      <c r="DH128" s="875"/>
      <c r="DI128" s="875"/>
      <c r="DJ128" s="875"/>
      <c r="DK128" s="875"/>
      <c r="DL128" s="875">
        <v>20654</v>
      </c>
      <c r="DM128" s="875"/>
      <c r="DN128" s="875"/>
      <c r="DO128" s="875"/>
      <c r="DP128" s="875"/>
      <c r="DQ128" s="875">
        <v>11206</v>
      </c>
      <c r="DR128" s="875"/>
      <c r="DS128" s="875"/>
      <c r="DT128" s="875"/>
      <c r="DU128" s="875"/>
      <c r="DV128" s="876">
        <v>0.1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15123433</v>
      </c>
      <c r="AB129" s="864"/>
      <c r="AC129" s="864"/>
      <c r="AD129" s="864"/>
      <c r="AE129" s="865"/>
      <c r="AF129" s="866">
        <v>15146997</v>
      </c>
      <c r="AG129" s="864"/>
      <c r="AH129" s="864"/>
      <c r="AI129" s="864"/>
      <c r="AJ129" s="865"/>
      <c r="AK129" s="866">
        <v>15549336</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127</v>
      </c>
      <c r="BG129" s="854"/>
      <c r="BH129" s="854"/>
      <c r="BI129" s="854"/>
      <c r="BJ129" s="854"/>
      <c r="BK129" s="854"/>
      <c r="BL129" s="855"/>
      <c r="BM129" s="853">
        <v>17.739999999999998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2376556</v>
      </c>
      <c r="AB130" s="864"/>
      <c r="AC130" s="864"/>
      <c r="AD130" s="864"/>
      <c r="AE130" s="865"/>
      <c r="AF130" s="866">
        <v>2408313</v>
      </c>
      <c r="AG130" s="864"/>
      <c r="AH130" s="864"/>
      <c r="AI130" s="864"/>
      <c r="AJ130" s="865"/>
      <c r="AK130" s="866">
        <v>2373022</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10.1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12746877</v>
      </c>
      <c r="AB131" s="847"/>
      <c r="AC131" s="847"/>
      <c r="AD131" s="847"/>
      <c r="AE131" s="848"/>
      <c r="AF131" s="849">
        <v>12738684</v>
      </c>
      <c r="AG131" s="847"/>
      <c r="AH131" s="847"/>
      <c r="AI131" s="847"/>
      <c r="AJ131" s="848"/>
      <c r="AK131" s="849">
        <v>13176314</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v>74.3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10.55756637</v>
      </c>
      <c r="AB132" s="827"/>
      <c r="AC132" s="827"/>
      <c r="AD132" s="827"/>
      <c r="AE132" s="828"/>
      <c r="AF132" s="829">
        <v>10.8448408</v>
      </c>
      <c r="AG132" s="827"/>
      <c r="AH132" s="827"/>
      <c r="AI132" s="827"/>
      <c r="AJ132" s="828"/>
      <c r="AK132" s="829">
        <v>8.9553269600000007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9.6999999999999993</v>
      </c>
      <c r="AB133" s="806"/>
      <c r="AC133" s="806"/>
      <c r="AD133" s="806"/>
      <c r="AE133" s="807"/>
      <c r="AF133" s="805">
        <v>10.199999999999999</v>
      </c>
      <c r="AG133" s="806"/>
      <c r="AH133" s="806"/>
      <c r="AI133" s="806"/>
      <c r="AJ133" s="807"/>
      <c r="AK133" s="805">
        <v>10.1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OYkmmfo9CVTcoG6y7w6QxbCo+psErHIw+xjbIDViDW9pQDN/2W1haRurBn+Shrf1djHF8Lq4oWQpUE6bVkLxQ==" saltValue="pjslFDJ4oC1V9pLhOYlH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uRpk/fdvMH/hRbLMeVTSflJKhXQN+lNGWdX256ZpMEiW6ATUnPy45IXXcIBQFVfosiOM+ys0tYfVfdH62RRBQ==" saltValue="5lhRPITZqgMJ+BnzuIqGt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KN00WvRfN1m416W717Asgcber7P3ck/2BN9O6UD+fHLwQ0mr1GVwkWqaet/ESFFf6qD96FgCl/I6vfcs2vATw==" saltValue="AbSyh5hxoNGgCNfMB/AWo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3888387</v>
      </c>
      <c r="AP9" s="314">
        <v>62145</v>
      </c>
      <c r="AQ9" s="315">
        <v>75076</v>
      </c>
      <c r="AR9" s="316">
        <v>-17.2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833779</v>
      </c>
      <c r="AP10" s="317">
        <v>13326</v>
      </c>
      <c r="AQ10" s="318">
        <v>12085</v>
      </c>
      <c r="AR10" s="319">
        <v>10.3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t="s">
        <v>506</v>
      </c>
      <c r="AP11" s="317" t="s">
        <v>506</v>
      </c>
      <c r="AQ11" s="318">
        <v>844</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236135</v>
      </c>
      <c r="AP13" s="317">
        <v>3774</v>
      </c>
      <c r="AQ13" s="318">
        <v>2760</v>
      </c>
      <c r="AR13" s="319">
        <v>36.700000000000003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163307</v>
      </c>
      <c r="AP14" s="317">
        <v>2610</v>
      </c>
      <c r="AQ14" s="318">
        <v>1530</v>
      </c>
      <c r="AR14" s="319">
        <v>70.599999999999994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-256653</v>
      </c>
      <c r="AP15" s="317">
        <v>-4102</v>
      </c>
      <c r="AQ15" s="318">
        <v>-5396</v>
      </c>
      <c r="AR15" s="319">
        <v>-24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4864955</v>
      </c>
      <c r="AP16" s="317">
        <v>77752</v>
      </c>
      <c r="AQ16" s="318">
        <v>86899</v>
      </c>
      <c r="AR16" s="319">
        <v>-10.5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7.27</v>
      </c>
      <c r="AP21" s="331">
        <v>7.73</v>
      </c>
      <c r="AQ21" s="332">
        <v>-0.46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97.8</v>
      </c>
      <c r="AP22" s="336">
        <v>98.3</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2928615</v>
      </c>
      <c r="AP32" s="345">
        <v>46805</v>
      </c>
      <c r="AQ32" s="346">
        <v>43385</v>
      </c>
      <c r="AR32" s="347">
        <v>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t="s">
        <v>506</v>
      </c>
      <c r="AP34" s="345" t="s">
        <v>506</v>
      </c>
      <c r="AQ34" s="346">
        <v>187</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476662</v>
      </c>
      <c r="AP35" s="345">
        <v>7618</v>
      </c>
      <c r="AQ35" s="346">
        <v>9764</v>
      </c>
      <c r="AR35" s="347">
        <v>-22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276588</v>
      </c>
      <c r="AP36" s="345">
        <v>4420</v>
      </c>
      <c r="AQ36" s="346">
        <v>2539</v>
      </c>
      <c r="AR36" s="347">
        <v>74.099999999999994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t="s">
        <v>506</v>
      </c>
      <c r="AP37" s="345" t="s">
        <v>506</v>
      </c>
      <c r="AQ37" s="346">
        <v>1682</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506</v>
      </c>
      <c r="AP38" s="348" t="s">
        <v>506</v>
      </c>
      <c r="AQ38" s="349">
        <v>1</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-128861</v>
      </c>
      <c r="AP39" s="345">
        <v>-2059</v>
      </c>
      <c r="AQ39" s="346">
        <v>-3093</v>
      </c>
      <c r="AR39" s="347">
        <v>-33.4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-2373022</v>
      </c>
      <c r="AP40" s="345">
        <v>-37926</v>
      </c>
      <c r="AQ40" s="346">
        <v>-39498</v>
      </c>
      <c r="AR40" s="347">
        <v>-4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1179982</v>
      </c>
      <c r="AP41" s="345">
        <v>18859</v>
      </c>
      <c r="AQ41" s="346">
        <v>14967</v>
      </c>
      <c r="AR41" s="347">
        <v>26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3712365</v>
      </c>
      <c r="AN51" s="367">
        <v>57839</v>
      </c>
      <c r="AO51" s="368">
        <v>5.8</v>
      </c>
      <c r="AP51" s="369">
        <v>86564</v>
      </c>
      <c r="AQ51" s="370">
        <v>59.6</v>
      </c>
      <c r="AR51" s="371">
        <v>-53.8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2687323</v>
      </c>
      <c r="AN52" s="375">
        <v>41868</v>
      </c>
      <c r="AO52" s="376">
        <v>43.7</v>
      </c>
      <c r="AP52" s="377">
        <v>44869</v>
      </c>
      <c r="AQ52" s="378">
        <v>51.1</v>
      </c>
      <c r="AR52" s="379">
        <v>-7.4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2326830</v>
      </c>
      <c r="AN53" s="367">
        <v>36336</v>
      </c>
      <c r="AO53" s="368">
        <v>-37.200000000000003</v>
      </c>
      <c r="AP53" s="369">
        <v>62698</v>
      </c>
      <c r="AQ53" s="370">
        <v>-27.6</v>
      </c>
      <c r="AR53" s="371">
        <v>-9.6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1413546</v>
      </c>
      <c r="AN54" s="375">
        <v>22074</v>
      </c>
      <c r="AO54" s="376">
        <v>-47.3</v>
      </c>
      <c r="AP54" s="377">
        <v>31973</v>
      </c>
      <c r="AQ54" s="378">
        <v>-28.7</v>
      </c>
      <c r="AR54" s="379">
        <v>-18.600000000000001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3027330</v>
      </c>
      <c r="AN55" s="367">
        <v>47594</v>
      </c>
      <c r="AO55" s="368">
        <v>31</v>
      </c>
      <c r="AP55" s="369">
        <v>79245</v>
      </c>
      <c r="AQ55" s="370">
        <v>26.4</v>
      </c>
      <c r="AR55" s="371">
        <v>4.5999999999999996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1588971</v>
      </c>
      <c r="AN56" s="375">
        <v>24981</v>
      </c>
      <c r="AO56" s="376">
        <v>13.2</v>
      </c>
      <c r="AP56" s="377">
        <v>40378</v>
      </c>
      <c r="AQ56" s="378">
        <v>26.3</v>
      </c>
      <c r="AR56" s="379">
        <v>-13.1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1926323</v>
      </c>
      <c r="AN57" s="367">
        <v>30554</v>
      </c>
      <c r="AO57" s="368">
        <v>-35.799999999999997</v>
      </c>
      <c r="AP57" s="369">
        <v>71604</v>
      </c>
      <c r="AQ57" s="370">
        <v>-9.6</v>
      </c>
      <c r="AR57" s="371">
        <v>-26.2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1345736</v>
      </c>
      <c r="AN58" s="375">
        <v>21345</v>
      </c>
      <c r="AO58" s="376">
        <v>-14.6</v>
      </c>
      <c r="AP58" s="377">
        <v>45121</v>
      </c>
      <c r="AQ58" s="378">
        <v>11.7</v>
      </c>
      <c r="AR58" s="379">
        <v>-26.3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2920128</v>
      </c>
      <c r="AN59" s="367">
        <v>46670</v>
      </c>
      <c r="AO59" s="368">
        <v>52.7</v>
      </c>
      <c r="AP59" s="369">
        <v>67009</v>
      </c>
      <c r="AQ59" s="370">
        <v>-6.4</v>
      </c>
      <c r="AR59" s="371">
        <v>59.1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2142553</v>
      </c>
      <c r="AN60" s="375">
        <v>34242</v>
      </c>
      <c r="AO60" s="376">
        <v>60.4</v>
      </c>
      <c r="AP60" s="377">
        <v>43028</v>
      </c>
      <c r="AQ60" s="378">
        <v>-4.5999999999999996</v>
      </c>
      <c r="AR60" s="379">
        <v>65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2782595</v>
      </c>
      <c r="AN61" s="382">
        <v>43799</v>
      </c>
      <c r="AO61" s="383">
        <v>3.3</v>
      </c>
      <c r="AP61" s="384">
        <v>73424</v>
      </c>
      <c r="AQ61" s="385">
        <v>8.5</v>
      </c>
      <c r="AR61" s="371">
        <v>-5.2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1835626</v>
      </c>
      <c r="AN62" s="375">
        <v>28902</v>
      </c>
      <c r="AO62" s="376">
        <v>11.1</v>
      </c>
      <c r="AP62" s="377">
        <v>41074</v>
      </c>
      <c r="AQ62" s="378">
        <v>11.2</v>
      </c>
      <c r="AR62" s="379">
        <v>-0.1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8ncHMGjYapjpr3WIociX0Lqb/ThBBTZVxsuLcr9F3g1q5dWBIcJMRZFwprRoUMmn8W5hNkMLgkW1k1SSFXwqQ==" saltValue="+rrv3w2Yju2BIIFW0FZY8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FuN+Wlf0JqoHLW7QNc3zjvjpcbXv5lJ28GJittmJnyB8e875NWu515apC7HQ3/opLCS2DDxovmRp/eTU0IUAYA==" saltValue="B+bvPz0F8CgZAmioXDXD+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y+SPWNSerns+RBJOvhryYPCID5n4CHC84s97FoB9HTUNxNDYTtWseGGJ/iZCxeo80s4q9dFIiH4oaRVyK54n1Q==" saltValue="99wcUjQEosoZZyzu83qX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16.12</v>
      </c>
      <c r="G47" s="12">
        <v>17.079999999999998</v>
      </c>
      <c r="H47" s="12">
        <v>16.87</v>
      </c>
      <c r="I47" s="12">
        <v>16.850000000000001</v>
      </c>
      <c r="J47" s="13">
        <v>17.7</v>
      </c>
    </row>
    <row r="48" spans="2:10" ht="57.75" customHeight="1" x14ac:dyDescent="0.15">
      <c r="B48" s="14"/>
      <c r="C48" s="1240" t="s">
        <v>4</v>
      </c>
      <c r="D48" s="1240"/>
      <c r="E48" s="1241"/>
      <c r="F48" s="15">
        <v>6.8</v>
      </c>
      <c r="G48" s="16">
        <v>5.24</v>
      </c>
      <c r="H48" s="16">
        <v>4.12</v>
      </c>
      <c r="I48" s="16">
        <v>4.8499999999999996</v>
      </c>
      <c r="J48" s="17">
        <v>4.58</v>
      </c>
    </row>
    <row r="49" spans="2:10" ht="57.75" customHeight="1" thickBot="1" x14ac:dyDescent="0.2">
      <c r="B49" s="18"/>
      <c r="C49" s="1242" t="s">
        <v>5</v>
      </c>
      <c r="D49" s="1242"/>
      <c r="E49" s="1243"/>
      <c r="F49" s="19">
        <v>5.07</v>
      </c>
      <c r="G49" s="20" t="s">
        <v>553</v>
      </c>
      <c r="H49" s="20" t="s">
        <v>554</v>
      </c>
      <c r="I49" s="20">
        <v>0.75</v>
      </c>
      <c r="J49" s="21">
        <v>1.1399999999999999</v>
      </c>
    </row>
    <row r="50" spans="2:10" ht="13.5" customHeight="1" x14ac:dyDescent="0.15"/>
  </sheetData>
  <sheetProtection algorithmName="SHA-512" hashValue="XAIkTP3twKAg+Aarfl123ltFV9Ub42yCb9qEuuhNTycoALj6iYNLASKXfnwH/Rt9oKzPmSc1kfjLHoQ8qsKpag==" saltValue="33C3AAKBVQaz4zN1g0yG8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2022-09-13T05:50:40Z</cp:lastPrinted>
  <dcterms:created xsi:type="dcterms:W3CDTF">2022-02-02T03:56:59Z</dcterms:created>
  <dcterms:modified xsi:type="dcterms:W3CDTF">2022-09-27T05:22:58Z</dcterms:modified>
  <cp:category/>
</cp:coreProperties>
</file>