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740" tabRatio="5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<sst xmlns="http://schemas.openxmlformats.org/spreadsheetml/2006/main" count="1151" uniqueCount="624">
  <si>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</si>
  <si>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</si>
  <si>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</si>
  <si>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</si>
  <si>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</si>
  <si>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</si>
  <si>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</si>
  <si>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</si>
  <si>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</si>
  <si>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</si>
  <si>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</si>
  <si>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</si>
  <si>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</si>
  <si>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</si>
  <si>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</si>
  <si>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</si>
  <si>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</si>
  <si>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</si>
  <si>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</si>
  <si>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</si>
  <si>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</si>
  <si>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</si>
  <si>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</si>
  <si>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</si>
  <si>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</si>
  <si>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</si>
  <si>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</si>
  <si>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</si>
  <si>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</si>
  <si>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</si>
  <si>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</si>
  <si>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</si>
  <si>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</si>
  <si>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</si>
  <si>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</si>
  <si>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</si>
  <si>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</si>
  <si>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</si>
  <si>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</si>
  <si>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</si>
  <si>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</si>
  <si>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</si>
  <si>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</si>
  <si>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</si>
  <si>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</si>
  <si>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</si>
  <si>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</si>
  <si>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</si>
  <si>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</si>
  <si>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</si>
  <si>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</si>
  <si>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</si>
  <si>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</si>
  <si>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</si>
  <si>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</si>
  <si>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</si>
  <si>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</si>
  <si>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</si>
  <si>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</si>
  <si>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</si>
  <si>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</si>
  <si>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</si>
  <si>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</si>
  <si>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</si>
  <si>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</si>
  <si>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</si>
  <si>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</si>
  <si>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</si>
  <si>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</si>
  <si>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</si>
  <si>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</si>
  <si>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</si>
  <si>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</si>
  <si>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</si>
  <si>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</si>
  <si>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</si>
  <si>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</si>
  <si>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</si>
  <si>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</si>
  <si>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</si>
  <si>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</si>
  <si>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</si>
  <si>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</si>
  <si>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</si>
  <si>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</si>
  <si>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</si>
  <si>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</si>
  <si>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</si>
  <si>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</si>
  <si>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</si>
  <si>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</si>
  <si>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</si>
  <si>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</si>
  <si>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</si>
  <si>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</si>
  <si>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</si>
  <si>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</si>
  <si>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</si>
  <si>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</si>
  <si>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</si>
  <si>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</si>
  <si>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</si>
  <si>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</si>
  <si>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</si>
  <si>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</si>
  <si>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</si>
  <si>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</si>
  <si>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</si>
  <si>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</si>
  <si>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</si>
  <si>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</si>
  <si>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</si>
  <si>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</si>
  <si>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</si>
  <si>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</si>
  <si>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</si>
  <si>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</si>
  <si>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</si>
  <si>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</si>
  <si>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</si>
  <si>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</si>
  <si>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</si>
  <si>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</si>
  <si>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</si>
  <si>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</si>
  <si>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</si>
  <si>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</si>
  <si>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</si>
  <si>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</si>
  <si>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</si>
  <si>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</si>
  <si>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</si>
  <si>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</si>
  <si>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</si>
  <si>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</si>
  <si>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</si>
  <si>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</si>
  <si>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</si>
  <si>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</si>
  <si>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</si>
  <si>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</si>
  <si>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</si>
  <si>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</si>
  <si>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</si>
  <si>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</si>
  <si>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</si>
  <si>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</si>
  <si>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</si>
  <si>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</si>
  <si>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</si>
  <si>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</si>
  <si>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</si>
  <si>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</si>
  <si>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</si>
  <si>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</si>
  <si>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</si>
  <si>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</si>
  <si>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</si>
  <si>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</si>
  <si>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</si>
  <si>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</si>
  <si>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</si>
  <si>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</si>
  <si>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</si>
  <si>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</si>
  <si>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</si>
  <si>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</si>
  <si>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</si>
  <si>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</si>
  <si>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</si>
  <si>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</si>
  <si>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</si>
  <si>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</si>
  <si>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</si>
  <si>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</si>
  <si>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</si>
  <si>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</si>
  <si>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</si>
  <si>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</si>
  <si>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</si>
  <si>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</si>
  <si>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</si>
  <si>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</si>
  <si>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</si>
  <si>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</si>
  <si>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</si>
  <si>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</si>
  <si>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</si>
  <si>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</si>
  <si>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</si>
  <si>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</si>
  <si>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</si>
  <si>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</si>
  <si>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</si>
  <si>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</si>
  <si>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</si>
  <si>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</si>
  <si>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</si>
  <si>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</si>
  <si>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</si>
  <si>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</si>
  <si>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</si>
  <si>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</si>
  <si>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</si>
  <si>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</si>
  <si>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</si>
  <si>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</si>
  <si>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</si>
  <si>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</si>
  <si>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</si>
  <si>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</si>
  <si>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</si>
  <si>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</si>
  <si>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</si>
  <si>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茨城県牛久市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</si>
  <si>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</si>
  <si>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</si>
  <si>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</si>
  <si>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</si>
  <si>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</si>
  <si>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</si>
  <si>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</si>
  <si>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</si>
  <si>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</si>
  <si>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</si>
  <si>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</si>
  <si>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</si>
  <si>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</si>
  <si>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</si>
  <si>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</si>
  <si>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</si>
  <si>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</si>
  <si>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</si>
  <si>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</si>
  <si>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</si>
  <si>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</si>
  <si>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</si>
  <si>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</si>
  <si>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</si>
  <si>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</si>
  <si>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</si>
  <si>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</si>
  <si>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</si>
  <si>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</si>
  <si>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</si>
  <si>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</si>
  <si>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</si>
  <si>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</si>
  <si>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</si>
  <si>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</si>
  <si>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</si>
  <si>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</si>
  <si>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</si>
  <si>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</si>
  <si>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</si>
  <si>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</si>
  <si>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</si>
  <si>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</si>
  <si>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</si>
  <si>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</si>
  <si>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</si>
  <si>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</si>
  <si>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</si>
  <si>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</si>
  <si>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</si>
  <si>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</si>
  <si>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</si>
  <si>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</si>
  <si>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</si>
  <si>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</si>
  <si>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</si>
  <si>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</si>
  <si>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</si>
  <si>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</si>
  <si>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</si>
  <si>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</si>
  <si>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</si>
  <si>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</si>
  <si>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</si>
  <si>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</si>
  <si>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</si>
  <si>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</si>
  <si>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</si>
  <si>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</si>
  <si>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</si>
  <si>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</si>
  <si>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</si>
  <si>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</si>
  <si>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</si>
  <si>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</si>
  <si>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</si>
  <si>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</si>
  <si>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</si>
  <si>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</si>
  <si>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</si>
  <si>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</si>
  <si>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</si>
  <si>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</si>
  <si>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</si>
  <si>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</si>
  <si>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</si>
  <si>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</si>
  <si>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</si>
  <si>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</si>
  <si>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</si>
  <si>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</si>
  <si>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</si>
  <si>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</si>
  <si>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</si>
  <si>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</si>
  <si>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</si>
  <si>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</si>
  <si>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</si>
  <si>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</si>
  <si>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</si>
  <si>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</si>
  <si>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</si>
  <si>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</si>
  <si>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</si>
  <si>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</si>
  <si>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</si>
  <si>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</si>
  <si>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</si>
  <si>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</si>
  <si>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</si>
  <si>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</si>
  <si>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</si>
  <si>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</si>
  <si>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</si>
  <si>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</si>
  <si>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</si>
  <si>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</si>
  <si>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</si>
  <si>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</si>
  <si>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</si>
  <si>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</si>
  <si>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</si>
  <si>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</si>
  <si>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</si>
  <si>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</si>
  <si>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</si>
  <si>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</si>
  <si>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</si>
  <si>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</si>
  <si>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</si>
  <si>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</si>
  <si>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</si>
  <si>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</si>
  <si>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</si>
  <si>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</si>
  <si>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</si>
  <si>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</si>
  <si>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</si>
  <si>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</si>
  <si>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</si>
  <si>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</si>
  <si>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</si>
  <si>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</si>
  <si>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</si>
  <si>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</si>
  <si>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</si>
  <si>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</si>
  <si>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</si>
  <si>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</si>
  <si>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</si>
  <si>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</si>
  <si>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</si>
  <si>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</si>
  <si>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</si>
  <si>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茨城県牛久市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</si>
  <si>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</si>
  <si>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</si>
  <si>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</si>
  <si>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</si>
  <si>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</si>
  <si>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</si>
  <si>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</si>
  <si>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</si>
  <si>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</si>
  <si>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</si>
  <si>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</si>
  <si>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</si>
  <si>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</si>
  <si>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</si>
  <si>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</si>
  <si>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</si>
  <si>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</si>
  <si>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</si>
  <si>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</si>
  <si>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</si>
  <si>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</si>
  <si>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</si>
  <si>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</si>
  <si>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</si>
  <si>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</si>
  <si>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</si>
  <si>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</si>
  <si>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</si>
  <si>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</si>
  <si>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</si>
  <si>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</si>
  <si>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</si>
  <si>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</si>
  <si>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</si>
  <si>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</si>
  <si>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</si>
  <si>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</si>
  <si>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t>
    <phoneticPr fontId="5"/>
  </si>
  <si>
    <t>下水道事業会計</t>
    <phoneticPr fontId="5"/>
  </si>
  <si>
    <t>法適用企業</t>
    <phoneticPr fontId="5"/>
  </si>
  <si>
    <t>青果市場事業特別会計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</si>
  <si>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</si>
  <si>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</si>
  <si>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</si>
  <si>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</si>
  <si>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</si>
  <si>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</si>
  <si>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</si>
  <si>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</si>
  <si>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</si>
  <si>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</si>
  <si>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</si>
  <si>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</si>
  <si>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</si>
  <si>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</si>
  <si>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</si>
  <si>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</si>
  <si>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</si>
  <si>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</si>
  <si>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</si>
  <si>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</si>
  <si>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</si>
  <si>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</si>
  <si>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</si>
  <si>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</si>
  <si>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</si>
  <si>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</si>
  <si>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</si>
  <si>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</si>
  <si>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</si>
  <si>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</si>
  <si>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</si>
  <si>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</si>
  <si>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</si>
  <si>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</si>
  <si>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</si>
  <si>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</si>
  <si>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</si>
  <si>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</si>
  <si>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</si>
  <si>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</si>
  <si>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</si>
  <si>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</si>
  <si>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</si>
  <si>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</si>
  <si>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</si>
  <si>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</si>
  <si>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</si>
  <si>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</si>
  <si>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</si>
  <si>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</si>
  <si>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</si>
  <si>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</si>
  <si>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</si>
  <si>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</si>
  <si>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</si>
  <si>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</si>
  <si>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</si>
  <si>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</si>
  <si>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</si>
  <si>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</si>
  <si>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</si>
  <si>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</si>
  <si>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</si>
  <si>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</si>
  <si>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</si>
  <si>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</si>
  <si>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</si>
  <si>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</si>
  <si>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</si>
  <si>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</si>
  <si>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</si>
  <si>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</si>
  <si>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</si>
  <si>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</si>
  <si>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</si>
  <si>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</si>
  <si>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</si>
  <si>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</si>
  <si>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工業用地造成事業特別会計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</si>
  <si>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</si>
  <si>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</si>
  <si>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</si>
  <si>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</si>
  <si>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</si>
  <si>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</si>
  <si>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</si>
  <si>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</si>
  <si>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</si>
  <si>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</si>
  <si>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</si>
  <si>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</si>
  <si>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</si>
  <si>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</si>
  <si>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</si>
  <si>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</si>
  <si>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</si>
  <si>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</si>
  <si>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</si>
  <si>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</si>
  <si>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</si>
  <si>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</si>
  <si>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</si>
  <si>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</si>
  <si>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</si>
  <si>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</si>
  <si>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</si>
  <si>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</si>
  <si>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</si>
  <si>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</si>
  <si>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</si>
  <si>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</si>
  <si>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</si>
  <si>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</si>
  <si>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</si>
  <si>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</si>
  <si>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</si>
  <si>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</si>
  <si>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</si>
  <si>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</si>
  <si>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</si>
  <si>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</si>
  <si>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</si>
  <si>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</si>
  <si>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</si>
  <si>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</si>
  <si>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</si>
  <si>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</si>
  <si>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</si>
  <si>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</si>
  <si>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</si>
  <si>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</si>
  <si>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</si>
  <si>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</si>
  <si>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</si>
  <si>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</si>
  <si>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</si>
  <si>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</si>
  <si>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</si>
  <si>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</si>
  <si>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</si>
  <si>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</si>
  <si>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</si>
  <si>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</si>
  <si>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</si>
  <si>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</si>
  <si>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</si>
  <si>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</si>
  <si>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</si>
  <si>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</si>
  <si>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</si>
  <si>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</si>
  <si>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</si>
  <si>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</si>
  <si>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</si>
  <si>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</si>
  <si>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</si>
  <si>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</si>
  <si>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</si>
  <si>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</si>
  <si>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</si>
  <si>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</si>
  <si>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</si>
  <si>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</si>
  <si>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</si>
  <si>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</si>
  <si>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</si>
  <si>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 0.28</t>
  </si>
  <si>
    <t>一般会計</t>
  </si>
  <si>
    <t>介護保険事業特別会計</t>
  </si>
  <si>
    <t>国民健康保険事業特別会計</t>
  </si>
  <si>
    <t>下水道事業会計</t>
  </si>
  <si>
    <t>青果市場事業特別会計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</si>
  <si>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</si>
  <si>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</si>
  <si>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</si>
  <si>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</si>
  <si>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</si>
  <si>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</si>
  <si>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</si>
  <si>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</si>
  <si>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</si>
  <si>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</si>
  <si>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</si>
  <si>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</si>
  <si>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</si>
  <si>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</si>
  <si>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</si>
  <si>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t>
    <rPh sb="0" eb="2">
      <t>イバラキ</t>
    </rPh>
    <rPh sb="2" eb="4">
      <t>ケンナン</t>
    </rPh>
    <rPh sb="4" eb="6">
      <t>スイドウ</t>
    </rPh>
    <rPh sb="6" eb="8">
      <t>キギョウ</t>
    </rPh>
    <rPh sb="8" eb="9">
      <t>ダン</t>
    </rPh>
    <phoneticPr fontId="2"/>
  </si>
  <si>
    <t>龍ケ崎地方衛生組合</t>
    <rPh sb="0" eb="3">
      <t>リュウガサキ</t>
    </rPh>
    <rPh sb="3" eb="5">
      <t>チホウ</t>
    </rPh>
    <rPh sb="5" eb="7">
      <t>エイセイ</t>
    </rPh>
    <rPh sb="7" eb="9">
      <t>クミアイ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</si>
  <si>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</si>
  <si>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</si>
  <si>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</si>
  <si>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牛久都市開発</t>
    <rPh sb="0" eb="2">
      <t>ウシク</t>
    </rPh>
    <rPh sb="2" eb="4">
      <t>トシ</t>
    </rPh>
    <rPh sb="4" eb="6">
      <t>カイハツ</t>
    </rPh>
    <phoneticPr fontId="2"/>
  </si>
  <si>
    <t>うしくグリーンファーム</t>
    <phoneticPr fontId="2"/>
  </si>
  <si>
    <t>牛久シャトー</t>
    <rPh sb="0" eb="2">
      <t>ウシク</t>
    </rPh>
    <phoneticPr fontId="2"/>
  </si>
  <si>
    <t>借地取得基金</t>
    <rPh sb="0" eb="2">
      <t>シャクチ</t>
    </rPh>
    <rPh sb="2" eb="4">
      <t>シュトク</t>
    </rPh>
    <rPh sb="4" eb="6">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</si>
  <si>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</si>
  <si>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地域福祉基金</t>
    <rPh sb="0" eb="2">
      <t>チイキ</t>
    </rPh>
    <rPh sb="2" eb="4">
      <t>フクシ</t>
    </rPh>
    <rPh sb="4" eb="6">
      <t>キキン</t>
    </rPh>
    <phoneticPr fontId="5"/>
  </si>
  <si>
    <t>奨学金基金</t>
    <rPh sb="0" eb="2">
      <t>ショウガク</t>
    </rPh>
    <rPh sb="2" eb="3">
      <t>キン</t>
    </rPh>
    <rPh sb="3" eb="5">
      <t>キキン</t>
    </rPh>
    <phoneticPr fontId="5"/>
  </si>
  <si>
    <t>企業誘致事業等推進基金</t>
    <rPh sb="0" eb="2">
      <t>キギョウ</t>
    </rPh>
    <rPh sb="2" eb="4">
      <t>ユウチ</t>
    </rPh>
    <rPh sb="4" eb="7">
      <t>ジギョウナド</t>
    </rPh>
    <rPh sb="7" eb="9">
      <t>スイシン</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</si>
  <si>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</si>
  <si>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</si>
  <si>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</si>
  <si>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</si>
  <si>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</si>
  <si>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</si>
  <si>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</si>
  <si>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</si>
  <si>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</si>
  <si>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</si>
  <si>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</si>
  <si>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同様、昭和から平成にかけて多くのインフラや公共施設を建設しており、減価償却率は増加傾向にある。令和2年度は、令和元年度に完了した清掃工場延命化の償却開始の影響で1.3ポイントの増となり、類似団体平均値を2.2ポイント下回った。当市は将来負担比率は数値なしではあるが、公共施設等総合管理計画に基づく、施設の計画的な修繕を行いつつ将来負担比率の管理を行っていく必要がある。</t>
    <rPh sb="52" eb="54">
      <t>レイワ</t>
    </rPh>
    <rPh sb="55" eb="57">
      <t>ネンド</t>
    </rPh>
    <rPh sb="59" eb="61">
      <t>レイワ</t>
    </rPh>
    <rPh sb="61" eb="63">
      <t>ガンネン</t>
    </rPh>
    <rPh sb="63" eb="64">
      <t>ド</t>
    </rPh>
    <rPh sb="65" eb="67">
      <t>カンリョウ</t>
    </rPh>
    <rPh sb="69" eb="71">
      <t>セイソウ</t>
    </rPh>
    <rPh sb="77" eb="79">
      <t>ショウキャク</t>
    </rPh>
    <rPh sb="79" eb="81">
      <t>カイシ</t>
    </rPh>
    <rPh sb="93" eb="94">
      <t>ゾウ</t>
    </rPh>
    <phoneticPr fontId="5"/>
  </si>
  <si>
    <t>　元利償還金の増加に伴い、実質公債費比率は0.1ポイント増となったが、類似団体平均を3.7ポイント引き続き下回っている。しかし、令和2年4月に開校したひたち野うしく中学校や令和元年度に完了した清掃工場延命化事業の影響により、今後公債費の増加が予想される。今後は起債残高の伸びを抑え公債費の伸びを抑えるとともに、起債については基準財政需要額算入の事業債を優先的に活用し、また、基金再編により令和2年度に新設した公共施設等総合管理基金を活用しながら、将来負担比率や実質公債費比率が悪化しすぎないよう注視する。</t>
    <rPh sb="86" eb="88">
      <t>レイワ</t>
    </rPh>
    <rPh sb="88" eb="89">
      <t>ガン</t>
    </rPh>
    <rPh sb="89" eb="91">
      <t>ネンド</t>
    </rPh>
    <rPh sb="92" eb="94">
      <t>カンリョウ</t>
    </rPh>
    <rPh sb="96" eb="98">
      <t>セイソウ</t>
    </rPh>
    <rPh sb="98" eb="100">
      <t>コウジョウ</t>
    </rPh>
    <rPh sb="100" eb="102">
      <t>エンメイ</t>
    </rPh>
    <rPh sb="102" eb="103">
      <t>カ</t>
    </rPh>
    <rPh sb="103" eb="105">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</si>
</sst>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BIZ UD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5C3A-486A-893E-5E7AE7FD16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31299</c:v>
                </c:pt>
                <c:pt idx="1">
                  <c:v>41729</c:v>
                </c:pt>
                <c:pt idx="2">
                  <c:v>36493</c:v>
                </c:pt>
                <c:pt idx="3">
                  <c:v>62426</c:v>
                </c:pt>
                <c:pt idx="4">
                  <c:v>31524</c:v>
                </c:pt>
              </c:numCache>
            </c:numRef>
          </c:val>
          <c:smooth val="0"/>
          <c:extLst>
            <c:ext xmlns:c16="http://schemas.microsoft.com/office/drawing/2014/chart" uri="{C3380CC4-5D6E-409C-BE32-E72D297353CC}">
              <c16:uniqueId val="{00000001-5C3A-486A-893E-5E7AE7FD16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5.71</c:v>
                </c:pt>
                <c:pt idx="1">
                  <c:v>6.98</c:v>
                </c:pt>
                <c:pt idx="2">
                  <c:v>5.19</c:v>
                </c:pt>
                <c:pt idx="3">
                  <c:v>5.89</c:v>
                </c:pt>
                <c:pt idx="4">
                  <c:v>8.61</c:v>
                </c:pt>
              </c:numCache>
            </c:numRef>
          </c:val>
          <c:extLst>
            <c:ext xmlns:c16="http://schemas.microsoft.com/office/drawing/2014/chart" uri="{C3380CC4-5D6E-409C-BE32-E72D297353CC}">
              <c16:uniqueId val="{00000000-8625-4E0B-95B6-2807C2BA2B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c:v>
                </c:pt>
                <c:pt idx="1">
                  <c:v>16.510000000000002</c:v>
                </c:pt>
                <c:pt idx="2">
                  <c:v>16.170000000000002</c:v>
                </c:pt>
                <c:pt idx="3">
                  <c:v>13.3</c:v>
                </c:pt>
                <c:pt idx="4">
                  <c:v>16.09</c:v>
                </c:pt>
              </c:numCache>
            </c:numRef>
          </c:val>
          <c:extLst>
            <c:ext xmlns:c16="http://schemas.microsoft.com/office/drawing/2014/chart" uri="{C3380CC4-5D6E-409C-BE32-E72D297353CC}">
              <c16:uniqueId val="{00000001-8625-4E0B-95B6-2807C2BA2B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0.17</c:v>
                </c:pt>
                <c:pt idx="1">
                  <c:v>6.11</c:v>
                </c:pt>
                <c:pt idx="2">
                  <c:v>-1.79</c:v>
                </c:pt>
                <c:pt idx="3">
                  <c:v>-0.28000000000000003</c:v>
                </c:pt>
                <c:pt idx="4">
                  <c:v>5.98</c:v>
                </c:pt>
              </c:numCache>
            </c:numRef>
          </c:val>
          <c:smooth val="0"/>
          <c:extLst>
            <c:ext xmlns:c16="http://schemas.microsoft.com/office/drawing/2014/chart" uri="{C3380CC4-5D6E-409C-BE32-E72D297353CC}">
              <c16:uniqueId val="{00000002-8625-4E0B-95B6-2807C2BA2B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0.55000000000000004</c:v>
                </c:pt>
                <c:pt idx="2">
                  <c:v>#N/A</c:v>
                </c:pt>
                <c:pt idx="3">
                  <c:v>0.03</c:v>
                </c:pt>
                <c:pt idx="4">
                  <c:v>#N/A</c:v>
                </c:pt>
                <c:pt idx="5">
                  <c:v>0.05</c:v>
                </c:pt>
                <c:pt idx="6">
                  <c:v>#N/A</c:v>
                </c:pt>
                <c:pt idx="7">
                  <c:v>1.25</c:v>
                </c:pt>
                <c:pt idx="8">
                  <c:v>0</c:v>
                </c:pt>
                <c:pt idx="9">
                  <c:v>0</c:v>
                </c:pt>
              </c:numCache>
            </c:numRef>
          </c:val>
          <c:extLst>
            <c:ext xmlns:c16="http://schemas.microsoft.com/office/drawing/2014/chart" uri="{C3380CC4-5D6E-409C-BE32-E72D297353CC}">
              <c16:uniqueId val="{00000000-DB9A-4665-8A60-02D1E264BC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9A-4665-8A60-02D1E264BC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9A-4665-8A60-02D1E264BC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B9A-4665-8A60-02D1E264BCF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B9A-4665-8A60-02D1E264BCF4}"/>
            </c:ext>
          </c:extLst>
        </c:ser>
        <c:ser>
          <c:idx val="5"/>
          <c:order val="5"/>
          <c:tx>
            <c:strRef>
              <c:f>データシート!$A$32</c:f>
              <c:strCache>
                <c:ptCount val="1"/>
                <c:pt idx="0">
                  <c:v>青果市場事業特別会計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DB9A-4665-8A60-02D1E264BCF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6-DB9A-4665-8A60-02D1E264BCF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0.28000000000000003</c:v>
                </c:pt>
                <c:pt idx="2">
                  <c:v>#N/A</c:v>
                </c:pt>
                <c:pt idx="3">
                  <c:v>0.27</c:v>
                </c:pt>
                <c:pt idx="4">
                  <c:v>#N/A</c:v>
                </c:pt>
                <c:pt idx="5">
                  <c:v>0</c:v>
                </c:pt>
                <c:pt idx="6">
                  <c:v>#N/A</c:v>
                </c:pt>
                <c:pt idx="7">
                  <c:v>0</c:v>
                </c:pt>
                <c:pt idx="8">
                  <c:v>#N/A</c:v>
                </c:pt>
                <c:pt idx="9">
                  <c:v>1.36</c:v>
                </c:pt>
              </c:numCache>
            </c:numRef>
          </c:val>
          <c:extLst>
            <c:ext xmlns:c16="http://schemas.microsoft.com/office/drawing/2014/chart" uri="{C3380CC4-5D6E-409C-BE32-E72D297353CC}">
              <c16:uniqueId val="{00000007-DB9A-4665-8A60-02D1E264BCF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1.82</c:v>
                </c:pt>
                <c:pt idx="2">
                  <c:v>#N/A</c:v>
                </c:pt>
                <c:pt idx="3">
                  <c:v>2.9</c:v>
                </c:pt>
                <c:pt idx="4">
                  <c:v>#N/A</c:v>
                </c:pt>
                <c:pt idx="5">
                  <c:v>1.32</c:v>
                </c:pt>
                <c:pt idx="6">
                  <c:v>#N/A</c:v>
                </c:pt>
                <c:pt idx="7">
                  <c:v>0.73</c:v>
                </c:pt>
                <c:pt idx="8">
                  <c:v>#N/A</c:v>
                </c:pt>
                <c:pt idx="9">
                  <c:v>3.26</c:v>
                </c:pt>
              </c:numCache>
            </c:numRef>
          </c:val>
          <c:extLst>
            <c:ext xmlns:c16="http://schemas.microsoft.com/office/drawing/2014/chart" uri="{C3380CC4-5D6E-409C-BE32-E72D297353CC}">
              <c16:uniqueId val="{00000008-DB9A-4665-8A60-02D1E264BC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c:v>
                </c:pt>
                <c:pt idx="2">
                  <c:v>#N/A</c:v>
                </c:pt>
                <c:pt idx="3">
                  <c:v>6.98</c:v>
                </c:pt>
                <c:pt idx="4">
                  <c:v>#N/A</c:v>
                </c:pt>
                <c:pt idx="5">
                  <c:v>5.19</c:v>
                </c:pt>
                <c:pt idx="6">
                  <c:v>#N/A</c:v>
                </c:pt>
                <c:pt idx="7">
                  <c:v>5.88</c:v>
                </c:pt>
                <c:pt idx="8">
                  <c:v>#N/A</c:v>
                </c:pt>
                <c:pt idx="9">
                  <c:v>8.6</c:v>
                </c:pt>
              </c:numCache>
            </c:numRef>
          </c:val>
          <c:extLst>
            <c:ext xmlns:c16="http://schemas.microsoft.com/office/drawing/2014/chart" uri="{C3380CC4-5D6E-409C-BE32-E72D297353CC}">
              <c16:uniqueId val="{00000009-DB9A-4665-8A60-02D1E264BC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2267</c:v>
                </c:pt>
                <c:pt idx="5">
                  <c:v>2206</c:v>
                </c:pt>
                <c:pt idx="8">
                  <c:v>2244</c:v>
                </c:pt>
                <c:pt idx="11">
                  <c:v>2203</c:v>
                </c:pt>
                <c:pt idx="14">
                  <c:v>2317</c:v>
                </c:pt>
              </c:numCache>
            </c:numRef>
          </c:val>
          <c:extLst>
            <c:ext xmlns:c16="http://schemas.microsoft.com/office/drawing/2014/chart" uri="{C3380CC4-5D6E-409C-BE32-E72D297353CC}">
              <c16:uniqueId val="{00000000-0B69-4EC2-BB42-25A548479A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69-4EC2-BB42-25A548479A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69-4EC2-BB42-25A548479A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102</c:v>
                </c:pt>
                <c:pt idx="6">
                  <c:v>117</c:v>
                </c:pt>
                <c:pt idx="9">
                  <c:v>71</c:v>
                </c:pt>
                <c:pt idx="12">
                  <c:v>68</c:v>
                </c:pt>
              </c:numCache>
            </c:numRef>
          </c:val>
          <c:extLst>
            <c:ext xmlns:c16="http://schemas.microsoft.com/office/drawing/2014/chart" uri="{C3380CC4-5D6E-409C-BE32-E72D297353CC}">
              <c16:uniqueId val="{00000003-0B69-4EC2-BB42-25A548479A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481</c:v>
                </c:pt>
                <c:pt idx="3">
                  <c:v>402</c:v>
                </c:pt>
                <c:pt idx="6">
                  <c:v>444</c:v>
                </c:pt>
                <c:pt idx="9">
                  <c:v>443</c:v>
                </c:pt>
                <c:pt idx="12">
                  <c:v>552</c:v>
                </c:pt>
              </c:numCache>
            </c:numRef>
          </c:val>
          <c:extLst>
            <c:ext xmlns:c16="http://schemas.microsoft.com/office/drawing/2014/chart" uri="{C3380CC4-5D6E-409C-BE32-E72D297353CC}">
              <c16:uniqueId val="{00000004-0B69-4EC2-BB42-25A548479A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69-4EC2-BB42-25A548479A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69-4EC2-BB42-25A548479A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1936</c:v>
                </c:pt>
                <c:pt idx="3">
                  <c:v>1985</c:v>
                </c:pt>
                <c:pt idx="6">
                  <c:v>2046</c:v>
                </c:pt>
                <c:pt idx="9">
                  <c:v>2055</c:v>
                </c:pt>
                <c:pt idx="12">
                  <c:v>2049</c:v>
                </c:pt>
              </c:numCache>
            </c:numRef>
          </c:val>
          <c:extLst>
            <c:ext xmlns:c16="http://schemas.microsoft.com/office/drawing/2014/chart" uri="{C3380CC4-5D6E-409C-BE32-E72D297353CC}">
              <c16:uniqueId val="{00000007-0B69-4EC2-BB42-25A548479A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253</c:v>
                </c:pt>
                <c:pt idx="2">
                  <c:v>#N/A</c:v>
                </c:pt>
                <c:pt idx="3">
                  <c:v>#N/A</c:v>
                </c:pt>
                <c:pt idx="4">
                  <c:v>283</c:v>
                </c:pt>
                <c:pt idx="5">
                  <c:v>#N/A</c:v>
                </c:pt>
                <c:pt idx="6">
                  <c:v>#N/A</c:v>
                </c:pt>
                <c:pt idx="7">
                  <c:v>363</c:v>
                </c:pt>
                <c:pt idx="8">
                  <c:v>#N/A</c:v>
                </c:pt>
                <c:pt idx="9">
                  <c:v>#N/A</c:v>
                </c:pt>
                <c:pt idx="10">
                  <c:v>366</c:v>
                </c:pt>
                <c:pt idx="11">
                  <c:v>#N/A</c:v>
                </c:pt>
                <c:pt idx="12">
                  <c:v>#N/A</c:v>
                </c:pt>
                <c:pt idx="13">
                  <c:v>352</c:v>
                </c:pt>
                <c:pt idx="14">
                  <c:v>#N/A</c:v>
                </c:pt>
              </c:numCache>
            </c:numRef>
          </c:val>
          <c:smooth val="0"/>
          <c:extLst>
            <c:ext xmlns:c16="http://schemas.microsoft.com/office/drawing/2014/chart" uri="{C3380CC4-5D6E-409C-BE32-E72D297353CC}">
              <c16:uniqueId val="{00000008-0B69-4EC2-BB42-25A548479A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20474</c:v>
                </c:pt>
                <c:pt idx="5">
                  <c:v>20762</c:v>
                </c:pt>
                <c:pt idx="8">
                  <c:v>20802</c:v>
                </c:pt>
                <c:pt idx="11">
                  <c:v>21429</c:v>
                </c:pt>
                <c:pt idx="14">
                  <c:v>21208</c:v>
                </c:pt>
              </c:numCache>
            </c:numRef>
          </c:val>
          <c:extLst>
            <c:ext xmlns:c16="http://schemas.microsoft.com/office/drawing/2014/chart" uri="{C3380CC4-5D6E-409C-BE32-E72D297353CC}">
              <c16:uniqueId val="{00000000-95FA-449D-AFF6-19A237D72D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5029</c:v>
                </c:pt>
                <c:pt idx="5">
                  <c:v>5005</c:v>
                </c:pt>
                <c:pt idx="8">
                  <c:v>4770</c:v>
                </c:pt>
                <c:pt idx="11">
                  <c:v>4469</c:v>
                </c:pt>
                <c:pt idx="14">
                  <c:v>4757</c:v>
                </c:pt>
              </c:numCache>
            </c:numRef>
          </c:val>
          <c:extLst>
            <c:ext xmlns:c16="http://schemas.microsoft.com/office/drawing/2014/chart" uri="{C3380CC4-5D6E-409C-BE32-E72D297353CC}">
              <c16:uniqueId val="{00000001-95FA-449D-AFF6-19A237D72D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6404</c:v>
                </c:pt>
                <c:pt idx="5">
                  <c:v>7138</c:v>
                </c:pt>
                <c:pt idx="8">
                  <c:v>7556</c:v>
                </c:pt>
                <c:pt idx="11">
                  <c:v>6739</c:v>
                </c:pt>
                <c:pt idx="14">
                  <c:v>6970</c:v>
                </c:pt>
              </c:numCache>
            </c:numRef>
          </c:val>
          <c:extLst>
            <c:ext xmlns:c16="http://schemas.microsoft.com/office/drawing/2014/chart" uri="{C3380CC4-5D6E-409C-BE32-E72D297353CC}">
              <c16:uniqueId val="{00000002-95FA-449D-AFF6-19A237D72D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FA-449D-AFF6-19A237D72D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FA-449D-AFF6-19A237D72D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c:v>
                </c:pt>
                <c:pt idx="3">
                  <c:v>8</c:v>
                </c:pt>
                <c:pt idx="6">
                  <c:v>8</c:v>
                </c:pt>
                <c:pt idx="9">
                  <c:v>7</c:v>
                </c:pt>
                <c:pt idx="12">
                  <c:v>0</c:v>
                </c:pt>
              </c:numCache>
            </c:numRef>
          </c:val>
          <c:extLst>
            <c:ext xmlns:c16="http://schemas.microsoft.com/office/drawing/2014/chart" uri="{C3380CC4-5D6E-409C-BE32-E72D297353CC}">
              <c16:uniqueId val="{00000005-95FA-449D-AFF6-19A237D72D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1251</c:v>
                </c:pt>
                <c:pt idx="3">
                  <c:v>1187</c:v>
                </c:pt>
                <c:pt idx="6">
                  <c:v>1228</c:v>
                </c:pt>
                <c:pt idx="9">
                  <c:v>1128</c:v>
                </c:pt>
                <c:pt idx="12">
                  <c:v>992</c:v>
                </c:pt>
              </c:numCache>
            </c:numRef>
          </c:val>
          <c:extLst>
            <c:ext xmlns:c16="http://schemas.microsoft.com/office/drawing/2014/chart" uri="{C3380CC4-5D6E-409C-BE32-E72D297353CC}">
              <c16:uniqueId val="{00000006-95FA-449D-AFF6-19A237D72D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496</c:v>
                </c:pt>
                <c:pt idx="3">
                  <c:v>423</c:v>
                </c:pt>
                <c:pt idx="6">
                  <c:v>349</c:v>
                </c:pt>
                <c:pt idx="9">
                  <c:v>312</c:v>
                </c:pt>
                <c:pt idx="12">
                  <c:v>315</c:v>
                </c:pt>
              </c:numCache>
            </c:numRef>
          </c:val>
          <c:extLst>
            <c:ext xmlns:c16="http://schemas.microsoft.com/office/drawing/2014/chart" uri="{C3380CC4-5D6E-409C-BE32-E72D297353CC}">
              <c16:uniqueId val="{00000007-95FA-449D-AFF6-19A237D72D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4103</c:v>
                </c:pt>
                <c:pt idx="3">
                  <c:v>4098</c:v>
                </c:pt>
                <c:pt idx="6">
                  <c:v>3775</c:v>
                </c:pt>
                <c:pt idx="9">
                  <c:v>3553</c:v>
                </c:pt>
                <c:pt idx="12">
                  <c:v>3951</c:v>
                </c:pt>
              </c:numCache>
            </c:numRef>
          </c:val>
          <c:extLst>
            <c:ext xmlns:c16="http://schemas.microsoft.com/office/drawing/2014/chart" uri="{C3380CC4-5D6E-409C-BE32-E72D297353CC}">
              <c16:uniqueId val="{00000008-95FA-449D-AFF6-19A237D72D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FA-449D-AFF6-19A237D72D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22351</c:v>
                </c:pt>
                <c:pt idx="3">
                  <c:v>23565</c:v>
                </c:pt>
                <c:pt idx="6">
                  <c:v>24322</c:v>
                </c:pt>
                <c:pt idx="9">
                  <c:v>25627</c:v>
                </c:pt>
                <c:pt idx="12">
                  <c:v>26071</c:v>
                </c:pt>
              </c:numCache>
            </c:numRef>
          </c:val>
          <c:extLst>
            <c:ext xmlns:c16="http://schemas.microsoft.com/office/drawing/2014/chart" uri="{C3380CC4-5D6E-409C-BE32-E72D297353CC}">
              <c16:uniqueId val="{0000000A-95FA-449D-AFF6-19A237D72D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FA-449D-AFF6-19A237D72D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2542</c:v>
                </c:pt>
                <c:pt idx="1">
                  <c:v>2105</c:v>
                </c:pt>
                <c:pt idx="2">
                  <c:v>2610</c:v>
                </c:pt>
              </c:numCache>
            </c:numRef>
          </c:val>
          <c:extLst>
            <c:ext xmlns:c16="http://schemas.microsoft.com/office/drawing/2014/chart" uri="{C3380CC4-5D6E-409C-BE32-E72D297353CC}">
              <c16:uniqueId val="{00000000-D9F8-4910-9F64-B4258C35E8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1078</c:v>
                </c:pt>
                <c:pt idx="1">
                  <c:v>800</c:v>
                </c:pt>
                <c:pt idx="2">
                  <c:v>800</c:v>
                </c:pt>
              </c:numCache>
            </c:numRef>
          </c:val>
          <c:extLst>
            <c:ext xmlns:c16="http://schemas.microsoft.com/office/drawing/2014/chart" uri="{C3380CC4-5D6E-409C-BE32-E72D297353CC}">
              <c16:uniqueId val="{00000001-D9F8-4910-9F64-B4258C35E8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2065</c:v>
                </c:pt>
                <c:pt idx="1">
                  <c:v>1893</c:v>
                </c:pt>
                <c:pt idx="2">
                  <c:v>1943</c:v>
                </c:pt>
              </c:numCache>
            </c:numRef>
          </c:val>
          <c:extLst>
            <c:ext xmlns:c16="http://schemas.microsoft.com/office/drawing/2014/chart" uri="{C3380CC4-5D6E-409C-BE32-E72D297353CC}">
              <c16:uniqueId val="{00000002-D9F8-4910-9F64-B4258C35E8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{20BE3C81-81F4-4228-AD51-76BEB811954D}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355-43A2-9029-56F3871ACF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{F9561E47-177A-4C8F-B262-8D8E670D4FEF}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55-43A2-9029-56F3871ACF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{75211144-F86D-4686-97BC-A8576C3BEB40}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55-43A2-9029-56F3871ACF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{9C58BC63-1214-4A77-BE0D-C8C9D7C63966}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55-43A2-9029-56F3871ACF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{C383AE63-CC07-4889-ABF8-EF249C67851D}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55-43A2-9029-56F3871ACFC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{7D27F2EE-5895-4754-A9DD-CE960DBEA87C}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355-43A2-9029-56F3871ACFC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{A8841BD4-E80B-450D-B386-DC347B54CC53}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355-43A2-9029-56F3871ACFC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{AF456F93-8449-49FE-BA16-0031E53A6526}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355-43A2-9029-56F3871ACFC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{C603B157-731A-4027-9ECB-F327E7F1CA2A}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355-43A2-9029-56F3871ACF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58.8</c:v>
                </c:pt>
                <c:pt idx="16">
                  <c:v>59.9</c:v>
                </c:pt>
                <c:pt idx="24">
                  <c:v>59.3</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55-43A2-9029-56F3871ACF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{B9677F24-B0B6-48EA-8E12-B1EB261B579C}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355-43A2-9029-56F3871ACF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{84625BD3-F64F-4F34-AD7A-0FBE20BC0A96}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55-43A2-9029-56F3871ACF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{E37C7833-5E75-4181-B3C6-1D92322B07B3}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55-43A2-9029-56F3871ACF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{DEB99F18-7187-4C02-B583-356D46B5AFBC}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55-43A2-9029-56F3871ACF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{4CF78005-915F-4247-9549-F5182A0FA975}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55-43A2-9029-56F3871ACFC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{35234F31-33B1-472F-AC27-30F6EB94F612}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355-43A2-9029-56F3871ACFC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{22732563-40D0-4262-8AE8-0D8A6C7F7970}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355-43A2-9029-56F3871ACFC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{B132AAFC-9BAE-48DA-B7BF-AD53A8730F35}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355-43A2-9029-56F3871ACFC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{56EA7BC3-D060-4D18-ADAA-B5C622FA7049}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355-43A2-9029-56F3871ACF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355-43A2-9029-56F3871ACFC3}"/>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{21E7A429-2214-4892-AC5F-3B59B6166768}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EBF-46F4-AEEF-63A47BCC40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{4C06EA79-C3D9-4816-B1D9-2C33D24E2CB8}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BF-46F4-AEEF-63A47BCC40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{526FE8A6-024E-4980-9F9A-7C878A0DCF53}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BF-46F4-AEEF-63A47BCC40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{C207F3F3-44C1-46E9-8633-01FC8EE1A835}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BF-46F4-AEEF-63A47BCC40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{236E08A3-4091-421C-9453-41660CD4F79C}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BF-46F4-AEEF-63A47BCC40A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{2680B94E-5189-4641-A3B0-B7DAC0C4F80B}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EBF-46F4-AEEF-63A47BCC40A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{EB1EFB26-0BEB-4A6B-A5DE-0DEAE408B691}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EBF-46F4-AEEF-63A47BCC40A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{D38571F3-A098-44EF-81F9-A3C35039458B}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EBF-46F4-AEEF-63A47BCC40A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{8243F403-F1CB-41FB-A57D-2E6C8F711386}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EBF-46F4-AEEF-63A47BCC40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2.1</c:v>
                </c:pt>
                <c:pt idx="16">
                  <c:v>2.1</c:v>
                </c:pt>
                <c:pt idx="24">
                  <c:v>2.4</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EBF-46F4-AEEF-63A47BCC40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{C034A999-8493-4BF3-9BA9-FDA0C8DBCD85}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EBF-46F4-AEEF-63A47BCC40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{4492224F-7416-4CCA-941A-CBC2D0C43AC1}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BF-46F4-AEEF-63A47BCC40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{D2A025A7-962A-4617-9CD1-37A7F8C5982F}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BF-46F4-AEEF-63A47BCC40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{76201E35-E973-4E17-A6BD-0706388C8654}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BF-46F4-AEEF-63A47BCC40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{C8F2853F-6217-45DD-9B70-CBA55001220D}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BF-46F4-AEEF-63A47BCC40A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{0E60D7D3-B05C-4F23-A923-E3BCA330AC10}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EBF-46F4-AEEF-63A47BCC40A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{C7695FED-D02C-4831-A034-47A79A5AE84A}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EBF-46F4-AEEF-63A47BCC40A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{E526E938-7616-4904-9287-710FD58BEA6A}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EBF-46F4-AEEF-63A47BCC40A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{9C771380-05DD-447B-9FEC-FC05A918B647}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EBF-46F4-AEEF-63A47BCC40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EBF-46F4-AEEF-63A47BCC40AF}"/>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以降分臨時財政対策債の償還開始等により増加傾向にある。</a:t>
          </a:r>
          <a:endParaRPr lang="ja-JP" altLang="ja-JP" sz="1400">
            <a:effectLst/>
          </a:endParaRPr>
        </a:p>
        <a:p>
          <a:r>
            <a:rPr kumimoji="1" lang="ja-JP" altLang="ja-JP" sz="1100">
              <a:solidFill>
                <a:schemeClr val="dk1"/>
              </a:solidFill>
              <a:effectLst/>
              <a:latin typeface="+mn-lt"/>
              <a:ea typeface="+mn-ea"/>
              <a:cs typeface="+mn-cs"/>
            </a:rPr>
            <a:t>　ひたち野うしく中学校建設など、大規模な施設整備に充てた地方債により地方債残高が増加しており、今後は償還額の増が見込まれる。今後も残高と各年度の償還額の両面から考えた市債管理を行っていく。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a:t>
          </a:r>
          <a:r>
            <a:rPr kumimoji="1" lang="ja-JP" altLang="en-US" sz="1100">
              <a:solidFill>
                <a:schemeClr val="dk1"/>
              </a:solidFill>
              <a:effectLst/>
              <a:latin typeface="+mn-lt"/>
              <a:ea typeface="+mn-ea"/>
              <a:cs typeface="+mn-cs"/>
            </a:rPr>
            <a:t>の利用がないため、積立を行っていない。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将来負担額については、正職員数削減の取組による退職手当負担見込み額の減や公営企業債等見込み額の減により年々減少していたが、平成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ひたち野うしく</a:t>
          </a:r>
          <a:r>
            <a:rPr kumimoji="1" lang="ja-JP" altLang="ja-JP" sz="1100">
              <a:solidFill>
                <a:schemeClr val="dk1"/>
              </a:solidFill>
              <a:effectLst/>
              <a:latin typeface="+mn-lt"/>
              <a:ea typeface="+mn-ea"/>
              <a:cs typeface="+mn-cs"/>
            </a:rPr>
            <a:t>中学校建設による地方債</a:t>
          </a:r>
          <a:r>
            <a:rPr kumimoji="1" lang="ja-JP" altLang="en-US" sz="1100">
              <a:solidFill>
                <a:schemeClr val="dk1"/>
              </a:solidFill>
              <a:effectLst/>
              <a:latin typeface="+mn-lt"/>
              <a:ea typeface="+mn-ea"/>
              <a:cs typeface="+mn-cs"/>
            </a:rPr>
            <a:t>の新規発行等により残高が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。引き続き公共施設の長寿命化等が見込まれ、増加傾向となることが予想される。</a:t>
          </a:r>
          <a:endParaRPr lang="ja-JP" altLang="ja-JP" sz="1400">
            <a:effectLst/>
          </a:endParaRPr>
        </a:p>
        <a:p>
          <a:r>
            <a:rPr kumimoji="1" lang="ja-JP" altLang="ja-JP" sz="1100">
              <a:solidFill>
                <a:schemeClr val="dk1"/>
              </a:solidFill>
              <a:effectLst/>
              <a:latin typeface="+mn-lt"/>
              <a:ea typeface="+mn-ea"/>
              <a:cs typeface="+mn-cs"/>
            </a:rPr>
            <a:t>　充当可能基金については、公共施設総合管理計画に基づく公共施設等の長寿命化等に要する費用の財源確保に対応するため公共施設等総合管理基金</a:t>
          </a:r>
          <a:r>
            <a:rPr kumimoji="1" lang="ja-JP" altLang="en-US" sz="1100">
              <a:solidFill>
                <a:schemeClr val="dk1"/>
              </a:solidFill>
              <a:effectLst/>
              <a:latin typeface="+mn-lt"/>
              <a:ea typeface="+mn-ea"/>
              <a:cs typeface="+mn-cs"/>
            </a:rPr>
            <a:t>を新設したこと等により</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百万円の増となった。　　　　</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R2</a:t>
          </a:r>
          <a:r>
            <a:rPr kumimoji="1" lang="ja-JP" altLang="ja-JP" sz="1300">
              <a:solidFill>
                <a:schemeClr val="dk1"/>
              </a:solidFill>
              <a:effectLst/>
              <a:latin typeface="+mn-lt"/>
              <a:ea typeface="+mn-ea"/>
              <a:cs typeface="+mn-cs"/>
            </a:rPr>
            <a:t>年度は、ひたち野うしく中学校建設事業やクリーンセンターの延命化改修事業といった大型投資事業によって減少した残高を積み戻したことによる増</a:t>
          </a:r>
          <a:r>
            <a:rPr kumimoji="1" lang="ja-JP" altLang="en-US" sz="1300">
              <a:solidFill>
                <a:schemeClr val="dk1"/>
              </a:solidFill>
              <a:effectLst/>
              <a:latin typeface="+mn-lt"/>
              <a:ea typeface="+mn-ea"/>
              <a:cs typeface="+mn-cs"/>
            </a:rPr>
            <a:t>や公共施設等総合管理基金の新設に伴う増で基金全体では</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56</a:t>
          </a:r>
          <a:r>
            <a:rPr kumimoji="1" lang="ja-JP" altLang="en-US" sz="1300">
              <a:solidFill>
                <a:schemeClr val="dk1"/>
              </a:solidFill>
              <a:effectLst/>
              <a:latin typeface="+mn-lt"/>
              <a:ea typeface="+mn-ea"/>
              <a:cs typeface="+mn-cs"/>
            </a:rPr>
            <a:t>百万円増加した。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a:t>
          </a:r>
          <a:r>
            <a:rPr lang="ja-JP" altLang="en-US" sz="1300" b="0" i="0" u="none" strike="noStrike" baseline="0">
              <a:solidFill>
                <a:schemeClr val="dk1"/>
              </a:solidFill>
              <a:latin typeface="+mn-lt"/>
              <a:ea typeface="+mn-ea"/>
              <a:cs typeface="+mn-cs"/>
            </a:rPr>
            <a:t>これまでも、大きな財政需要に対して、他の行政サービスを制限することなく、安定した対応をすることができるよう、計画的な財政運営を進めてきたが、しっかりとした計画の基にまちづくりに取り組む姿勢については、引き続き固持するとともに、新型コロナウイルス感染症における影響や少子超高齢化により市税等の歳入の減収が見込まれるが、このような社会情勢の変化に注視し、健全な財政運営が行えるよう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（基金の使途）</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・借地取得基金：公の施設等の存する借地の取得。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・公共施設等総合管理基金：</a:t>
          </a:r>
          <a:r>
            <a:rPr lang="ja-JP" altLang="en-US" sz="1200">
              <a:effectLst/>
              <a:latin typeface="+mn-ea"/>
              <a:ea typeface="+mn-ea"/>
            </a:rPr>
            <a:t>公共施設等の計画的な保全及び更新等に必要な経費並びに災害により公共施設等に生じた経費に活用。</a:t>
          </a:r>
          <a:endParaRPr lang="ja-JP" altLang="ja-JP" sz="1200">
            <a:effectLst/>
            <a:latin typeface="+mn-ea"/>
            <a:ea typeface="+mn-ea"/>
          </a:endParaRPr>
        </a:p>
        <a:p>
          <a:r>
            <a:rPr kumimoji="1" lang="ja-JP" altLang="ja-JP" sz="1200">
              <a:solidFill>
                <a:schemeClr val="dk1"/>
              </a:solidFill>
              <a:effectLst/>
              <a:latin typeface="+mn-ea"/>
              <a:ea typeface="+mn-ea"/>
              <a:cs typeface="+mn-cs"/>
            </a:rPr>
            <a:t>・企業誘致事業等推進基金：企業誘致事業等の資金供給と資金調整。</a:t>
          </a:r>
          <a:endParaRPr lang="ja-JP" altLang="ja-JP" sz="1200">
            <a:effectLst/>
            <a:latin typeface="+mn-ea"/>
            <a:ea typeface="+mn-ea"/>
          </a:endParaRPr>
        </a:p>
        <a:p>
          <a:r>
            <a:rPr kumimoji="1" lang="ja-JP"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地域福祉基金</a:t>
          </a:r>
          <a:r>
            <a:rPr kumimoji="1" lang="ja-JP" altLang="ja-JP" sz="1200">
              <a:solidFill>
                <a:schemeClr val="dk1"/>
              </a:solidFill>
              <a:effectLst/>
              <a:latin typeface="+mn-ea"/>
              <a:ea typeface="+mn-ea"/>
              <a:cs typeface="+mn-cs"/>
            </a:rPr>
            <a:t>：</a:t>
          </a:r>
          <a:r>
            <a:rPr lang="ja-JP" altLang="en-US" sz="1200">
              <a:effectLst/>
              <a:latin typeface="+mn-ea"/>
              <a:ea typeface="+mn-ea"/>
            </a:rPr>
            <a:t>地域における高齢者保健福祉の推進福祉の推進及び民間福祉活動に対する助成等に活用。</a:t>
          </a:r>
          <a:endParaRPr lang="en-US" altLang="ja-JP" sz="1200">
            <a:effectLst/>
            <a:latin typeface="+mn-ea"/>
            <a:ea typeface="+mn-ea"/>
          </a:endParaRPr>
        </a:p>
        <a:p>
          <a:r>
            <a:rPr lang="ja-JP" altLang="en-US" sz="1200">
              <a:effectLst/>
              <a:latin typeface="+mn-ea"/>
              <a:ea typeface="+mn-ea"/>
            </a:rPr>
            <a:t>・奨学</a:t>
          </a:r>
          <a:r>
            <a:rPr kumimoji="1" lang="ja-JP" altLang="en-US" sz="1200">
              <a:solidFill>
                <a:schemeClr val="dk1"/>
              </a:solidFill>
              <a:effectLst/>
              <a:latin typeface="+mn-ea"/>
              <a:ea typeface="+mn-ea"/>
              <a:cs typeface="+mn-cs"/>
            </a:rPr>
            <a:t>金</a:t>
          </a:r>
          <a:r>
            <a:rPr kumimoji="1" lang="ja-JP" altLang="ja-JP" sz="1200">
              <a:solidFill>
                <a:schemeClr val="dk1"/>
              </a:solidFill>
              <a:effectLst/>
              <a:latin typeface="+mn-ea"/>
              <a:ea typeface="+mn-ea"/>
              <a:cs typeface="+mn-cs"/>
            </a:rPr>
            <a:t>基金：</a:t>
          </a:r>
          <a:r>
            <a:rPr lang="ja-JP" altLang="en-US" sz="1200">
              <a:effectLst/>
              <a:latin typeface="+mn-ea"/>
              <a:ea typeface="+mn-ea"/>
            </a:rPr>
            <a:t>市内有為の児童、生徒の育英を図る。</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（増減理由）</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・借地取得基金：増減なし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・公共施設等総合管理基金：</a:t>
          </a:r>
          <a:r>
            <a:rPr kumimoji="1" lang="en-US" altLang="ja-JP" sz="1200">
              <a:solidFill>
                <a:schemeClr val="dk1"/>
              </a:solidFill>
              <a:effectLst/>
              <a:latin typeface="+mn-ea"/>
              <a:ea typeface="+mn-ea"/>
              <a:cs typeface="+mn-cs"/>
            </a:rPr>
            <a:t>R2</a:t>
          </a:r>
          <a:r>
            <a:rPr kumimoji="1" lang="ja-JP" altLang="en-US" sz="1200">
              <a:solidFill>
                <a:schemeClr val="dk1"/>
              </a:solidFill>
              <a:effectLst/>
              <a:latin typeface="+mn-ea"/>
              <a:ea typeface="+mn-ea"/>
              <a:cs typeface="+mn-cs"/>
            </a:rPr>
            <a:t>年度新設</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・企業誘致事業等推進基金：</a:t>
          </a:r>
          <a:r>
            <a:rPr kumimoji="1" lang="en-US" altLang="ja-JP" sz="1200">
              <a:solidFill>
                <a:schemeClr val="dk1"/>
              </a:solidFill>
              <a:effectLst/>
              <a:latin typeface="+mn-ea"/>
              <a:ea typeface="+mn-ea"/>
              <a:cs typeface="+mn-cs"/>
            </a:rPr>
            <a:t>R2</a:t>
          </a:r>
          <a:r>
            <a:rPr kumimoji="1" lang="ja-JP" altLang="ja-JP" sz="1200">
              <a:solidFill>
                <a:schemeClr val="dk1"/>
              </a:solidFill>
              <a:effectLst/>
              <a:latin typeface="+mn-ea"/>
              <a:ea typeface="+mn-ea"/>
              <a:cs typeface="+mn-cs"/>
            </a:rPr>
            <a:t>年度企業誘致奨励補助の財源とするため</a:t>
          </a:r>
          <a:r>
            <a:rPr kumimoji="1" lang="en-US" altLang="ja-JP" sz="1200">
              <a:solidFill>
                <a:schemeClr val="dk1"/>
              </a:solidFill>
              <a:effectLst/>
              <a:latin typeface="+mn-ea"/>
              <a:ea typeface="+mn-ea"/>
              <a:cs typeface="+mn-cs"/>
            </a:rPr>
            <a:t>3</a:t>
          </a:r>
          <a:r>
            <a:rPr kumimoji="1" lang="ja-JP" altLang="ja-JP" sz="1200">
              <a:solidFill>
                <a:schemeClr val="dk1"/>
              </a:solidFill>
              <a:effectLst/>
              <a:latin typeface="+mn-ea"/>
              <a:ea typeface="+mn-ea"/>
              <a:cs typeface="+mn-cs"/>
            </a:rPr>
            <a:t>億</a:t>
          </a:r>
          <a:r>
            <a:rPr kumimoji="1" lang="en-US" altLang="ja-JP" sz="1200">
              <a:solidFill>
                <a:schemeClr val="dk1"/>
              </a:solidFill>
              <a:effectLst/>
              <a:latin typeface="+mn-ea"/>
              <a:ea typeface="+mn-ea"/>
              <a:cs typeface="+mn-cs"/>
            </a:rPr>
            <a:t>36</a:t>
          </a:r>
          <a:r>
            <a:rPr kumimoji="1" lang="ja-JP" altLang="ja-JP" sz="1200">
              <a:solidFill>
                <a:schemeClr val="dk1"/>
              </a:solidFill>
              <a:effectLst/>
              <a:latin typeface="+mn-ea"/>
              <a:ea typeface="+mn-ea"/>
              <a:cs typeface="+mn-cs"/>
            </a:rPr>
            <a:t>百万円を取崩し、</a:t>
          </a:r>
          <a:r>
            <a:rPr kumimoji="1" lang="en-US" altLang="ja-JP" sz="1200">
              <a:solidFill>
                <a:schemeClr val="dk1"/>
              </a:solidFill>
              <a:effectLst/>
              <a:latin typeface="+mn-ea"/>
              <a:ea typeface="+mn-ea"/>
              <a:cs typeface="+mn-cs"/>
            </a:rPr>
            <a:t>R3</a:t>
          </a:r>
          <a:r>
            <a:rPr kumimoji="1" lang="ja-JP" altLang="ja-JP" sz="1200">
              <a:solidFill>
                <a:schemeClr val="dk1"/>
              </a:solidFill>
              <a:effectLst/>
              <a:latin typeface="+mn-ea"/>
              <a:ea typeface="+mn-ea"/>
              <a:cs typeface="+mn-cs"/>
            </a:rPr>
            <a:t>年度の同補助に対応するため</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億</a:t>
          </a:r>
          <a:r>
            <a:rPr kumimoji="1" lang="en-US" altLang="ja-JP" sz="1200">
              <a:solidFill>
                <a:schemeClr val="dk1"/>
              </a:solidFill>
              <a:effectLst/>
              <a:latin typeface="+mn-ea"/>
              <a:ea typeface="+mn-ea"/>
              <a:cs typeface="+mn-cs"/>
            </a:rPr>
            <a:t>96</a:t>
          </a:r>
          <a:r>
            <a:rPr kumimoji="1" lang="ja-JP" altLang="ja-JP" sz="1200">
              <a:solidFill>
                <a:schemeClr val="dk1"/>
              </a:solidFill>
              <a:effectLst/>
              <a:latin typeface="+mn-ea"/>
              <a:ea typeface="+mn-ea"/>
              <a:cs typeface="+mn-cs"/>
            </a:rPr>
            <a:t>百万円を積立てた</a:t>
          </a:r>
          <a:r>
            <a:rPr kumimoji="1" lang="ja-JP" altLang="en-US" sz="1200">
              <a:solidFill>
                <a:schemeClr val="dk1"/>
              </a:solidFill>
              <a:effectLst/>
              <a:latin typeface="+mn-ea"/>
              <a:ea typeface="+mn-ea"/>
              <a:cs typeface="+mn-cs"/>
            </a:rPr>
            <a:t>ことによる減</a:t>
          </a:r>
          <a:r>
            <a:rPr kumimoji="1" lang="ja-JP" altLang="ja-JP"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・地域福祉基金：預金利子積立による増</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・奨学金基金：増減なし</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endParaRPr kumimoji="1" lang="en-US" altLang="ja-JP" sz="1200">
            <a:solidFill>
              <a:schemeClr val="dk1"/>
            </a:solidFill>
            <a:effectLst/>
            <a:latin typeface="+mn-ea"/>
            <a:ea typeface="+mn-ea"/>
            <a:cs typeface="+mn-cs"/>
          </a:endParaRPr>
        </a:p>
        <a:p>
          <a:r>
            <a:rPr kumimoji="1" lang="ja-JP" altLang="ja-JP" sz="1200">
              <a:solidFill>
                <a:schemeClr val="dk1"/>
              </a:solidFill>
              <a:effectLst/>
              <a:latin typeface="+mn-ea"/>
              <a:ea typeface="+mn-ea"/>
              <a:cs typeface="+mn-cs"/>
            </a:rPr>
            <a:t>・借地取得基金：公の施設等の存する借地を把握し買取要望に対応できるよう、同程度の残高を確保していきたい。</a:t>
          </a:r>
          <a:endParaRPr kumimoji="1"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lt"/>
              <a:ea typeface="+mn-ea"/>
              <a:cs typeface="+mn-cs"/>
            </a:rPr>
            <a:t>公共施設等総合管理基金：</a:t>
          </a:r>
          <a:r>
            <a:rPr lang="ja-JP" altLang="en-US" sz="1200">
              <a:solidFill>
                <a:schemeClr val="dk1"/>
              </a:solidFill>
              <a:effectLst/>
              <a:latin typeface="+mn-lt"/>
              <a:ea typeface="+mn-ea"/>
              <a:cs typeface="+mn-cs"/>
            </a:rPr>
            <a:t>公共施設等総合管理計画に基づく更新計画や、災害対応に備え適正な残高管理を行っていく</a:t>
          </a:r>
          <a:r>
            <a:rPr lang="ja-JP" altLang="ja-JP" sz="1200">
              <a:solidFill>
                <a:schemeClr val="dk1"/>
              </a:solidFill>
              <a:effectLst/>
              <a:latin typeface="+mn-lt"/>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・企業誘致事業等推進金：次年度支払予定の企業誘致奨励補助金分を毎年積み立てる。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mn-ea"/>
              <a:ea typeface="+mn-ea"/>
              <a:cs typeface="+mn-cs"/>
            </a:rPr>
            <a:t>R2</a:t>
          </a:r>
          <a:r>
            <a:rPr kumimoji="1" lang="ja-JP" altLang="en-US" sz="1300">
              <a:solidFill>
                <a:schemeClr val="dk1"/>
              </a:solidFill>
              <a:effectLst/>
              <a:latin typeface="+mn-ea"/>
              <a:ea typeface="+mn-ea"/>
              <a:cs typeface="+mn-cs"/>
            </a:rPr>
            <a:t>年度は、ひたち野うしく中学校建設事業やクリーンセンターの延命化改修事業といった大型投資事業によって減少した残高を積み戻したことによる増。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新型コロナウイルス感染症対策や災害対応</a:t>
          </a:r>
          <a:r>
            <a:rPr kumimoji="1" lang="ja-JP" altLang="ja-JP" sz="1300">
              <a:solidFill>
                <a:schemeClr val="dk1"/>
              </a:solidFill>
              <a:effectLst/>
              <a:latin typeface="+mn-ea"/>
              <a:ea typeface="+mn-ea"/>
              <a:cs typeface="+mn-cs"/>
            </a:rPr>
            <a:t>をはじめとした財源調整に必要な金額を想定し、</a:t>
          </a:r>
          <a:r>
            <a:rPr kumimoji="1" lang="ja-JP" altLang="en-US" sz="1300">
              <a:solidFill>
                <a:schemeClr val="dk1"/>
              </a:solidFill>
              <a:effectLst/>
              <a:latin typeface="+mn-ea"/>
              <a:ea typeface="+mn-ea"/>
              <a:cs typeface="+mn-cs"/>
            </a:rPr>
            <a:t>適正に</a:t>
          </a:r>
          <a:r>
            <a:rPr kumimoji="1" lang="ja-JP" altLang="ja-JP" sz="1300">
              <a:solidFill>
                <a:schemeClr val="dk1"/>
              </a:solidFill>
              <a:effectLst/>
              <a:latin typeface="+mn-ea"/>
              <a:ea typeface="+mn-ea"/>
              <a:cs typeface="+mn-cs"/>
            </a:rPr>
            <a:t>管理していく。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R1</a:t>
          </a:r>
          <a:r>
            <a:rPr kumimoji="1" lang="ja-JP" altLang="ja-JP" sz="1400">
              <a:solidFill>
                <a:schemeClr val="dk1"/>
              </a:solidFill>
              <a:effectLst/>
              <a:latin typeface="+mn-lt"/>
              <a:ea typeface="+mn-ea"/>
              <a:cs typeface="+mn-cs"/>
            </a:rPr>
            <a:t>年度において繰上償還を行ったため、</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78</a:t>
          </a:r>
          <a:r>
            <a:rPr kumimoji="1" lang="ja-JP" altLang="ja-JP" sz="1400">
              <a:solidFill>
                <a:schemeClr val="dk1"/>
              </a:solidFill>
              <a:effectLst/>
              <a:latin typeface="+mn-lt"/>
              <a:ea typeface="+mn-ea"/>
              <a:cs typeface="+mn-cs"/>
            </a:rPr>
            <a:t>百万円減の</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億円とな</a:t>
          </a:r>
          <a:r>
            <a:rPr kumimoji="1" lang="ja-JP" altLang="en-US" sz="1400">
              <a:solidFill>
                <a:schemeClr val="dk1"/>
              </a:solidFill>
              <a:effectLst/>
              <a:latin typeface="+mn-lt"/>
              <a:ea typeface="+mn-ea"/>
              <a:cs typeface="+mn-cs"/>
            </a:rPr>
            <a:t>り、</a:t>
          </a:r>
          <a:r>
            <a:rPr kumimoji="1" lang="en-US" altLang="ja-JP" sz="1400">
              <a:solidFill>
                <a:schemeClr val="dk1"/>
              </a:solidFill>
              <a:effectLst/>
              <a:latin typeface="+mn-lt"/>
              <a:ea typeface="+mn-ea"/>
              <a:cs typeface="+mn-cs"/>
            </a:rPr>
            <a:t>R2</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利息積立</a:t>
          </a:r>
          <a:r>
            <a:rPr kumimoji="1" lang="ja-JP" altLang="en-US" sz="1400">
              <a:solidFill>
                <a:schemeClr val="dk1"/>
              </a:solidFill>
              <a:effectLst/>
              <a:latin typeface="+mn-lt"/>
              <a:ea typeface="+mn-ea"/>
              <a:cs typeface="+mn-cs"/>
            </a:rPr>
            <a:t>のみであったため横ばい。</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近年の臨時財政対策債やひたち野うしく中学校建設事業等の大型投資による新規発行により市債の残高は増加しているため、財政状況を踏まえ今後の償還に備えた積立を行う予定。</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E404AF-5EAB-47CF-A7F3-2FB149D889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A57EE7F-0895-4D84-8493-BA72BF231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CFED8A4-D4E3-479D-A0EC-4802C5880AD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1628F7E-5869-4E09-A54A-8A984F4C348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10316A3-2AEB-4AB8-BDBD-E846FDB16EF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5DBA2B9-71CD-4CC7-A80F-53570D55E23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5682F46-851E-41A5-AA5F-FD19B134823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54672E3-8FD5-48F9-909C-F98996DB9DF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64593BC-C806-4A49-90D9-ADA2D66C72B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B65A8B0-12CF-4238-A8FB-4C4C9A51C58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E4131F6-84E2-4984-8CC1-6D60F536449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FE82D2B-0653-4AFD-B44E-DA856C93544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C9DFA1B-84D5-402C-B9E2-25084D84142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47E525B-EDC4-4A8B-AD38-4BDF0CAD376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7A3CD0A-A8CD-4A84-B18A-8A90954BC84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1EECC56-3C8B-4487-AD11-62EB61E69B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56965FA-D3F4-4737-82FB-9E23EFA4D5B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6BBC849-340E-436B-86B7-89D724DDA3A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3A622CA-1752-49DA-8472-66D16C44FC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1D57CE0-90B7-4756-8D17-DD7012B24F7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D54D9C1-E041-40FE-91CA-9A6B2C31DA3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ADB1F11-8C58-490A-9173-B7BDE5B3258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3FD3850-145C-4242-8172-42E0686E65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F1D9BBF-7A27-481B-AEDA-040EEF32BE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497F323-FB6D-4EAB-9C96-778CE8C1017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EAF058B-D649-4DE0-9654-6F8817BD9EF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BCAAAFE-E573-4715-A2B2-5423240C9E4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A1685BF-98BD-44E0-95EC-10CA8101EA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51C8B24-BDA3-41FD-9E25-B46D069F57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9B4DC75-6B3E-4D92-8D51-CAE65502763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1A8E5AE-A932-4CCD-B1D9-D05FE6B5264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C3B4344-4759-4DEA-9D30-97CCC0BBE4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AC26CA8-726F-4EBD-B155-AD8B5FEF25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6FFFFEA-B3EA-420D-863A-C39CC244D9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313B0FC-0FBA-44B2-A00A-CD0A0CE8846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EB95340-4262-4554-BC55-4B951A9DF94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BCDA0B8-5C50-48B3-A76B-5BDD0CBE3D4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21DE485-2145-4847-A632-7833E82AA2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968BD9B-7D07-4AA6-A8A0-8F4FB81DBA5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9637876-B49F-4C92-AF56-5CA4A9600B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76AC638-7E07-4E39-8EE7-A6295D810D9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554DB366-0CDE-4C06-A59D-C5EC0176179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DA45D0B-20A7-4587-881A-B113AF58165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13D0946-9000-41A6-9DDA-448E1480CBF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923CE9B-92BE-4A82-B2AC-F40BEDE3F8E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BC0AFBF-7E17-4D55-924F-E17A18C328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1298D85-ABE5-42F7-B968-4443A5194D2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6716A10-211D-4459-8278-D444C1C610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B4DD04B-DE7F-449F-B644-BA17A8A90C5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39AB9DD-A1A3-4A1F-8A38-77A6F165616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E4AF1B2-E17F-45F0-BFF0-2C2425CAB65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6141C20-D830-4337-B0D4-768E3DB1444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2D1BCB7-5E82-427A-B64C-85354BE3CD3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087295A-CB6F-4403-BD69-E6EA6E5A7F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E0EE6CE-B6E7-4E4D-A105-BAE98C52A7E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1443FE5-BD6A-4207-A560-8C0DB2CC579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A3F65A7-37AA-4B4E-AD68-8B3D8965451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　昭和から平成にかけて多くのインフラや公共施設を建設しており、</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増加傾向にある。令和</a:t>
          </a:r>
          <a:r>
            <a:rPr kumimoji="1" lang="en-US" altLang="ja-JP" sz="1100" baseline="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年度は、令和元年度の</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清掃工場延命化工事の</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償却開始等の</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影響により、</a:t>
          </a:r>
          <a:r>
            <a:rPr kumimoji="1" lang="en-US" altLang="ja-JP" sz="1100" baseline="0">
              <a:solidFill>
                <a:schemeClr val="dk1"/>
              </a:solidFill>
              <a:effectLst/>
              <a:latin typeface="BIZ UDゴシック" panose="020B0400000000000000" pitchFamily="49" charset="-128"/>
              <a:ea typeface="BIZ UDゴシック" panose="020B0400000000000000" pitchFamily="49" charset="-128"/>
              <a:cs typeface="+mn-cs"/>
            </a:rPr>
            <a:t>1.3</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ポイントの</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増</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となった。類似団体</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も</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引き続き増加し</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たため</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en-US" sz="1100" baseline="0">
              <a:solidFill>
                <a:schemeClr val="dk1"/>
              </a:solidFill>
              <a:effectLst/>
              <a:latin typeface="BIZ UDゴシック" panose="020B0400000000000000" pitchFamily="49" charset="-128"/>
              <a:ea typeface="BIZ UDゴシック" panose="020B0400000000000000" pitchFamily="49" charset="-128"/>
              <a:cs typeface="+mn-cs"/>
            </a:rPr>
            <a:t>令和元年度と同様</a:t>
          </a:r>
          <a:r>
            <a:rPr kumimoji="1" lang="en-US" altLang="ja-JP" sz="1100" baseline="0">
              <a:solidFill>
                <a:schemeClr val="dk1"/>
              </a:solidFill>
              <a:effectLst/>
              <a:latin typeface="BIZ UDゴシック" panose="020B0400000000000000" pitchFamily="49" charset="-128"/>
              <a:ea typeface="BIZ UDゴシック" panose="020B0400000000000000" pitchFamily="49" charset="-128"/>
              <a:cs typeface="+mn-cs"/>
            </a:rPr>
            <a:t>2.2</a:t>
          </a:r>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ポイント下回った。</a:t>
          </a:r>
          <a:endParaRPr lang="ja-JP" altLang="ja-JP">
            <a:effectLst/>
            <a:latin typeface="BIZ UDゴシック" panose="020B0400000000000000" pitchFamily="49" charset="-128"/>
            <a:ea typeface="BIZ UDゴシック" panose="020B0400000000000000" pitchFamily="49" charset="-128"/>
          </a:endParaRPr>
        </a:p>
        <a:p>
          <a:r>
            <a:rPr kumimoji="1" lang="ja-JP" altLang="ja-JP" sz="1100" baseline="0">
              <a:solidFill>
                <a:schemeClr val="dk1"/>
              </a:solidFill>
              <a:effectLst/>
              <a:latin typeface="BIZ UDゴシック" panose="020B0400000000000000" pitchFamily="49" charset="-128"/>
              <a:ea typeface="BIZ UDゴシック" panose="020B0400000000000000" pitchFamily="49" charset="-128"/>
              <a:cs typeface="+mn-cs"/>
            </a:rPr>
            <a:t>　公共施設等総合管理計画や各施設の長寿命化計画に基づき、引き続き施設の適正化や計画的な施設の保全に努める。</a:t>
          </a:r>
          <a:endParaRPr lang="ja-JP" altLang="ja-JP">
            <a:effectLst/>
            <a:latin typeface="BIZ UDゴシック" panose="020B0400000000000000" pitchFamily="49" charset="-128"/>
            <a:ea typeface="BIZ UDゴシック" panose="020B0400000000000000"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78D6A98-729F-434E-84F5-56896B790B5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640D863-3048-4EA7-81A4-F228BA7466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1EE43E1-9E3F-4E1D-9F4A-0D696ED2890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CDD3931-C5CB-4D8B-8418-DDFDB50ADB6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6A06C66-AB66-4D8B-8D56-7DA5A21A2D8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11ADCF0-FB1F-4442-A301-60A0B5923E3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6D50B3E-F748-4A57-93C4-10967467406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19EAC2D-A2A5-4168-81A6-5FB9A62AC1B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16CA45C-60E4-4C7F-85E2-D1263006678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8C49794-1157-4349-B15F-DD2D000C0E3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965C1D8-4960-4746-BF00-5422F042D827}"/>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13C4642-2E25-4244-B9FB-B760355BC21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85DDC88-7269-4F9B-89DC-536FE884CA3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8961257-2EBA-4553-AA98-4A9EBCC79AC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9FF6CB4-C707-497E-9CDE-01B0CEC3417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D345C2FA-EB38-470C-A1F2-FAC3FA020F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655B684-AE36-47C6-98EB-43997E67E12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F9663D0-CC6A-410F-A67B-6BDE8AEA50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a:extLst>
            <a:ext uri="{FF2B5EF4-FFF2-40B4-BE49-F238E27FC236}">
              <a16:creationId xmlns:a16="http://schemas.microsoft.com/office/drawing/2014/main" id="{CE182DBA-F5CD-49F1-8071-74D29F8E4A58}"/>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a:extLst>
            <a:ext uri="{FF2B5EF4-FFF2-40B4-BE49-F238E27FC236}">
              <a16:creationId xmlns:a16="http://schemas.microsoft.com/office/drawing/2014/main" id="{B4A688B8-C160-4350-872A-E32DCE6117FD}"/>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a:extLst>
            <a:ext uri="{FF2B5EF4-FFF2-40B4-BE49-F238E27FC236}">
              <a16:creationId xmlns:a16="http://schemas.microsoft.com/office/drawing/2014/main" id="{201F8E47-3129-4E33-8A14-7A3C18E10141}"/>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a:extLst>
            <a:ext uri="{FF2B5EF4-FFF2-40B4-BE49-F238E27FC236}">
              <a16:creationId xmlns:a16="http://schemas.microsoft.com/office/drawing/2014/main" id="{F65B7A60-01CD-4625-BCF2-D58C6D494CFD}"/>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a:extLst>
            <a:ext uri="{FF2B5EF4-FFF2-40B4-BE49-F238E27FC236}">
              <a16:creationId xmlns:a16="http://schemas.microsoft.com/office/drawing/2014/main" id="{AC0A4310-4BEE-49B9-AFC4-AC3EAA6EA02F}"/>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8D6E1682-76B2-44C5-9708-38F62EA63827}"/>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284599B7-D293-4CDD-AE33-E054450C4346}"/>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a:extLst>
            <a:ext uri="{FF2B5EF4-FFF2-40B4-BE49-F238E27FC236}">
              <a16:creationId xmlns:a16="http://schemas.microsoft.com/office/drawing/2014/main" id="{7EC88629-71DF-4E06-A25D-533B9AD7A07B}"/>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a:extLst>
            <a:ext uri="{FF2B5EF4-FFF2-40B4-BE49-F238E27FC236}">
              <a16:creationId xmlns:a16="http://schemas.microsoft.com/office/drawing/2014/main" id="{E7546BA0-C5E5-4AF2-956A-F95D4BE3B2AB}"/>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a:extLst>
            <a:ext uri="{FF2B5EF4-FFF2-40B4-BE49-F238E27FC236}">
              <a16:creationId xmlns:a16="http://schemas.microsoft.com/office/drawing/2014/main" id="{6F648242-B874-44FB-B1BC-2D930FA41B9E}"/>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a:extLst>
            <a:ext uri="{FF2B5EF4-FFF2-40B4-BE49-F238E27FC236}">
              <a16:creationId xmlns:a16="http://schemas.microsoft.com/office/drawing/2014/main" id="{8CC407D4-C938-4FAF-8ECC-EB9B7B7398E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1DBB4C-83E1-49AD-BB90-73E968A7F7C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7D2F4AC-97CF-4AD3-AB0F-FEDFD342B23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8C05BC9B-2753-41D8-A08B-567F37F7615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A2FFA0C-75E1-4089-9949-713A8481D66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8F54539-F2B0-4868-8014-4DE68856F73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93" name="楕円 92">
          <a:extLst>
            <a:ext uri="{FF2B5EF4-FFF2-40B4-BE49-F238E27FC236}">
              <a16:creationId xmlns:a16="http://schemas.microsoft.com/office/drawing/2014/main" id="{E6836AE9-8666-41DC-8E19-7A925DDECD5C}"/>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90822</xdr:rowOff>
    </xdr:from>
    <xdr:ext cx="405111" cy="259045"/>
    <xdr:sp macro="" textlink="">
      <xdr:nvSpPr>
        <xdr:cNvPr id="94" name="有形固定資産減価償却率該当値テキスト">
          <a:extLst>
            <a:ext uri="{FF2B5EF4-FFF2-40B4-BE49-F238E27FC236}">
              <a16:creationId xmlns:a16="http://schemas.microsoft.com/office/drawing/2014/main" id="{C99F2580-14AF-4FBE-8EBF-59859DA0A5D9}"/>
            </a:ext>
          </a:extLst>
        </xdr:cNvPr>
        <xdr:cNvSpPr txBox="1"/>
      </xdr:nvSpPr>
      <xdr:spPr>
        <a:xfrm>
          <a:off x="4813300" y="600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95" name="楕円 94">
          <a:extLst>
            <a:ext uri="{FF2B5EF4-FFF2-40B4-BE49-F238E27FC236}">
              <a16:creationId xmlns:a16="http://schemas.microsoft.com/office/drawing/2014/main" id="{27557498-EAA2-4E92-979D-FB08D34BBA1C}"/>
            </a:ext>
          </a:extLst>
        </xdr:cNvPr>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118745</xdr:rowOff>
    </xdr:to>
    <xdr:cxnSp macro="">
      <xdr:nvCxnSpPr>
        <xdr:cNvPr id="96" name="直線コネクタ 95">
          <a:extLst>
            <a:ext uri="{FF2B5EF4-FFF2-40B4-BE49-F238E27FC236}">
              <a16:creationId xmlns:a16="http://schemas.microsoft.com/office/drawing/2014/main" id="{E88FC450-FADE-43CF-BAF5-3C79C487D6A8}"/>
            </a:ext>
          </a:extLst>
        </xdr:cNvPr>
        <xdr:cNvCxnSpPr/>
      </xdr:nvCxnSpPr>
      <xdr:spPr>
        <a:xfrm>
          <a:off x="4051300" y="616512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7" name="楕円 96">
          <a:extLst>
            <a:ext uri="{FF2B5EF4-FFF2-40B4-BE49-F238E27FC236}">
              <a16:creationId xmlns:a16="http://schemas.microsoft.com/office/drawing/2014/main" id="{1DDF9688-62DB-4E82-89C6-166197DA38BE}"/>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97155</xdr:rowOff>
    </xdr:to>
    <xdr:cxnSp macro="">
      <xdr:nvCxnSpPr>
        <xdr:cNvPr id="98" name="直線コネクタ 97">
          <a:extLst>
            <a:ext uri="{FF2B5EF4-FFF2-40B4-BE49-F238E27FC236}">
              <a16:creationId xmlns:a16="http://schemas.microsoft.com/office/drawing/2014/main" id="{E665888D-4287-43FA-A44B-6DA3F35D181E}"/>
            </a:ext>
          </a:extLst>
        </xdr:cNvPr>
        <xdr:cNvCxnSpPr/>
      </xdr:nvCxnSpPr>
      <xdr:spPr>
        <a:xfrm flipV="1">
          <a:off x="3289300" y="6165124"/>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12428</xdr:rowOff>
    </xdr:from>
    <xdr:to>
      <xdr:col>11</xdr:col>
      <xdr:colOff>187325</xdr:colOff>
      <xdr:row>31</xdr:row>
      <xdr:rowOff>114028</xdr:rowOff>
    </xdr:to>
    <xdr:sp macro="" textlink="">
      <xdr:nvSpPr>
        <xdr:cNvPr id="99" name="楕円 98">
          <a:extLst>
            <a:ext uri="{FF2B5EF4-FFF2-40B4-BE49-F238E27FC236}">
              <a16:creationId xmlns:a16="http://schemas.microsoft.com/office/drawing/2014/main" id="{A7A36B2E-E6F4-41FC-B0FE-C59749F881E2}"/>
            </a:ext>
          </a:extLst>
        </xdr:cNvPr>
        <xdr:cNvSpPr/>
      </xdr:nvSpPr>
      <xdr:spPr>
        <a:xfrm>
          <a:off x="2476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97155</xdr:rowOff>
    </xdr:to>
    <xdr:cxnSp macro="">
      <xdr:nvCxnSpPr>
        <xdr:cNvPr id="100" name="直線コネクタ 99">
          <a:extLst>
            <a:ext uri="{FF2B5EF4-FFF2-40B4-BE49-F238E27FC236}">
              <a16:creationId xmlns:a16="http://schemas.microsoft.com/office/drawing/2014/main" id="{09B47882-8A0B-40DF-AE4F-13121B4C7186}"/>
            </a:ext>
          </a:extLst>
        </xdr:cNvPr>
        <xdr:cNvCxnSpPr/>
      </xdr:nvCxnSpPr>
      <xdr:spPr>
        <a:xfrm>
          <a:off x="2527300" y="614970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101" name="楕円 100">
          <a:extLst>
            <a:ext uri="{FF2B5EF4-FFF2-40B4-BE49-F238E27FC236}">
              <a16:creationId xmlns:a16="http://schemas.microsoft.com/office/drawing/2014/main" id="{038C28D3-DBBD-40C0-AB93-D086805E181A}"/>
            </a:ext>
          </a:extLst>
        </xdr:cNvPr>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63228</xdr:rowOff>
    </xdr:to>
    <xdr:cxnSp macro="">
      <xdr:nvCxnSpPr>
        <xdr:cNvPr id="102" name="直線コネクタ 101">
          <a:extLst>
            <a:ext uri="{FF2B5EF4-FFF2-40B4-BE49-F238E27FC236}">
              <a16:creationId xmlns:a16="http://schemas.microsoft.com/office/drawing/2014/main" id="{90210779-4884-4738-B52E-A27ACA07C0BD}"/>
            </a:ext>
          </a:extLst>
        </xdr:cNvPr>
        <xdr:cNvCxnSpPr/>
      </xdr:nvCxnSpPr>
      <xdr:spPr>
        <a:xfrm>
          <a:off x="1765300" y="612194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a:extLst>
            <a:ext uri="{FF2B5EF4-FFF2-40B4-BE49-F238E27FC236}">
              <a16:creationId xmlns:a16="http://schemas.microsoft.com/office/drawing/2014/main" id="{10D40EC5-C727-4A46-8C8C-6C0FAE0E6541}"/>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a:extLst>
            <a:ext uri="{FF2B5EF4-FFF2-40B4-BE49-F238E27FC236}">
              <a16:creationId xmlns:a16="http://schemas.microsoft.com/office/drawing/2014/main" id="{516F94CA-E083-4B33-BD9A-37C180329169}"/>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a:extLst>
            <a:ext uri="{FF2B5EF4-FFF2-40B4-BE49-F238E27FC236}">
              <a16:creationId xmlns:a16="http://schemas.microsoft.com/office/drawing/2014/main" id="{D70BF78D-FE20-4FDF-BE58-04250272E194}"/>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a:extLst>
            <a:ext uri="{FF2B5EF4-FFF2-40B4-BE49-F238E27FC236}">
              <a16:creationId xmlns:a16="http://schemas.microsoft.com/office/drawing/2014/main" id="{66C7D1ED-D627-48D6-8597-927A36F87013}"/>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145976</xdr:rowOff>
    </xdr:from>
    <xdr:ext cx="405111" cy="259045"/>
    <xdr:sp macro="" textlink="">
      <xdr:nvSpPr>
        <xdr:cNvPr id="107" name="n_1mainValue有形固定資産減価償却率">
          <a:extLst>
            <a:ext uri="{FF2B5EF4-FFF2-40B4-BE49-F238E27FC236}">
              <a16:creationId xmlns:a16="http://schemas.microsoft.com/office/drawing/2014/main" id="{9EC24C22-AAB0-4ECF-9BE7-5560B38573F5}"/>
            </a:ext>
          </a:extLst>
        </xdr:cNvPr>
        <xdr:cNvSpPr txBox="1"/>
      </xdr:nvSpPr>
      <xdr:spPr>
        <a:xfrm>
          <a:off x="383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8" name="n_2mainValue有形固定資産減価償却率">
          <a:extLst>
            <a:ext uri="{FF2B5EF4-FFF2-40B4-BE49-F238E27FC236}">
              <a16:creationId xmlns:a16="http://schemas.microsoft.com/office/drawing/2014/main" id="{96E800B6-7246-4272-804E-C6EBDB30024E}"/>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130555</xdr:rowOff>
    </xdr:from>
    <xdr:ext cx="405111" cy="259045"/>
    <xdr:sp macro="" textlink="">
      <xdr:nvSpPr>
        <xdr:cNvPr id="109" name="n_3mainValue有形固定資産減価償却率">
          <a:extLst>
            <a:ext uri="{FF2B5EF4-FFF2-40B4-BE49-F238E27FC236}">
              <a16:creationId xmlns:a16="http://schemas.microsoft.com/office/drawing/2014/main" id="{07F67C37-58BD-48EE-85B1-8D86FEDDBBC7}"/>
            </a:ext>
          </a:extLst>
        </xdr:cNvPr>
        <xdr:cNvSpPr txBox="1"/>
      </xdr:nvSpPr>
      <xdr:spPr>
        <a:xfrm>
          <a:off x="2324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102796</xdr:rowOff>
    </xdr:from>
    <xdr:ext cx="405111" cy="259045"/>
    <xdr:sp macro="" textlink="">
      <xdr:nvSpPr>
        <xdr:cNvPr id="110" name="n_4mainValue有形固定資産減価償却率">
          <a:extLst>
            <a:ext uri="{FF2B5EF4-FFF2-40B4-BE49-F238E27FC236}">
              <a16:creationId xmlns:a16="http://schemas.microsoft.com/office/drawing/2014/main" id="{6C5C508A-0AF5-4E22-B199-E3E71FE7A25B}"/>
            </a:ext>
          </a:extLst>
        </xdr:cNvPr>
        <xdr:cNvSpPr txBox="1"/>
      </xdr:nvSpPr>
      <xdr:spPr>
        <a:xfrm>
          <a:off x="1562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94D3B66-38C1-4BDF-86B2-550AD76D11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E573314-A412-489E-B231-40BD2061BB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515760B-22A3-448A-8A1F-C40D9A0C271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16E960E-AFA4-4A12-8224-0ABE5C6DD65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CCDF169-08CB-458B-8FDD-A670394111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2A07EA1-EADC-45FC-ADD8-53FC90D981B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39F3E84-64AC-4FC9-AE19-EEA65C06B97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BBE5455-C2E0-44EB-93DA-4387D70378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EB0EB47C-6F11-4507-BD67-CC88FA5B0E7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5B88B85-C93C-4445-B35B-5D094681CEC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8AAB039-A1F0-430E-A7A5-FB48DEF603C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3462F5C-FABD-45FC-A5EF-68080289D1E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E38C1C1-8FE4-4F01-93EE-BD7DFDB567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　地方債残高抑制に努めていた結果、類似団体と比して比率は低値であったが、ひたち野うしく中学校や清掃工場延命化事業等により、近年は増加傾向にある。令和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年度は前年度と比して</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33.7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ポイント増、類似団体は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10.4</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ポイント減、その差は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73.7</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ポイントと縮まってる。</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地方債残高が過大とならないよう、基金残高とのバランスを注視していく。</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B041FE2-EBB0-4A51-9936-5C67F3A0BF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CE19652-2671-4C11-BF3A-D81C89F50DD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372635C-AB02-4B1C-B41B-8E619C855F6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DC696C0F-65DE-48BF-A84E-54138423A25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F2F094-F22C-4F56-83FD-54C97746E9D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29C7586-29C0-4DDF-BAA5-3688DA0DEBD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664DE7E8-71AE-4739-9EBE-D3C17F30BA1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D0071ED6-A845-4090-AF3D-D17E2364857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C0BA1A0-8166-4DA9-A8A3-734B52F9AB1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53855F7-434F-4AC5-A7F5-2F103A5F8DC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E29AE067-B9C9-4E32-9972-5170C4E8CB0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E002AC8-D248-4204-8128-922AF06CC52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03EEE19-2120-40C6-BDB9-19E3C33CD73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46C2B95-7D88-4540-9CF1-A156E28D34B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C00C7FF-B314-44D2-B9E8-8F6E46ACA1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a:extLst>
            <a:ext uri="{FF2B5EF4-FFF2-40B4-BE49-F238E27FC236}">
              <a16:creationId xmlns:a16="http://schemas.microsoft.com/office/drawing/2014/main" id="{81BCC7C9-A557-46CC-912C-C28DFCEE5488}"/>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a:extLst>
            <a:ext uri="{FF2B5EF4-FFF2-40B4-BE49-F238E27FC236}">
              <a16:creationId xmlns:a16="http://schemas.microsoft.com/office/drawing/2014/main" id="{C39E7CA5-77AF-498D-8956-9800A802C353}"/>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a:extLst>
            <a:ext uri="{FF2B5EF4-FFF2-40B4-BE49-F238E27FC236}">
              <a16:creationId xmlns:a16="http://schemas.microsoft.com/office/drawing/2014/main" id="{E908A2E4-3A45-449D-B0C9-3BB32D424F7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57B1AD4F-411A-465A-90D0-0DD7401DF78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4A5A4566-A4F6-4F89-AF98-C24AEB5F5BF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a:extLst>
            <a:ext uri="{FF2B5EF4-FFF2-40B4-BE49-F238E27FC236}">
              <a16:creationId xmlns:a16="http://schemas.microsoft.com/office/drawing/2014/main" id="{347F560E-EFFF-45B8-B2F3-8E2729CC0AD7}"/>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a:extLst>
            <a:ext uri="{FF2B5EF4-FFF2-40B4-BE49-F238E27FC236}">
              <a16:creationId xmlns:a16="http://schemas.microsoft.com/office/drawing/2014/main" id="{51ED7BB3-4742-4B24-94C9-F5C314DC12E9}"/>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a:extLst>
            <a:ext uri="{FF2B5EF4-FFF2-40B4-BE49-F238E27FC236}">
              <a16:creationId xmlns:a16="http://schemas.microsoft.com/office/drawing/2014/main" id="{F8AE7837-6589-499C-A113-71C9FA552A1F}"/>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a:extLst>
            <a:ext uri="{FF2B5EF4-FFF2-40B4-BE49-F238E27FC236}">
              <a16:creationId xmlns:a16="http://schemas.microsoft.com/office/drawing/2014/main" id="{C1A89FA1-24A5-4FF3-A471-8E361742AD6B}"/>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a:extLst>
            <a:ext uri="{FF2B5EF4-FFF2-40B4-BE49-F238E27FC236}">
              <a16:creationId xmlns:a16="http://schemas.microsoft.com/office/drawing/2014/main" id="{EDCE84DE-F3D4-4F1C-B505-BCCF05D9AE2B}"/>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a:extLst>
            <a:ext uri="{FF2B5EF4-FFF2-40B4-BE49-F238E27FC236}">
              <a16:creationId xmlns:a16="http://schemas.microsoft.com/office/drawing/2014/main" id="{6527E657-0D52-4474-8F5D-7AC57B8DFE0A}"/>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CE9AA5F-278A-4886-9B2F-44ADDE99400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4453A37-402F-4079-A6C0-1200CF71CA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CF98DBD-D661-4DB4-8651-1C9A8BC8837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421A3974-FD32-48E5-86C1-CD59B415C9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FA75217-3357-40D8-9A61-7141F4DFEAB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10661</xdr:rowOff>
    </xdr:from>
    <xdr:to>
      <xdr:col>76</xdr:col>
      <xdr:colOff>73025</xdr:colOff>
      <xdr:row>30</xdr:row>
      <xdr:rowOff>112261</xdr:rowOff>
    </xdr:to>
    <xdr:sp macro="" textlink="">
      <xdr:nvSpPr>
        <xdr:cNvPr id="155" name="楕円 154">
          <a:extLst>
            <a:ext uri="{FF2B5EF4-FFF2-40B4-BE49-F238E27FC236}">
              <a16:creationId xmlns:a16="http://schemas.microsoft.com/office/drawing/2014/main" id="{91F90587-6B84-47BF-9011-115A7E646ED8}"/>
            </a:ext>
          </a:extLst>
        </xdr:cNvPr>
        <xdr:cNvSpPr/>
      </xdr:nvSpPr>
      <xdr:spPr>
        <a:xfrm>
          <a:off x="14744700" y="59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33538</xdr:rowOff>
    </xdr:from>
    <xdr:ext cx="469744" cy="259045"/>
    <xdr:sp macro="" textlink="">
      <xdr:nvSpPr>
        <xdr:cNvPr id="156" name="債務償還比率該当値テキスト">
          <a:extLst>
            <a:ext uri="{FF2B5EF4-FFF2-40B4-BE49-F238E27FC236}">
              <a16:creationId xmlns:a16="http://schemas.microsoft.com/office/drawing/2014/main" id="{17890494-6890-428A-9A7F-045AA9A3E15E}"/>
            </a:ext>
          </a:extLst>
        </xdr:cNvPr>
        <xdr:cNvSpPr txBox="1"/>
      </xdr:nvSpPr>
      <xdr:spPr>
        <a:xfrm>
          <a:off x="14846300" y="57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141690</xdr:rowOff>
    </xdr:from>
    <xdr:to>
      <xdr:col>72</xdr:col>
      <xdr:colOff>123825</xdr:colOff>
      <xdr:row>30</xdr:row>
      <xdr:rowOff>71840</xdr:rowOff>
    </xdr:to>
    <xdr:sp macro="" textlink="">
      <xdr:nvSpPr>
        <xdr:cNvPr id="157" name="楕円 156">
          <a:extLst>
            <a:ext uri="{FF2B5EF4-FFF2-40B4-BE49-F238E27FC236}">
              <a16:creationId xmlns:a16="http://schemas.microsoft.com/office/drawing/2014/main" id="{A45F3629-095B-4EDF-9432-1D391AE3A97B}"/>
            </a:ext>
          </a:extLst>
        </xdr:cNvPr>
        <xdr:cNvSpPr/>
      </xdr:nvSpPr>
      <xdr:spPr>
        <a:xfrm>
          <a:off x="14033500" y="5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21040</xdr:rowOff>
    </xdr:from>
    <xdr:to>
      <xdr:col>76</xdr:col>
      <xdr:colOff>22225</xdr:colOff>
      <xdr:row>30</xdr:row>
      <xdr:rowOff>61461</xdr:rowOff>
    </xdr:to>
    <xdr:cxnSp macro="">
      <xdr:nvCxnSpPr>
        <xdr:cNvPr id="158" name="直線コネクタ 157">
          <a:extLst>
            <a:ext uri="{FF2B5EF4-FFF2-40B4-BE49-F238E27FC236}">
              <a16:creationId xmlns:a16="http://schemas.microsoft.com/office/drawing/2014/main" id="{C4707A23-7735-40D1-94DC-F7E16EF021DE}"/>
            </a:ext>
          </a:extLst>
        </xdr:cNvPr>
        <xdr:cNvCxnSpPr/>
      </xdr:nvCxnSpPr>
      <xdr:spPr>
        <a:xfrm>
          <a:off x="14084300" y="5936065"/>
          <a:ext cx="711200" cy="4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127656</xdr:rowOff>
    </xdr:from>
    <xdr:to>
      <xdr:col>68</xdr:col>
      <xdr:colOff>123825</xdr:colOff>
      <xdr:row>30</xdr:row>
      <xdr:rowOff>57806</xdr:rowOff>
    </xdr:to>
    <xdr:sp macro="" textlink="">
      <xdr:nvSpPr>
        <xdr:cNvPr id="159" name="楕円 158">
          <a:extLst>
            <a:ext uri="{FF2B5EF4-FFF2-40B4-BE49-F238E27FC236}">
              <a16:creationId xmlns:a16="http://schemas.microsoft.com/office/drawing/2014/main" id="{8C120593-C5AF-4503-A40F-5376C2A708C1}"/>
            </a:ext>
          </a:extLst>
        </xdr:cNvPr>
        <xdr:cNvSpPr/>
      </xdr:nvSpPr>
      <xdr:spPr>
        <a:xfrm>
          <a:off x="13271500" y="5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7006</xdr:rowOff>
    </xdr:from>
    <xdr:to>
      <xdr:col>72</xdr:col>
      <xdr:colOff>73025</xdr:colOff>
      <xdr:row>30</xdr:row>
      <xdr:rowOff>21040</xdr:rowOff>
    </xdr:to>
    <xdr:cxnSp macro="">
      <xdr:nvCxnSpPr>
        <xdr:cNvPr id="160" name="直線コネクタ 159">
          <a:extLst>
            <a:ext uri="{FF2B5EF4-FFF2-40B4-BE49-F238E27FC236}">
              <a16:creationId xmlns:a16="http://schemas.microsoft.com/office/drawing/2014/main" id="{F6793A69-976A-45CA-B002-CEF78A6FD883}"/>
            </a:ext>
          </a:extLst>
        </xdr:cNvPr>
        <xdr:cNvCxnSpPr/>
      </xdr:nvCxnSpPr>
      <xdr:spPr>
        <a:xfrm>
          <a:off x="13322300" y="5922031"/>
          <a:ext cx="762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112303</xdr:rowOff>
    </xdr:from>
    <xdr:to>
      <xdr:col>64</xdr:col>
      <xdr:colOff>123825</xdr:colOff>
      <xdr:row>30</xdr:row>
      <xdr:rowOff>42453</xdr:rowOff>
    </xdr:to>
    <xdr:sp macro="" textlink="">
      <xdr:nvSpPr>
        <xdr:cNvPr id="161" name="楕円 160">
          <a:extLst>
            <a:ext uri="{FF2B5EF4-FFF2-40B4-BE49-F238E27FC236}">
              <a16:creationId xmlns:a16="http://schemas.microsoft.com/office/drawing/2014/main" id="{EABD3A96-F1E9-4C31-9304-2B7AFF48764E}"/>
            </a:ext>
          </a:extLst>
        </xdr:cNvPr>
        <xdr:cNvSpPr/>
      </xdr:nvSpPr>
      <xdr:spPr>
        <a:xfrm>
          <a:off x="12509500" y="58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163103</xdr:rowOff>
    </xdr:from>
    <xdr:to>
      <xdr:col>68</xdr:col>
      <xdr:colOff>73025</xdr:colOff>
      <xdr:row>30</xdr:row>
      <xdr:rowOff>7006</xdr:rowOff>
    </xdr:to>
    <xdr:cxnSp macro="">
      <xdr:nvCxnSpPr>
        <xdr:cNvPr id="162" name="直線コネクタ 161">
          <a:extLst>
            <a:ext uri="{FF2B5EF4-FFF2-40B4-BE49-F238E27FC236}">
              <a16:creationId xmlns:a16="http://schemas.microsoft.com/office/drawing/2014/main" id="{AB6CA73B-D299-4A79-8DA2-454CC7CAA4BD}"/>
            </a:ext>
          </a:extLst>
        </xdr:cNvPr>
        <xdr:cNvCxnSpPr/>
      </xdr:nvCxnSpPr>
      <xdr:spPr>
        <a:xfrm>
          <a:off x="12560300" y="5906678"/>
          <a:ext cx="762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166158</xdr:rowOff>
    </xdr:from>
    <xdr:to>
      <xdr:col>60</xdr:col>
      <xdr:colOff>123825</xdr:colOff>
      <xdr:row>30</xdr:row>
      <xdr:rowOff>96308</xdr:rowOff>
    </xdr:to>
    <xdr:sp macro="" textlink="">
      <xdr:nvSpPr>
        <xdr:cNvPr id="163" name="楕円 162">
          <a:extLst>
            <a:ext uri="{FF2B5EF4-FFF2-40B4-BE49-F238E27FC236}">
              <a16:creationId xmlns:a16="http://schemas.microsoft.com/office/drawing/2014/main" id="{104D2C36-F409-4DB4-99AA-D78368924FB9}"/>
            </a:ext>
          </a:extLst>
        </xdr:cNvPr>
        <xdr:cNvSpPr/>
      </xdr:nvSpPr>
      <xdr:spPr>
        <a:xfrm>
          <a:off x="11747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163103</xdr:rowOff>
    </xdr:from>
    <xdr:to>
      <xdr:col>64</xdr:col>
      <xdr:colOff>73025</xdr:colOff>
      <xdr:row>30</xdr:row>
      <xdr:rowOff>45508</xdr:rowOff>
    </xdr:to>
    <xdr:cxnSp macro="">
      <xdr:nvCxnSpPr>
        <xdr:cNvPr id="164" name="直線コネクタ 163">
          <a:extLst>
            <a:ext uri="{FF2B5EF4-FFF2-40B4-BE49-F238E27FC236}">
              <a16:creationId xmlns:a16="http://schemas.microsoft.com/office/drawing/2014/main" id="{381B8738-EAB8-47FD-9139-43FEF811E161}"/>
            </a:ext>
          </a:extLst>
        </xdr:cNvPr>
        <xdr:cNvCxnSpPr/>
      </xdr:nvCxnSpPr>
      <xdr:spPr>
        <a:xfrm flipV="1">
          <a:off x="11798300" y="5906678"/>
          <a:ext cx="762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a:extLst>
            <a:ext uri="{FF2B5EF4-FFF2-40B4-BE49-F238E27FC236}">
              <a16:creationId xmlns:a16="http://schemas.microsoft.com/office/drawing/2014/main" id="{F4798F8D-D9E6-4AF8-A442-8D9A59276525}"/>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a:extLst>
            <a:ext uri="{FF2B5EF4-FFF2-40B4-BE49-F238E27FC236}">
              <a16:creationId xmlns:a16="http://schemas.microsoft.com/office/drawing/2014/main" id="{8F735400-13AB-4C27-BA0D-552B39823151}"/>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a:extLst>
            <a:ext uri="{FF2B5EF4-FFF2-40B4-BE49-F238E27FC236}">
              <a16:creationId xmlns:a16="http://schemas.microsoft.com/office/drawing/2014/main" id="{2A1D5EC9-8BCE-4DE4-8B20-A752E69A50E0}"/>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a:extLst>
            <a:ext uri="{FF2B5EF4-FFF2-40B4-BE49-F238E27FC236}">
              <a16:creationId xmlns:a16="http://schemas.microsoft.com/office/drawing/2014/main" id="{F91635E7-47DC-4F86-8D83-15FED186B6B6}"/>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88367</xdr:rowOff>
    </xdr:from>
    <xdr:ext cx="469744" cy="259045"/>
    <xdr:sp macro="" textlink="">
      <xdr:nvSpPr>
        <xdr:cNvPr id="169" name="n_1mainValue債務償還比率">
          <a:extLst>
            <a:ext uri="{FF2B5EF4-FFF2-40B4-BE49-F238E27FC236}">
              <a16:creationId xmlns:a16="http://schemas.microsoft.com/office/drawing/2014/main" id="{6C74B85F-3FC0-4927-82D9-EAE3427B0BDA}"/>
            </a:ext>
          </a:extLst>
        </xdr:cNvPr>
        <xdr:cNvSpPr txBox="1"/>
      </xdr:nvSpPr>
      <xdr:spPr>
        <a:xfrm>
          <a:off x="13836727" y="566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74333</xdr:rowOff>
    </xdr:from>
    <xdr:ext cx="469744" cy="259045"/>
    <xdr:sp macro="" textlink="">
      <xdr:nvSpPr>
        <xdr:cNvPr id="170" name="n_2mainValue債務償還比率">
          <a:extLst>
            <a:ext uri="{FF2B5EF4-FFF2-40B4-BE49-F238E27FC236}">
              <a16:creationId xmlns:a16="http://schemas.microsoft.com/office/drawing/2014/main" id="{58F87ADE-9CA0-451A-8B40-9BCF3DDA9155}"/>
            </a:ext>
          </a:extLst>
        </xdr:cNvPr>
        <xdr:cNvSpPr txBox="1"/>
      </xdr:nvSpPr>
      <xdr:spPr>
        <a:xfrm>
          <a:off x="13087427" y="564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58980</xdr:rowOff>
    </xdr:from>
    <xdr:ext cx="469744" cy="259045"/>
    <xdr:sp macro="" textlink="">
      <xdr:nvSpPr>
        <xdr:cNvPr id="171" name="n_3mainValue債務償還比率">
          <a:extLst>
            <a:ext uri="{FF2B5EF4-FFF2-40B4-BE49-F238E27FC236}">
              <a16:creationId xmlns:a16="http://schemas.microsoft.com/office/drawing/2014/main" id="{397A241A-52C3-4C4B-9E7B-95EBA3060F44}"/>
            </a:ext>
          </a:extLst>
        </xdr:cNvPr>
        <xdr:cNvSpPr txBox="1"/>
      </xdr:nvSpPr>
      <xdr:spPr>
        <a:xfrm>
          <a:off x="12325427" y="56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112835</xdr:rowOff>
    </xdr:from>
    <xdr:ext cx="469744" cy="259045"/>
    <xdr:sp macro="" textlink="">
      <xdr:nvSpPr>
        <xdr:cNvPr id="172" name="n_4mainValue債務償還比率">
          <a:extLst>
            <a:ext uri="{FF2B5EF4-FFF2-40B4-BE49-F238E27FC236}">
              <a16:creationId xmlns:a16="http://schemas.microsoft.com/office/drawing/2014/main" id="{05994FAA-D876-4C24-A406-E271B9D769A7}"/>
            </a:ext>
          </a:extLst>
        </xdr:cNvPr>
        <xdr:cNvSpPr txBox="1"/>
      </xdr:nvSpPr>
      <xdr:spPr>
        <a:xfrm>
          <a:off x="11563427" y="56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3565858-D9FB-4B3F-B887-D8CEDE7F807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9875AC5-BCF6-45E7-8BA9-6E9F40178B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9F93F72-2AE8-4FC8-92BA-0BE3FD6FFBA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C271D0C-1D7D-4AC5-BFF3-0027D949CC9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04B5A14-5FDD-453F-8B96-6483F459188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FA91F5FD-32AD-4A5C-B058-5F112773F3E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4BEBC9-E669-4F13-8391-41E1B540F6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9752D9-A511-4441-9729-8AAE1FA392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C9A19B-B3E0-4151-8F6C-E125E37514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F330D96-1301-4426-BFA5-4D57D200E2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F4C68B-AD1E-40D5-ADF9-2392D9A8F2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65F46E-E726-4715-A369-32B22C9C72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C2AE48-E79E-40F4-8C91-69D12B90BE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9F2EC3-9DF1-4664-8C46-5EDBFB12C8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86D129-FDFC-46E0-BF1C-6B1ED74952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E1A1A8-A644-4B38-B5B5-EAD8DF5279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7B42F6-F659-4A4F-A4F3-B5A5BA774E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BE4235-18AD-4C62-961B-0946C0802F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748324-7A0D-43A9-8420-42D913AFF1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E72F85-E34E-4AAD-9068-A55F6C093B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607B58-DCCA-4FD0-9759-8A2D900F0C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598AA6-28AA-4CD0-ADD2-AF5C96CD12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878A66-1BBD-400D-BB00-4E1FC8F409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FFBD40-E090-430E-A102-0636935162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3422C7-E828-47F2-BC1F-7ED0A79700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B2DDCB-E419-4736-A094-6F48AAB241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79FE2A-2F30-402E-8E55-A7881978F2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9B9888-E621-45F9-BA23-4898A7DD2C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73FD73-652B-4F52-A9A1-A130BCC59FA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14D644-B2DA-4E95-AAE4-3285CC221D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6934CB-6818-4CC4-9D49-D1E00EECF6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10B86B-B6B9-43EA-9A3C-713BA70AE4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DC49FE-4F88-4F43-88EE-E8AD9532E1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788D74-BF95-49F9-8A15-B3E097D205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D47D445-304B-443B-87EE-406870F651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5BE543-AA4D-4616-844D-27C0EACD8C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EF2211-A8CE-4FF6-8E69-C76210A8838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E1B4A61-9078-4C86-A9E8-43B6FDC18A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C0E1A66-BA02-4F6C-8A5B-D710D156C6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B03E4C-9A7F-4042-952F-49BCE25919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BA071F6-6B3B-4B9F-8125-7C97A7CB5E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86EDB9-49BC-46BD-8DB3-353E8AB2CB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E6F804-EB7E-4F3F-B612-0BC9572D0A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967197-7119-4077-8118-384E05AE13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D30771-E37E-4B8F-B83E-36AE173FD0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74086D-7DEA-4854-B739-EAD61226D18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19F8EF-9180-4FA4-8B5C-E23C69D151C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59B03F-72A2-454C-87D9-D3F85515F05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3D1F9C0-EA3F-4EB4-B745-39D7B85CAD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A898872-205C-49BF-9587-60B534C65A4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9FAF3EA-74CF-4444-B811-359D777A195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D1EFB2-EE26-420E-8519-D48C4D5F713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389B16-0EE9-4380-AB3A-E6C0C6E00F8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81928B9-1C48-4438-A314-F827E0EF9C1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ECDB1C-2CCB-4916-8B9C-A4E4A9675E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55D873F-0631-449E-A12A-52E9F4B9505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8DDA6A9-FAB6-431F-8EBC-EFB6E02E488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6582F55-F2E4-41A3-84A7-26836E05F1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D8B0536-88A4-4DBE-BFD7-17F31ABEC26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E186DB6-B3ED-495A-9685-0B6B0C85715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645BE0D-5D0C-4C18-92C1-E4E070DE25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6C71654-6984-4D2B-825D-18A818F08C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75439C84-3B30-400F-8281-9E2D2AA6E60E}"/>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563FEEB4-9334-4DB4-ABD7-482C7ED1F9BD}"/>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7EB0B52E-63A1-4F0B-B904-EDBC89D0F974}"/>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EC2B8FE-0179-4A72-9D1C-F3427A94EA2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70254FD-B91A-438A-B28E-0FFE90CB8D1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3D4109C3-47BD-4AE6-A332-DCB93B9CB8A4}"/>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F8DD9D5A-D489-476C-B94E-5EE2376B23D1}"/>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2B406928-C28A-4DEC-92AB-79BE0C7E1247}"/>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61982CCE-43D6-41DB-92E7-65E103768A5D}"/>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59DEA5FC-D1FA-4360-B992-485529D61633}"/>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7C7728B-9DD3-4006-837A-21CBF3BC18B9}"/>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1BCBF82-27CC-40E4-BF90-F0B88DA907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50A804C-0094-4332-95A2-F5BF25B7303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41BDD0-6A7A-4183-AB98-F8C865F958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923486-6667-45EA-8C68-2D04B271AF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1EA0B8-F94D-4A3C-9400-B547A343A2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DB6DC530-E0D8-404E-AC73-E0518344F4FB}"/>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a:extLst>
            <a:ext uri="{FF2B5EF4-FFF2-40B4-BE49-F238E27FC236}">
              <a16:creationId xmlns:a16="http://schemas.microsoft.com/office/drawing/2014/main" id="{103779D0-5592-4220-A9CB-0D94CF6C3E45}"/>
            </a:ext>
          </a:extLst>
        </xdr:cNvPr>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a:extLst>
            <a:ext uri="{FF2B5EF4-FFF2-40B4-BE49-F238E27FC236}">
              <a16:creationId xmlns:a16="http://schemas.microsoft.com/office/drawing/2014/main" id="{7D6363DF-8741-4439-ABB8-010BFDF3223C}"/>
            </a:ext>
          </a:extLst>
        </xdr:cNvPr>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EFA9ADD4-D10C-4877-9613-5036F396CEBB}"/>
            </a:ext>
          </a:extLst>
        </xdr:cNvPr>
        <xdr:cNvCxnSpPr/>
      </xdr:nvCxnSpPr>
      <xdr:spPr>
        <a:xfrm>
          <a:off x="3797300" y="66092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a:extLst>
            <a:ext uri="{FF2B5EF4-FFF2-40B4-BE49-F238E27FC236}">
              <a16:creationId xmlns:a16="http://schemas.microsoft.com/office/drawing/2014/main" id="{DFEB6BE3-AE03-4459-88D0-AB89A1EBE2A0}"/>
            </a:ext>
          </a:extLst>
        </xdr:cNvPr>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94162</xdr:rowOff>
    </xdr:to>
    <xdr:cxnSp macro="">
      <xdr:nvCxnSpPr>
        <xdr:cNvPr id="79" name="直線コネクタ 78">
          <a:extLst>
            <a:ext uri="{FF2B5EF4-FFF2-40B4-BE49-F238E27FC236}">
              <a16:creationId xmlns:a16="http://schemas.microsoft.com/office/drawing/2014/main" id="{16B92A51-58E8-4F6C-9CA7-99016AD9FD0D}"/>
            </a:ext>
          </a:extLst>
        </xdr:cNvPr>
        <xdr:cNvCxnSpPr/>
      </xdr:nvCxnSpPr>
      <xdr:spPr>
        <a:xfrm>
          <a:off x="2908300" y="65831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a:extLst>
            <a:ext uri="{FF2B5EF4-FFF2-40B4-BE49-F238E27FC236}">
              <a16:creationId xmlns:a16="http://schemas.microsoft.com/office/drawing/2014/main" id="{E5FBEC61-507C-4870-8F29-E964889AED66}"/>
            </a:ext>
          </a:extLst>
        </xdr:cNvPr>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68035</xdr:rowOff>
    </xdr:to>
    <xdr:cxnSp macro="">
      <xdr:nvCxnSpPr>
        <xdr:cNvPr id="81" name="直線コネクタ 80">
          <a:extLst>
            <a:ext uri="{FF2B5EF4-FFF2-40B4-BE49-F238E27FC236}">
              <a16:creationId xmlns:a16="http://schemas.microsoft.com/office/drawing/2014/main" id="{02E2BD69-A3D1-4A12-B247-30D711E062F3}"/>
            </a:ext>
          </a:extLst>
        </xdr:cNvPr>
        <xdr:cNvCxnSpPr/>
      </xdr:nvCxnSpPr>
      <xdr:spPr>
        <a:xfrm>
          <a:off x="2019300" y="65553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82" name="楕円 81">
          <a:extLst>
            <a:ext uri="{FF2B5EF4-FFF2-40B4-BE49-F238E27FC236}">
              <a16:creationId xmlns:a16="http://schemas.microsoft.com/office/drawing/2014/main" id="{BB7AD90E-4CD1-4C0D-A75A-47BF2F074E6A}"/>
            </a:ext>
          </a:extLst>
        </xdr:cNvPr>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40277</xdr:rowOff>
    </xdr:to>
    <xdr:cxnSp macro="">
      <xdr:nvCxnSpPr>
        <xdr:cNvPr id="83" name="直線コネクタ 82">
          <a:extLst>
            <a:ext uri="{FF2B5EF4-FFF2-40B4-BE49-F238E27FC236}">
              <a16:creationId xmlns:a16="http://schemas.microsoft.com/office/drawing/2014/main" id="{5E7BFA8C-C3E9-432D-940D-639E9177C813}"/>
            </a:ext>
          </a:extLst>
        </xdr:cNvPr>
        <xdr:cNvCxnSpPr/>
      </xdr:nvCxnSpPr>
      <xdr:spPr>
        <a:xfrm>
          <a:off x="1130300" y="65455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EB17498D-01E5-4552-8B3D-CC3725A69A65}"/>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431C9D38-2B07-4757-A823-C6C9EF68F8EF}"/>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925F94E1-310E-48B0-AB5C-978AF1DA934A}"/>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3FCA6615-1975-4599-A6DA-E07649D403A2}"/>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8" name="n_1mainValue【道路】&#10;有形固定資産減価償却率">
          <a:extLst>
            <a:ext uri="{FF2B5EF4-FFF2-40B4-BE49-F238E27FC236}">
              <a16:creationId xmlns:a16="http://schemas.microsoft.com/office/drawing/2014/main" id="{43C9A7E4-CC38-4B4B-896B-1A7AFD281A49}"/>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135363</xdr:rowOff>
    </xdr:from>
    <xdr:ext cx="405111" cy="259045"/>
    <xdr:sp macro="" textlink="">
      <xdr:nvSpPr>
        <xdr:cNvPr id="89" name="n_2mainValue【道路】&#10;有形固定資産減価償却率">
          <a:extLst>
            <a:ext uri="{FF2B5EF4-FFF2-40B4-BE49-F238E27FC236}">
              <a16:creationId xmlns:a16="http://schemas.microsoft.com/office/drawing/2014/main" id="{8E11070C-8B72-4FE9-9669-CFA1375F0F56}"/>
            </a:ext>
          </a:extLst>
        </xdr:cNvPr>
        <xdr:cNvSpPr txBox="1"/>
      </xdr:nvSpPr>
      <xdr:spPr>
        <a:xfrm>
          <a:off x="2705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107604</xdr:rowOff>
    </xdr:from>
    <xdr:ext cx="405111" cy="259045"/>
    <xdr:sp macro="" textlink="">
      <xdr:nvSpPr>
        <xdr:cNvPr id="90" name="n_3mainValue【道路】&#10;有形固定資産減価償却率">
          <a:extLst>
            <a:ext uri="{FF2B5EF4-FFF2-40B4-BE49-F238E27FC236}">
              <a16:creationId xmlns:a16="http://schemas.microsoft.com/office/drawing/2014/main" id="{89DDAFDC-BBB4-4C28-A1E9-1748CE2FC2AD}"/>
            </a:ext>
          </a:extLst>
        </xdr:cNvPr>
        <xdr:cNvSpPr txBox="1"/>
      </xdr:nvSpPr>
      <xdr:spPr>
        <a:xfrm>
          <a:off x="1816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91" name="n_4mainValue【道路】&#10;有形固定資産減価償却率">
          <a:extLst>
            <a:ext uri="{FF2B5EF4-FFF2-40B4-BE49-F238E27FC236}">
              <a16:creationId xmlns:a16="http://schemas.microsoft.com/office/drawing/2014/main" id="{45C506C2-7A23-4E53-86B5-6B10AD222677}"/>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2176B8-A727-49FF-84A4-27C4F89B37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9B4A77B-00BC-4215-B0CE-894EE3D145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DC5D78B-21BC-4C09-8910-1066BDBFDC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D092259-6472-4E50-8900-8D6E68D2CF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F885312-ECBF-40C1-9571-73C931DC606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DD4C541-D1E9-4DAF-9871-0C6C69E5FE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49B7346-9495-48E2-A9DC-67CB4B1728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A7BEEE5-80AC-49B7-8AE6-9CE14D2B6C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043179F-3E1C-436B-8628-A4CD7C6540B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ABABB11-3E3A-4689-A2A2-A2F869C5DE4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56A5643-0E29-4BA3-A0D4-E542C7525A4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6A341ED-36C9-4E00-BA48-8F033FB70D2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6B0C04-73F0-4642-A16E-14198033E42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13EED052-1D86-4F6B-BFF6-9CCC6CC7541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884343-7653-43A7-8948-E6EE8EB315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57DFD364-D72B-44E8-A275-0232CD77AFA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8EC5D5F-FA8B-4C89-8D2A-E18155A23E2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B13F8843-009D-4AB2-A779-A7E0800D867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7A5B18A-1EFB-4E5D-AA1A-4329762F3FC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A0FB43B-F750-40D7-9705-E8A1DE4D8C4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38DA084-DA45-44C9-92A3-8FB14DD6B7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64DC35FC-2D5F-4BF0-A160-6D5CE93E7D3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ED39A12-5ACD-4A12-874D-6F9EE74163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6164DA67-6CFA-4E30-B242-24D2164AE1E4}"/>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E37ADA71-CA20-4432-A11A-240A7B2C61CE}"/>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E8B0E443-0FE9-4BDC-9AE1-EB3B9FA839A4}"/>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EF2E78DB-4190-45BF-9688-D0FA3C92977E}"/>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B3CA7AE7-3E08-4DFE-90B2-08EE88B27DF4}"/>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63B38BCA-4C44-4786-9381-EC5AD56283FC}"/>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875C25D2-1213-43B0-9FF9-E05850A2B451}"/>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44735397-B539-4F59-B5AA-32C166B3A669}"/>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83884EBE-8264-4884-A617-D2010D75651E}"/>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76FA01D7-92FC-4B9F-8622-CDBF475BFABE}"/>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82D64DEF-18EE-41A6-B8DE-E8533581C373}"/>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FBCFAE-562D-4E85-9EC8-971EAFB0C5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96A5543-F0FE-4807-B295-A42B9D6B4D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C5A03C3-6CF7-45B3-8ECE-AAE2FF8AE5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F8ACB81-A11C-4992-8020-125CB10FCBC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863A23C-F30D-4E64-A414-9A4421C3E3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155435</xdr:rowOff>
    </xdr:from>
    <xdr:to>
      <xdr:col>55</xdr:col>
      <xdr:colOff>50800</xdr:colOff>
      <xdr:row>40</xdr:row>
      <xdr:rowOff>85585</xdr:rowOff>
    </xdr:to>
    <xdr:sp macro="" textlink="">
      <xdr:nvSpPr>
        <xdr:cNvPr id="131" name="楕円 130">
          <a:extLst>
            <a:ext uri="{FF2B5EF4-FFF2-40B4-BE49-F238E27FC236}">
              <a16:creationId xmlns:a16="http://schemas.microsoft.com/office/drawing/2014/main" id="{FF4580B8-27B1-4CA1-A728-E4676F1A86A5}"/>
            </a:ext>
          </a:extLst>
        </xdr:cNvPr>
        <xdr:cNvSpPr/>
      </xdr:nvSpPr>
      <xdr:spPr>
        <a:xfrm>
          <a:off x="10426700" y="68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6862</xdr:rowOff>
    </xdr:from>
    <xdr:ext cx="469744" cy="259045"/>
    <xdr:sp macro="" textlink="">
      <xdr:nvSpPr>
        <xdr:cNvPr id="132" name="【道路】&#10;一人当たり延長該当値テキスト">
          <a:extLst>
            <a:ext uri="{FF2B5EF4-FFF2-40B4-BE49-F238E27FC236}">
              <a16:creationId xmlns:a16="http://schemas.microsoft.com/office/drawing/2014/main" id="{8C29CE3E-FBE9-4443-9EED-D9A06F21E86F}"/>
            </a:ext>
          </a:extLst>
        </xdr:cNvPr>
        <xdr:cNvSpPr txBox="1"/>
      </xdr:nvSpPr>
      <xdr:spPr>
        <a:xfrm>
          <a:off x="10515600" y="6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155511</xdr:rowOff>
    </xdr:from>
    <xdr:to>
      <xdr:col>50</xdr:col>
      <xdr:colOff>165100</xdr:colOff>
      <xdr:row>40</xdr:row>
      <xdr:rowOff>85661</xdr:rowOff>
    </xdr:to>
    <xdr:sp macro="" textlink="">
      <xdr:nvSpPr>
        <xdr:cNvPr id="133" name="楕円 132">
          <a:extLst>
            <a:ext uri="{FF2B5EF4-FFF2-40B4-BE49-F238E27FC236}">
              <a16:creationId xmlns:a16="http://schemas.microsoft.com/office/drawing/2014/main" id="{A78101A9-79BF-4E01-ABEE-368B8528E9CA}"/>
            </a:ext>
          </a:extLst>
        </xdr:cNvPr>
        <xdr:cNvSpPr/>
      </xdr:nvSpPr>
      <xdr:spPr>
        <a:xfrm>
          <a:off x="9588500" y="6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34785</xdr:rowOff>
    </xdr:from>
    <xdr:to>
      <xdr:col>55</xdr:col>
      <xdr:colOff>0</xdr:colOff>
      <xdr:row>40</xdr:row>
      <xdr:rowOff>34861</xdr:rowOff>
    </xdr:to>
    <xdr:cxnSp macro="">
      <xdr:nvCxnSpPr>
        <xdr:cNvPr id="134" name="直線コネクタ 133">
          <a:extLst>
            <a:ext uri="{FF2B5EF4-FFF2-40B4-BE49-F238E27FC236}">
              <a16:creationId xmlns:a16="http://schemas.microsoft.com/office/drawing/2014/main" id="{08C3C2BA-D300-46AE-B629-ACE14875907E}"/>
            </a:ext>
          </a:extLst>
        </xdr:cNvPr>
        <xdr:cNvCxnSpPr/>
      </xdr:nvCxnSpPr>
      <xdr:spPr>
        <a:xfrm flipV="1">
          <a:off x="9639300" y="689278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156388</xdr:rowOff>
    </xdr:from>
    <xdr:to>
      <xdr:col>46</xdr:col>
      <xdr:colOff>38100</xdr:colOff>
      <xdr:row>40</xdr:row>
      <xdr:rowOff>86538</xdr:rowOff>
    </xdr:to>
    <xdr:sp macro="" textlink="">
      <xdr:nvSpPr>
        <xdr:cNvPr id="135" name="楕円 134">
          <a:extLst>
            <a:ext uri="{FF2B5EF4-FFF2-40B4-BE49-F238E27FC236}">
              <a16:creationId xmlns:a16="http://schemas.microsoft.com/office/drawing/2014/main" id="{AB3B5462-CB7C-4289-A05B-C379C3EA4C1A}"/>
            </a:ext>
          </a:extLst>
        </xdr:cNvPr>
        <xdr:cNvSpPr/>
      </xdr:nvSpPr>
      <xdr:spPr>
        <a:xfrm>
          <a:off x="8699500" y="68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34861</xdr:rowOff>
    </xdr:from>
    <xdr:to>
      <xdr:col>50</xdr:col>
      <xdr:colOff>114300</xdr:colOff>
      <xdr:row>40</xdr:row>
      <xdr:rowOff>35738</xdr:rowOff>
    </xdr:to>
    <xdr:cxnSp macro="">
      <xdr:nvCxnSpPr>
        <xdr:cNvPr id="136" name="直線コネクタ 135">
          <a:extLst>
            <a:ext uri="{FF2B5EF4-FFF2-40B4-BE49-F238E27FC236}">
              <a16:creationId xmlns:a16="http://schemas.microsoft.com/office/drawing/2014/main" id="{A6AAB5D5-56C3-4CD4-B3C4-2A5F64C2AACD}"/>
            </a:ext>
          </a:extLst>
        </xdr:cNvPr>
        <xdr:cNvCxnSpPr/>
      </xdr:nvCxnSpPr>
      <xdr:spPr>
        <a:xfrm flipV="1">
          <a:off x="8750300" y="689286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157493</xdr:rowOff>
    </xdr:from>
    <xdr:to>
      <xdr:col>41</xdr:col>
      <xdr:colOff>101600</xdr:colOff>
      <xdr:row>40</xdr:row>
      <xdr:rowOff>87643</xdr:rowOff>
    </xdr:to>
    <xdr:sp macro="" textlink="">
      <xdr:nvSpPr>
        <xdr:cNvPr id="137" name="楕円 136">
          <a:extLst>
            <a:ext uri="{FF2B5EF4-FFF2-40B4-BE49-F238E27FC236}">
              <a16:creationId xmlns:a16="http://schemas.microsoft.com/office/drawing/2014/main" id="{67F21872-BC3D-43D1-B920-554B027C78E2}"/>
            </a:ext>
          </a:extLst>
        </xdr:cNvPr>
        <xdr:cNvSpPr/>
      </xdr:nvSpPr>
      <xdr:spPr>
        <a:xfrm>
          <a:off x="7810500" y="68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35738</xdr:rowOff>
    </xdr:from>
    <xdr:to>
      <xdr:col>45</xdr:col>
      <xdr:colOff>177800</xdr:colOff>
      <xdr:row>40</xdr:row>
      <xdr:rowOff>36843</xdr:rowOff>
    </xdr:to>
    <xdr:cxnSp macro="">
      <xdr:nvCxnSpPr>
        <xdr:cNvPr id="138" name="直線コネクタ 137">
          <a:extLst>
            <a:ext uri="{FF2B5EF4-FFF2-40B4-BE49-F238E27FC236}">
              <a16:creationId xmlns:a16="http://schemas.microsoft.com/office/drawing/2014/main" id="{17286B35-8E18-4ACD-B1AB-863166FA3C6D}"/>
            </a:ext>
          </a:extLst>
        </xdr:cNvPr>
        <xdr:cNvCxnSpPr/>
      </xdr:nvCxnSpPr>
      <xdr:spPr>
        <a:xfrm flipV="1">
          <a:off x="7861300" y="689373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156578</xdr:rowOff>
    </xdr:from>
    <xdr:to>
      <xdr:col>36</xdr:col>
      <xdr:colOff>165100</xdr:colOff>
      <xdr:row>40</xdr:row>
      <xdr:rowOff>86728</xdr:rowOff>
    </xdr:to>
    <xdr:sp macro="" textlink="">
      <xdr:nvSpPr>
        <xdr:cNvPr id="139" name="楕円 138">
          <a:extLst>
            <a:ext uri="{FF2B5EF4-FFF2-40B4-BE49-F238E27FC236}">
              <a16:creationId xmlns:a16="http://schemas.microsoft.com/office/drawing/2014/main" id="{D4D21CCC-BA7F-4455-A0E2-66204041FD34}"/>
            </a:ext>
          </a:extLst>
        </xdr:cNvPr>
        <xdr:cNvSpPr/>
      </xdr:nvSpPr>
      <xdr:spPr>
        <a:xfrm>
          <a:off x="6921500" y="68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35928</xdr:rowOff>
    </xdr:from>
    <xdr:to>
      <xdr:col>41</xdr:col>
      <xdr:colOff>50800</xdr:colOff>
      <xdr:row>40</xdr:row>
      <xdr:rowOff>36843</xdr:rowOff>
    </xdr:to>
    <xdr:cxnSp macro="">
      <xdr:nvCxnSpPr>
        <xdr:cNvPr id="140" name="直線コネクタ 139">
          <a:extLst>
            <a:ext uri="{FF2B5EF4-FFF2-40B4-BE49-F238E27FC236}">
              <a16:creationId xmlns:a16="http://schemas.microsoft.com/office/drawing/2014/main" id="{7E42D66D-53A2-4AFE-9464-8014054229B4}"/>
            </a:ext>
          </a:extLst>
        </xdr:cNvPr>
        <xdr:cNvCxnSpPr/>
      </xdr:nvCxnSpPr>
      <xdr:spPr>
        <a:xfrm>
          <a:off x="6972300" y="68939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A8C781E1-74DF-4CB2-AE9C-258195E8C97B}"/>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A0CFEF64-B16E-4205-8A59-F9D68DDA08A1}"/>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B38A4D31-9F96-4033-A863-F235B924E3DE}"/>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46B11991-FF8D-4653-9C60-DFDBCEE68EBB}"/>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102188</xdr:rowOff>
    </xdr:from>
    <xdr:ext cx="469744" cy="259045"/>
    <xdr:sp macro="" textlink="">
      <xdr:nvSpPr>
        <xdr:cNvPr id="145" name="n_1mainValue【道路】&#10;一人当たり延長">
          <a:extLst>
            <a:ext uri="{FF2B5EF4-FFF2-40B4-BE49-F238E27FC236}">
              <a16:creationId xmlns:a16="http://schemas.microsoft.com/office/drawing/2014/main" id="{A0F56892-3DD0-4C73-ACE9-F07A71F00481}"/>
            </a:ext>
          </a:extLst>
        </xdr:cNvPr>
        <xdr:cNvSpPr txBox="1"/>
      </xdr:nvSpPr>
      <xdr:spPr>
        <a:xfrm>
          <a:off x="9391727" y="661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103065</xdr:rowOff>
    </xdr:from>
    <xdr:ext cx="469744" cy="259045"/>
    <xdr:sp macro="" textlink="">
      <xdr:nvSpPr>
        <xdr:cNvPr id="146" name="n_2mainValue【道路】&#10;一人当たり延長">
          <a:extLst>
            <a:ext uri="{FF2B5EF4-FFF2-40B4-BE49-F238E27FC236}">
              <a16:creationId xmlns:a16="http://schemas.microsoft.com/office/drawing/2014/main" id="{765148C7-320B-4DD4-886B-83B7B9F9FC9C}"/>
            </a:ext>
          </a:extLst>
        </xdr:cNvPr>
        <xdr:cNvSpPr txBox="1"/>
      </xdr:nvSpPr>
      <xdr:spPr>
        <a:xfrm>
          <a:off x="8515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104170</xdr:rowOff>
    </xdr:from>
    <xdr:ext cx="469744" cy="259045"/>
    <xdr:sp macro="" textlink="">
      <xdr:nvSpPr>
        <xdr:cNvPr id="147" name="n_3mainValue【道路】&#10;一人当たり延長">
          <a:extLst>
            <a:ext uri="{FF2B5EF4-FFF2-40B4-BE49-F238E27FC236}">
              <a16:creationId xmlns:a16="http://schemas.microsoft.com/office/drawing/2014/main" id="{644BCEB1-35F4-4359-BBA2-E4126B7B537B}"/>
            </a:ext>
          </a:extLst>
        </xdr:cNvPr>
        <xdr:cNvSpPr txBox="1"/>
      </xdr:nvSpPr>
      <xdr:spPr>
        <a:xfrm>
          <a:off x="7626427" y="661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103255</xdr:rowOff>
    </xdr:from>
    <xdr:ext cx="469744" cy="259045"/>
    <xdr:sp macro="" textlink="">
      <xdr:nvSpPr>
        <xdr:cNvPr id="148" name="n_4mainValue【道路】&#10;一人当たり延長">
          <a:extLst>
            <a:ext uri="{FF2B5EF4-FFF2-40B4-BE49-F238E27FC236}">
              <a16:creationId xmlns:a16="http://schemas.microsoft.com/office/drawing/2014/main" id="{A06EC0D1-86F6-490F-B6CC-C8E5109894DC}"/>
            </a:ext>
          </a:extLst>
        </xdr:cNvPr>
        <xdr:cNvSpPr txBox="1"/>
      </xdr:nvSpPr>
      <xdr:spPr>
        <a:xfrm>
          <a:off x="6737427" y="661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5239DA2-5B7E-497C-AD85-C8FC3275DB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40DC401-7AB7-470C-948F-BDD491F641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671308F-4760-4D4A-8B70-5A38E20237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DC8FCAD-FDC2-4654-A74E-CF0E9098C1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EB03DB4-300C-4E3C-AD1D-DE10D3085B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4FFB9D9-D7D3-4C33-BC20-86482273F62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6A237EB-04D7-4A01-8D8E-A43A747DB8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E0CF27A-290D-47A0-BC52-79B44D232F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A14EFA2-5951-4E31-9BB9-12C318F5B1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487BD8A-072C-4F3F-9593-4C3867760B5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D8ADCF5-C0E8-4084-92C8-D39186111E9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98A9AAA0-7B1F-40A1-ABBB-50F528A3E31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B36DCE3-760B-41E7-8348-6BA6E2B7508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3DD6731-E9C0-4C0F-B395-52F77CF341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5A479C8-C5C8-4B82-A47D-3155DB51A5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54BF9A5-A8E5-431F-B19E-1B57304900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607283F8-AE8F-453B-8BF2-D2771A95BD0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B43F30B-CBA8-4D94-875F-A9C2656187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61535DE-46F5-46A5-AD87-955FC373F52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E0848A7-D09C-4BF1-83F6-8C84EB19C22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3DE44F8-3FE4-4DA8-8C2A-0A85F17D3C0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7F86DED-DE1F-42C7-B85B-C90BCA5D6FE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4B30C4E-6618-4B76-B1C3-1AB2939D487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0BFF156-19A0-46DD-AF01-E6BF7BFCC4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C913722-1DCE-4499-B795-49967114D0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A879125E-A52C-42FC-AEE0-EB865E062817}"/>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8886267-C8BD-47F0-9186-C3B5EF066D9B}"/>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EF49B79-4693-45D1-8A6D-C3E628E3D61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3C9D95FF-BB14-4833-B9E6-1A41F44C4BE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A36A202F-7DE4-4969-A843-C7BB87E15D29}"/>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22F60955-120E-4688-A0E2-DF723C2982FF}"/>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1A21AA1E-14AA-425D-9E7E-75B23EE45098}"/>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1714BB08-8A50-4C80-9CFB-78236D627BFA}"/>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D311C52F-DB4A-43B3-8362-9A46197A36F4}"/>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953C16D8-A7D4-4297-BB35-A213AEE18B63}"/>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544E89DE-7255-465C-B559-4D368034820D}"/>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0BDED89-6088-41F8-9473-BD5515A9B1E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BC2898-756F-4CAA-9ACA-88C840D852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D908B01-0F37-4973-902C-0B0D1BF4F7C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067655D-07D4-4E66-AB4C-21758409566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80A5D70-0A0E-4457-99B2-FFF7DE90C3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90" name="楕円 189">
          <a:extLst>
            <a:ext uri="{FF2B5EF4-FFF2-40B4-BE49-F238E27FC236}">
              <a16:creationId xmlns:a16="http://schemas.microsoft.com/office/drawing/2014/main" id="{E5C656FA-D8CC-48C9-8AF3-3D4D887DEBFB}"/>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BAE578E-70D0-4BA0-9D5A-D452C5A0C30E}"/>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2" name="楕円 191">
          <a:extLst>
            <a:ext uri="{FF2B5EF4-FFF2-40B4-BE49-F238E27FC236}">
              <a16:creationId xmlns:a16="http://schemas.microsoft.com/office/drawing/2014/main" id="{FDD5B56F-C2D8-42DB-B0E1-CD7277203D2D}"/>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145324</xdr:rowOff>
    </xdr:to>
    <xdr:cxnSp macro="">
      <xdr:nvCxnSpPr>
        <xdr:cNvPr id="193" name="直線コネクタ 192">
          <a:extLst>
            <a:ext uri="{FF2B5EF4-FFF2-40B4-BE49-F238E27FC236}">
              <a16:creationId xmlns:a16="http://schemas.microsoft.com/office/drawing/2014/main" id="{346C110C-22CB-459F-ADB3-71515A4E074C}"/>
            </a:ext>
          </a:extLst>
        </xdr:cNvPr>
        <xdr:cNvCxnSpPr/>
      </xdr:nvCxnSpPr>
      <xdr:spPr>
        <a:xfrm>
          <a:off x="3797300" y="1040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4" name="楕円 193">
          <a:extLst>
            <a:ext uri="{FF2B5EF4-FFF2-40B4-BE49-F238E27FC236}">
              <a16:creationId xmlns:a16="http://schemas.microsoft.com/office/drawing/2014/main" id="{C9700A63-B8B6-441A-9C34-69DC42D4E2A4}"/>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117566</xdr:rowOff>
    </xdr:to>
    <xdr:cxnSp macro="">
      <xdr:nvCxnSpPr>
        <xdr:cNvPr id="195" name="直線コネクタ 194">
          <a:extLst>
            <a:ext uri="{FF2B5EF4-FFF2-40B4-BE49-F238E27FC236}">
              <a16:creationId xmlns:a16="http://schemas.microsoft.com/office/drawing/2014/main" id="{55BE8931-EDF9-4AC5-A17E-239216717E4C}"/>
            </a:ext>
          </a:extLst>
        </xdr:cNvPr>
        <xdr:cNvCxnSpPr/>
      </xdr:nvCxnSpPr>
      <xdr:spPr>
        <a:xfrm>
          <a:off x="2908300" y="1037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6" name="楕円 195">
          <a:extLst>
            <a:ext uri="{FF2B5EF4-FFF2-40B4-BE49-F238E27FC236}">
              <a16:creationId xmlns:a16="http://schemas.microsoft.com/office/drawing/2014/main" id="{8B35CA75-12F9-4A3C-BBBF-4691A57D494F}"/>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89807</xdr:rowOff>
    </xdr:to>
    <xdr:cxnSp macro="">
      <xdr:nvCxnSpPr>
        <xdr:cNvPr id="197" name="直線コネクタ 196">
          <a:extLst>
            <a:ext uri="{FF2B5EF4-FFF2-40B4-BE49-F238E27FC236}">
              <a16:creationId xmlns:a16="http://schemas.microsoft.com/office/drawing/2014/main" id="{870A11F2-C7BE-4742-B8A6-5439F0BD6B16}"/>
            </a:ext>
          </a:extLst>
        </xdr:cNvPr>
        <xdr:cNvCxnSpPr/>
      </xdr:nvCxnSpPr>
      <xdr:spPr>
        <a:xfrm>
          <a:off x="2019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8" name="楕円 197">
          <a:extLst>
            <a:ext uri="{FF2B5EF4-FFF2-40B4-BE49-F238E27FC236}">
              <a16:creationId xmlns:a16="http://schemas.microsoft.com/office/drawing/2014/main" id="{E72C9DF6-D5BC-4DEE-AFC5-D596BE614646}"/>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62049</xdr:rowOff>
    </xdr:to>
    <xdr:cxnSp macro="">
      <xdr:nvCxnSpPr>
        <xdr:cNvPr id="199" name="直線コネクタ 198">
          <a:extLst>
            <a:ext uri="{FF2B5EF4-FFF2-40B4-BE49-F238E27FC236}">
              <a16:creationId xmlns:a16="http://schemas.microsoft.com/office/drawing/2014/main" id="{22D44FC7-CCCB-4C96-A36F-7508001AB3B9}"/>
            </a:ext>
          </a:extLst>
        </xdr:cNvPr>
        <xdr:cNvCxnSpPr/>
      </xdr:nvCxnSpPr>
      <xdr:spPr>
        <a:xfrm>
          <a:off x="1130300" y="1032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4C87863-0CA3-4D99-8473-45241FDE4C1F}"/>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7429E9D-ECA2-4572-8250-D73699AD7FB4}"/>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6C32F3F-0C39-4F8E-AFB6-E105AC3BA484}"/>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DA2FAC0-FFBD-41C3-ACA9-426D828D436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C7C451E-DE49-4FAB-9618-6E7C47DA520E}"/>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60151E4-CC79-4EA9-9E7C-4100F98AE673}"/>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1CA13D2-059A-4927-B6CF-1E3B033A678B}"/>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BC967AB-7BDB-4C7C-8292-1A1CABA6027C}"/>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69D6DEC-7410-4818-9C3A-F213A81E68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62214B4-E4B1-49A0-B8C7-6D7B7D81A7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300DE2F-543E-46BD-B9E1-45F606F5C32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45B6DE2-B77B-4FD6-B137-EBF2FB689E6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D72CDD4-7405-4EFB-BBD8-C9A7DD6CC5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3BF03F4-659C-47E4-B13D-5AC80E099D7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4024B88-9E87-4A10-A986-E777FB78EE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122F0E1-1BF0-445C-8354-102AF330D5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A473E7B-C81B-4138-92B7-B961F9347E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64130C2-C3F8-49A4-A5EA-3641DB9581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E81CE22-28D6-4D95-BE88-FAC5A3ED532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A38FE5A-CC5B-4609-A57A-DB64B76ECD5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BA03BE1-0EE6-4DD0-B81D-A9A2F0206F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9C909808-2985-4BD6-8E70-33C209C9BA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CB568BF-7A0E-4FB3-A4DD-C8D3F283CA9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7530807A-D76B-40B7-BFA7-C47A061EA8C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F721DDB-A23F-436C-A38A-3CB8EA777DE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7C3BC758-B3E6-46D8-94E5-489940245E2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AA036B5-929A-4DB6-933B-BA8FD62BC2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DEBE0CF7-25DF-4570-874D-377998FEBE0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AF6ED63-25F7-442D-A3CE-C70708C91C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E165FF5-D436-4BF0-B3EB-4DAB3A6D87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C270C81F-A4DF-49C6-8729-FC1CEB2A95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C8CF12D7-3072-422F-9C01-08F7A609DD32}"/>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A3B9A0A-2C90-48D7-8594-4D587E7BB975}"/>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7624E59D-5454-4B59-AE4D-D0B3AD21C967}"/>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DDE8B45-44B1-499C-B257-B0139A714C78}"/>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EA0895DE-3B09-4FC1-BF06-A19E8E3F77AC}"/>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B41E05E-073F-4FDC-86D2-8B1498FCAEDC}"/>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B36ED204-41FF-43C8-9281-1F2EFB656636}"/>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E67DF87C-F36D-432C-A5CA-2FBA5E61B3C6}"/>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1823214F-1238-46FE-BA1A-8B95AC630276}"/>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8F7FA424-E396-419A-8B61-C4397DBD3D71}"/>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34E8996F-7479-40F2-8D78-212E83418D9D}"/>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DE21C76-32CE-43D0-9C42-63C6EC652E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D67BE5D-16CC-4903-930D-A9DE39FC15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A1E73C5-DAC9-44C1-A906-9F50262C7D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BD7722B-4591-49D9-BBF3-AFDF818AB8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A1650BF-8BDD-4584-B09A-F29D0BA83E1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23709</xdr:rowOff>
    </xdr:from>
    <xdr:to>
      <xdr:col>55</xdr:col>
      <xdr:colOff>50800</xdr:colOff>
      <xdr:row>63</xdr:row>
      <xdr:rowOff>125309</xdr:rowOff>
    </xdr:to>
    <xdr:sp macro="" textlink="">
      <xdr:nvSpPr>
        <xdr:cNvPr id="247" name="楕円 246">
          <a:extLst>
            <a:ext uri="{FF2B5EF4-FFF2-40B4-BE49-F238E27FC236}">
              <a16:creationId xmlns:a16="http://schemas.microsoft.com/office/drawing/2014/main" id="{85D96B2E-07FC-42E0-A982-7A3C11379652}"/>
            </a:ext>
          </a:extLst>
        </xdr:cNvPr>
        <xdr:cNvSpPr/>
      </xdr:nvSpPr>
      <xdr:spPr>
        <a:xfrm>
          <a:off x="10426700" y="108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46586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C04E8650-7AB5-4EC6-9460-BC558E8AC4BB}"/>
            </a:ext>
          </a:extLst>
        </xdr:cNvPr>
        <xdr:cNvSpPr txBox="1"/>
      </xdr:nvSpPr>
      <xdr:spPr>
        <a:xfrm>
          <a:off x="10515600" y="1067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23678</xdr:rowOff>
    </xdr:from>
    <xdr:to>
      <xdr:col>50</xdr:col>
      <xdr:colOff>165100</xdr:colOff>
      <xdr:row>63</xdr:row>
      <xdr:rowOff>125278</xdr:rowOff>
    </xdr:to>
    <xdr:sp macro="" textlink="">
      <xdr:nvSpPr>
        <xdr:cNvPr id="249" name="楕円 248">
          <a:extLst>
            <a:ext uri="{FF2B5EF4-FFF2-40B4-BE49-F238E27FC236}">
              <a16:creationId xmlns:a16="http://schemas.microsoft.com/office/drawing/2014/main" id="{85D8B8A8-66FB-412F-BC0F-2BD9C353C442}"/>
            </a:ext>
          </a:extLst>
        </xdr:cNvPr>
        <xdr:cNvSpPr/>
      </xdr:nvSpPr>
      <xdr:spPr>
        <a:xfrm>
          <a:off x="9588500" y="10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74478</xdr:rowOff>
    </xdr:from>
    <xdr:to>
      <xdr:col>55</xdr:col>
      <xdr:colOff>0</xdr:colOff>
      <xdr:row>63</xdr:row>
      <xdr:rowOff>74509</xdr:rowOff>
    </xdr:to>
    <xdr:cxnSp macro="">
      <xdr:nvCxnSpPr>
        <xdr:cNvPr id="250" name="直線コネクタ 249">
          <a:extLst>
            <a:ext uri="{FF2B5EF4-FFF2-40B4-BE49-F238E27FC236}">
              <a16:creationId xmlns:a16="http://schemas.microsoft.com/office/drawing/2014/main" id="{5FA78D74-44AE-488F-9473-529B96A07CA4}"/>
            </a:ext>
          </a:extLst>
        </xdr:cNvPr>
        <xdr:cNvCxnSpPr/>
      </xdr:nvCxnSpPr>
      <xdr:spPr>
        <a:xfrm>
          <a:off x="9639300" y="10875828"/>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24053</xdr:rowOff>
    </xdr:from>
    <xdr:to>
      <xdr:col>46</xdr:col>
      <xdr:colOff>38100</xdr:colOff>
      <xdr:row>63</xdr:row>
      <xdr:rowOff>125653</xdr:rowOff>
    </xdr:to>
    <xdr:sp macro="" textlink="">
      <xdr:nvSpPr>
        <xdr:cNvPr id="251" name="楕円 250">
          <a:extLst>
            <a:ext uri="{FF2B5EF4-FFF2-40B4-BE49-F238E27FC236}">
              <a16:creationId xmlns:a16="http://schemas.microsoft.com/office/drawing/2014/main" id="{59A81146-C7EF-4F66-9509-99EE99B8F2B0}"/>
            </a:ext>
          </a:extLst>
        </xdr:cNvPr>
        <xdr:cNvSpPr/>
      </xdr:nvSpPr>
      <xdr:spPr>
        <a:xfrm>
          <a:off x="8699500" y="108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74478</xdr:rowOff>
    </xdr:from>
    <xdr:to>
      <xdr:col>50</xdr:col>
      <xdr:colOff>114300</xdr:colOff>
      <xdr:row>63</xdr:row>
      <xdr:rowOff>74853</xdr:rowOff>
    </xdr:to>
    <xdr:cxnSp macro="">
      <xdr:nvCxnSpPr>
        <xdr:cNvPr id="252" name="直線コネクタ 251">
          <a:extLst>
            <a:ext uri="{FF2B5EF4-FFF2-40B4-BE49-F238E27FC236}">
              <a16:creationId xmlns:a16="http://schemas.microsoft.com/office/drawing/2014/main" id="{10A95AE1-1417-414F-96A2-E632BCE07B52}"/>
            </a:ext>
          </a:extLst>
        </xdr:cNvPr>
        <xdr:cNvCxnSpPr/>
      </xdr:nvCxnSpPr>
      <xdr:spPr>
        <a:xfrm flipV="1">
          <a:off x="8750300" y="10875828"/>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24495</xdr:rowOff>
    </xdr:from>
    <xdr:to>
      <xdr:col>41</xdr:col>
      <xdr:colOff>101600</xdr:colOff>
      <xdr:row>63</xdr:row>
      <xdr:rowOff>126095</xdr:rowOff>
    </xdr:to>
    <xdr:sp macro="" textlink="">
      <xdr:nvSpPr>
        <xdr:cNvPr id="253" name="楕円 252">
          <a:extLst>
            <a:ext uri="{FF2B5EF4-FFF2-40B4-BE49-F238E27FC236}">
              <a16:creationId xmlns:a16="http://schemas.microsoft.com/office/drawing/2014/main" id="{3FE776A8-CF2C-4197-AB28-36C4D5B049D8}"/>
            </a:ext>
          </a:extLst>
        </xdr:cNvPr>
        <xdr:cNvSpPr/>
      </xdr:nvSpPr>
      <xdr:spPr>
        <a:xfrm>
          <a:off x="7810500" y="108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74853</xdr:rowOff>
    </xdr:from>
    <xdr:to>
      <xdr:col>45</xdr:col>
      <xdr:colOff>177800</xdr:colOff>
      <xdr:row>63</xdr:row>
      <xdr:rowOff>75295</xdr:rowOff>
    </xdr:to>
    <xdr:cxnSp macro="">
      <xdr:nvCxnSpPr>
        <xdr:cNvPr id="254" name="直線コネクタ 253">
          <a:extLst>
            <a:ext uri="{FF2B5EF4-FFF2-40B4-BE49-F238E27FC236}">
              <a16:creationId xmlns:a16="http://schemas.microsoft.com/office/drawing/2014/main" id="{B4E3B41B-89A0-474D-BCBE-CCD325C8EB9D}"/>
            </a:ext>
          </a:extLst>
        </xdr:cNvPr>
        <xdr:cNvCxnSpPr/>
      </xdr:nvCxnSpPr>
      <xdr:spPr>
        <a:xfrm flipV="1">
          <a:off x="7861300" y="108762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24797</xdr:rowOff>
    </xdr:from>
    <xdr:to>
      <xdr:col>36</xdr:col>
      <xdr:colOff>165100</xdr:colOff>
      <xdr:row>63</xdr:row>
      <xdr:rowOff>126397</xdr:rowOff>
    </xdr:to>
    <xdr:sp macro="" textlink="">
      <xdr:nvSpPr>
        <xdr:cNvPr id="255" name="楕円 254">
          <a:extLst>
            <a:ext uri="{FF2B5EF4-FFF2-40B4-BE49-F238E27FC236}">
              <a16:creationId xmlns:a16="http://schemas.microsoft.com/office/drawing/2014/main" id="{42AD2059-0F28-447B-813E-A7563667A373}"/>
            </a:ext>
          </a:extLst>
        </xdr:cNvPr>
        <xdr:cNvSpPr/>
      </xdr:nvSpPr>
      <xdr:spPr>
        <a:xfrm>
          <a:off x="6921500" y="108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75295</xdr:rowOff>
    </xdr:from>
    <xdr:to>
      <xdr:col>41</xdr:col>
      <xdr:colOff>50800</xdr:colOff>
      <xdr:row>63</xdr:row>
      <xdr:rowOff>75597</xdr:rowOff>
    </xdr:to>
    <xdr:cxnSp macro="">
      <xdr:nvCxnSpPr>
        <xdr:cNvPr id="256" name="直線コネクタ 255">
          <a:extLst>
            <a:ext uri="{FF2B5EF4-FFF2-40B4-BE49-F238E27FC236}">
              <a16:creationId xmlns:a16="http://schemas.microsoft.com/office/drawing/2014/main" id="{9BF84258-E30A-4E6C-BB3E-86967B8B3BD9}"/>
            </a:ext>
          </a:extLst>
        </xdr:cNvPr>
        <xdr:cNvCxnSpPr/>
      </xdr:nvCxnSpPr>
      <xdr:spPr>
        <a:xfrm flipV="1">
          <a:off x="6972300" y="10876645"/>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C1E5DA96-DA82-4C8F-B474-72BE2F9C21EE}"/>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5187ED7-DE83-4780-A653-D70699558BA9}"/>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3DC7E78E-C2EE-4660-BECC-D8CB477AFC7C}"/>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060B370-ADBD-4D22-A892-C1E782C4620F}"/>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141805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A6910397-17EF-4E1A-B411-C8FE5F709747}"/>
            </a:ext>
          </a:extLst>
        </xdr:cNvPr>
        <xdr:cNvSpPr txBox="1"/>
      </xdr:nvSpPr>
      <xdr:spPr>
        <a:xfrm>
          <a:off x="9327095" y="1060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142180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320460F3-1BC7-4B21-A1B5-47920A63F86D}"/>
            </a:ext>
          </a:extLst>
        </xdr:cNvPr>
        <xdr:cNvSpPr txBox="1"/>
      </xdr:nvSpPr>
      <xdr:spPr>
        <a:xfrm>
          <a:off x="8450795" y="106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142622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10DE0BBF-33BC-4727-AE46-35A4C6BF3FDD}"/>
            </a:ext>
          </a:extLst>
        </xdr:cNvPr>
        <xdr:cNvSpPr txBox="1"/>
      </xdr:nvSpPr>
      <xdr:spPr>
        <a:xfrm>
          <a:off x="7561795" y="1060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142924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DC5666D-9E22-40FF-B9AC-DE036D650DB3}"/>
            </a:ext>
          </a:extLst>
        </xdr:cNvPr>
        <xdr:cNvSpPr txBox="1"/>
      </xdr:nvSpPr>
      <xdr:spPr>
        <a:xfrm>
          <a:off x="6672795" y="106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8E80BD5-B13C-49F8-8A08-D3C07EFE47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40AD1D8-AD59-4A80-A990-838A02371C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54EAC41-A4C1-4221-99AB-5D60786D78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29839D1-C92B-4158-B4D8-BD657F2421C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BC67F74-2A3F-4523-AF47-2DDE3DE1E9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35835690-86F9-4B5A-973C-01C3D86517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0D563B7-F8A7-4D89-A73D-D400AC1FD1C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ECF0C60-EA93-4C76-BC6E-2DAF121F19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4AF9EBB-3463-4A88-8D39-6BFD02940C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5678192-E3A3-4FFA-9DBE-1754F9222C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B23ECFE-76ED-46B4-830D-F9B6735B4CF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2D85C56-D43F-42BC-984E-0E9FAD5F6A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CA02233D-E7F4-4335-93C5-A5EDC8FBEED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D331920-B895-451C-BBF8-813B98C05A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42D0E7C-8556-4BDF-92DA-85F764F8DC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4BEBB361-6247-4A2C-B02A-254A3AC227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2D47EDE-1647-427C-BEF0-DFC90CC55D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75F80D2-A363-41C7-8315-8823F0F4B5D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77D9484-5750-4DEE-81C1-AE557D884F1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3B572BE-D871-4F56-B060-3A9C01BB691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09CB9EF-8394-4443-A6D2-8FD64A4D4A4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9589F53-0552-48A9-A6DB-FDD474AAC2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30524FF-3050-4EB1-AA5C-43EC395E6B2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21FBE75-BED0-4131-AAA2-69C0E4A9EA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90C5E9D7-22D7-4B44-BDB5-43B3547067DE}"/>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AFF78FF-C566-4E1A-BB7F-FBE2D74A510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312A030-0CDA-435D-8202-1325C40D16E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5C022DF-378A-4930-8454-B7E73F566B31}"/>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9E05499B-969A-4004-B7FE-47D52A869177}"/>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757A1677-EC0A-4B4D-9796-A11DD990930D}"/>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5A1AD8C3-1852-4860-AE8E-18E6CF1E1A3E}"/>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C824685E-0E95-4782-B1EA-75EDB0DA1AD1}"/>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AB4DDFB2-5191-498B-9C07-5E363169FD5F}"/>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5B8C3614-074F-4B6D-9219-5A2486A00142}"/>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28A6C376-9952-4778-AD3B-AC0474D0D5D3}"/>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BD10A54-9207-4FE6-A006-58B28A8781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28C4E56-B631-4F7D-86BE-6B2591BB8A5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0D3821D-365E-4AEE-938C-3E013B79E6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9D3FFC2-E8B6-465E-8222-1C50C409D6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0FA4A53-8B23-49D2-9A01-1EBFFF8F53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25400</xdr:rowOff>
    </xdr:from>
    <xdr:to>
      <xdr:col>24</xdr:col>
      <xdr:colOff>114300</xdr:colOff>
      <xdr:row>83</xdr:row>
      <xdr:rowOff>127000</xdr:rowOff>
    </xdr:to>
    <xdr:sp macro="" textlink="">
      <xdr:nvSpPr>
        <xdr:cNvPr id="305" name="楕円 304">
          <a:extLst>
            <a:ext uri="{FF2B5EF4-FFF2-40B4-BE49-F238E27FC236}">
              <a16:creationId xmlns:a16="http://schemas.microsoft.com/office/drawing/2014/main" id="{7E3EBF7C-69F4-4087-AF71-9239381034E1}"/>
            </a:ext>
          </a:extLst>
        </xdr:cNvPr>
        <xdr:cNvSpPr/>
      </xdr:nvSpPr>
      <xdr:spPr>
        <a:xfrm>
          <a:off x="4584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3827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9D180B8E-C2D9-400B-8851-48B9B074B6C2}"/>
            </a:ext>
          </a:extLst>
        </xdr:cNvPr>
        <xdr:cNvSpPr txBox="1"/>
      </xdr:nvSpPr>
      <xdr:spPr>
        <a:xfrm>
          <a:off x="4673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7" name="楕円 306">
          <a:extLst>
            <a:ext uri="{FF2B5EF4-FFF2-40B4-BE49-F238E27FC236}">
              <a16:creationId xmlns:a16="http://schemas.microsoft.com/office/drawing/2014/main" id="{07ED7972-919F-4AB7-9130-B0402461A986}"/>
            </a:ext>
          </a:extLst>
        </xdr:cNvPr>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76200</xdr:rowOff>
    </xdr:to>
    <xdr:cxnSp macro="">
      <xdr:nvCxnSpPr>
        <xdr:cNvPr id="308" name="直線コネクタ 307">
          <a:extLst>
            <a:ext uri="{FF2B5EF4-FFF2-40B4-BE49-F238E27FC236}">
              <a16:creationId xmlns:a16="http://schemas.microsoft.com/office/drawing/2014/main" id="{4DFBC3EF-41CB-4DE9-943D-462974077857}"/>
            </a:ext>
          </a:extLst>
        </xdr:cNvPr>
        <xdr:cNvCxnSpPr/>
      </xdr:nvCxnSpPr>
      <xdr:spPr>
        <a:xfrm>
          <a:off x="3797300" y="14279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145414</xdr:rowOff>
    </xdr:from>
    <xdr:to>
      <xdr:col>15</xdr:col>
      <xdr:colOff>101600</xdr:colOff>
      <xdr:row>83</xdr:row>
      <xdr:rowOff>75564</xdr:rowOff>
    </xdr:to>
    <xdr:sp macro="" textlink="">
      <xdr:nvSpPr>
        <xdr:cNvPr id="309" name="楕円 308">
          <a:extLst>
            <a:ext uri="{FF2B5EF4-FFF2-40B4-BE49-F238E27FC236}">
              <a16:creationId xmlns:a16="http://schemas.microsoft.com/office/drawing/2014/main" id="{18F3BBD9-57FE-4460-B3AA-2D09FF8BA9E4}"/>
            </a:ext>
          </a:extLst>
        </xdr:cNvPr>
        <xdr:cNvSpPr/>
      </xdr:nvSpPr>
      <xdr:spPr>
        <a:xfrm>
          <a:off x="2857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49530</xdr:rowOff>
    </xdr:to>
    <xdr:cxnSp macro="">
      <xdr:nvCxnSpPr>
        <xdr:cNvPr id="310" name="直線コネクタ 309">
          <a:extLst>
            <a:ext uri="{FF2B5EF4-FFF2-40B4-BE49-F238E27FC236}">
              <a16:creationId xmlns:a16="http://schemas.microsoft.com/office/drawing/2014/main" id="{DAD40F75-B11C-413B-8A0A-2468FC077A80}"/>
            </a:ext>
          </a:extLst>
        </xdr:cNvPr>
        <xdr:cNvCxnSpPr/>
      </xdr:nvCxnSpPr>
      <xdr:spPr>
        <a:xfrm>
          <a:off x="2908300" y="142551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114936</xdr:rowOff>
    </xdr:from>
    <xdr:to>
      <xdr:col>10</xdr:col>
      <xdr:colOff>165100</xdr:colOff>
      <xdr:row>83</xdr:row>
      <xdr:rowOff>45086</xdr:rowOff>
    </xdr:to>
    <xdr:sp macro="" textlink="">
      <xdr:nvSpPr>
        <xdr:cNvPr id="311" name="楕円 310">
          <a:extLst>
            <a:ext uri="{FF2B5EF4-FFF2-40B4-BE49-F238E27FC236}">
              <a16:creationId xmlns:a16="http://schemas.microsoft.com/office/drawing/2014/main" id="{BAD878D2-90DB-44B4-AB07-282402F40EB4}"/>
            </a:ext>
          </a:extLst>
        </xdr:cNvPr>
        <xdr:cNvSpPr/>
      </xdr:nvSpPr>
      <xdr:spPr>
        <a:xfrm>
          <a:off x="1968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165736</xdr:rowOff>
    </xdr:from>
    <xdr:to>
      <xdr:col>15</xdr:col>
      <xdr:colOff>50800</xdr:colOff>
      <xdr:row>83</xdr:row>
      <xdr:rowOff>24764</xdr:rowOff>
    </xdr:to>
    <xdr:cxnSp macro="">
      <xdr:nvCxnSpPr>
        <xdr:cNvPr id="312" name="直線コネクタ 311">
          <a:extLst>
            <a:ext uri="{FF2B5EF4-FFF2-40B4-BE49-F238E27FC236}">
              <a16:creationId xmlns:a16="http://schemas.microsoft.com/office/drawing/2014/main" id="{A681F830-AD4F-4FB1-B93C-012D723B9C4F}"/>
            </a:ext>
          </a:extLst>
        </xdr:cNvPr>
        <xdr:cNvCxnSpPr/>
      </xdr:nvCxnSpPr>
      <xdr:spPr>
        <a:xfrm>
          <a:off x="2019300" y="142246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13" name="楕円 312">
          <a:extLst>
            <a:ext uri="{FF2B5EF4-FFF2-40B4-BE49-F238E27FC236}">
              <a16:creationId xmlns:a16="http://schemas.microsoft.com/office/drawing/2014/main" id="{D0C28C41-1C90-4875-831B-BC02FF662473}"/>
            </a:ext>
          </a:extLst>
        </xdr:cNvPr>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82</xdr:row>
      <xdr:rowOff>165736</xdr:rowOff>
    </xdr:to>
    <xdr:cxnSp macro="">
      <xdr:nvCxnSpPr>
        <xdr:cNvPr id="314" name="直線コネクタ 313">
          <a:extLst>
            <a:ext uri="{FF2B5EF4-FFF2-40B4-BE49-F238E27FC236}">
              <a16:creationId xmlns:a16="http://schemas.microsoft.com/office/drawing/2014/main" id="{8C51024E-8B9A-4648-BF05-20AB2F6F66EB}"/>
            </a:ext>
          </a:extLst>
        </xdr:cNvPr>
        <xdr:cNvCxnSpPr/>
      </xdr:nvCxnSpPr>
      <xdr:spPr>
        <a:xfrm>
          <a:off x="1130300" y="14203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A4AAB6BF-22D7-401E-8405-B78A64D95A6D}"/>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5C61C7E8-EFFA-489F-B84D-AC756B8007E4}"/>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2A35BE41-6463-499B-8805-4850522758C2}"/>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0C32BC77-2746-40C7-AE41-5B0C8EBCE386}"/>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9" name="n_1mainValue【公営住宅】&#10;有形固定資産減価償却率">
          <a:extLst>
            <a:ext uri="{FF2B5EF4-FFF2-40B4-BE49-F238E27FC236}">
              <a16:creationId xmlns:a16="http://schemas.microsoft.com/office/drawing/2014/main" id="{1301A682-A227-4BEB-895D-1AC871BF326D}"/>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320" name="n_2mainValue【公営住宅】&#10;有形固定資産減価償却率">
          <a:extLst>
            <a:ext uri="{FF2B5EF4-FFF2-40B4-BE49-F238E27FC236}">
              <a16:creationId xmlns:a16="http://schemas.microsoft.com/office/drawing/2014/main" id="{844BF90D-36F9-4731-9D50-C4E0C6DE6088}"/>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36213</xdr:rowOff>
    </xdr:from>
    <xdr:ext cx="405111" cy="259045"/>
    <xdr:sp macro="" textlink="">
      <xdr:nvSpPr>
        <xdr:cNvPr id="321" name="n_3mainValue【公営住宅】&#10;有形固定資産減価償却率">
          <a:extLst>
            <a:ext uri="{FF2B5EF4-FFF2-40B4-BE49-F238E27FC236}">
              <a16:creationId xmlns:a16="http://schemas.microsoft.com/office/drawing/2014/main" id="{6BC32DE1-84D8-4F34-8516-F4CBAD26DE5F}"/>
            </a:ext>
          </a:extLst>
        </xdr:cNvPr>
        <xdr:cNvSpPr txBox="1"/>
      </xdr:nvSpPr>
      <xdr:spPr>
        <a:xfrm>
          <a:off x="1816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22" name="n_4mainValue【公営住宅】&#10;有形固定資産減価償却率">
          <a:extLst>
            <a:ext uri="{FF2B5EF4-FFF2-40B4-BE49-F238E27FC236}">
              <a16:creationId xmlns:a16="http://schemas.microsoft.com/office/drawing/2014/main" id="{2461B93C-862F-458F-AC36-0A19114F2705}"/>
            </a:ext>
          </a:extLst>
        </xdr:cNvPr>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2BCEB9F-D778-41C4-9C9A-6837C0D37E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C11DCC47-CB24-4B0A-A45A-028AADB402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9730270-BA01-49AB-A68F-57097C1621E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D56492B-59BF-441B-BF67-E48F0FAE02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E151573-64B9-4916-87D0-5FDF5755058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30C6F8C-C6BE-4555-991A-2FD15EBFE9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526E2A9-2F82-4B9E-A911-3371A6A6AC4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0EB281D-185A-462C-BDFD-DB02C965EB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65986B1-AA8B-4C17-89C9-8A1216AF3A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CFAA26F-A017-4006-8FD9-316BC2518C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1CF8213-94BA-4D25-8B20-6310EBB24D4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C220AE2-429F-4F83-8FCE-FA10EE91168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E6E15A6-730F-4733-A3C9-CF564E5CEB9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3D70E981-FF8B-44A1-A710-BE929AAAF8B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F8E2702-8F88-4BF7-96C7-424BEA992D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1498AD00-63EE-4802-B47B-43865C8DF95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2E81B44-57A9-46F9-A606-0D53AD1ACB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3768CA2C-D89A-44FF-8715-8FACF98B5D6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A9803E1-08CB-4628-8A16-408D2E533F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77682956-CE96-4892-AA9C-2A424F69FF3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DA4962A-3738-4705-A353-FF082E6978B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34358C52-D293-4F13-A459-41678C2D06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11E1EB4-1B40-4F03-A71B-FBC66E83F2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9B67CB95-6F27-48CD-9F9C-FE467E8CF71B}"/>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AEB294F3-187B-4A90-9668-9B6ACD1F58A3}"/>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2CF85BA6-A3FF-4291-82E7-8FD60D6CC9BE}"/>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71BC12A1-5F3D-4F82-94C8-B0C5A0BA7FF5}"/>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6C3CB910-1229-402E-A5F1-9AEF933E56F2}"/>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7526946A-8FC8-437F-9D9D-F252EFF80070}"/>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968FCFD9-E4B3-4F9D-AA52-600C0A4BC459}"/>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F6E19A86-2C8C-46E7-A77E-1737A782D79B}"/>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1AF9D906-A465-4B87-84FC-C0D7431D0DD9}"/>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933D9051-E36D-4C23-9AC5-CE9B74F75E97}"/>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11D20C59-8F7D-4ACB-81B1-C987D54C8D32}"/>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3ADBCF5-43F8-430C-B77D-5D6C8C3455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1D8708-AF1A-4A9C-81F9-D762FAD401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6B961D7-E0BA-4C45-808A-CAD17E78D9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AA220BA-298C-4E31-9854-5FE0B569EC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D717D08-A2AF-4ED7-B1A1-78442BB65A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167512</xdr:rowOff>
    </xdr:from>
    <xdr:to>
      <xdr:col>55</xdr:col>
      <xdr:colOff>50800</xdr:colOff>
      <xdr:row>86</xdr:row>
      <xdr:rowOff>97662</xdr:rowOff>
    </xdr:to>
    <xdr:sp macro="" textlink="">
      <xdr:nvSpPr>
        <xdr:cNvPr id="362" name="楕円 361">
          <a:extLst>
            <a:ext uri="{FF2B5EF4-FFF2-40B4-BE49-F238E27FC236}">
              <a16:creationId xmlns:a16="http://schemas.microsoft.com/office/drawing/2014/main" id="{9AF8EA93-C086-40BD-B9A0-3DA334F38695}"/>
            </a:ext>
          </a:extLst>
        </xdr:cNvPr>
        <xdr:cNvSpPr/>
      </xdr:nvSpPr>
      <xdr:spPr>
        <a:xfrm>
          <a:off x="10426700" y="1474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82439</xdr:rowOff>
    </xdr:from>
    <xdr:ext cx="469744" cy="259045"/>
    <xdr:sp macro="" textlink="">
      <xdr:nvSpPr>
        <xdr:cNvPr id="363" name="【公営住宅】&#10;一人当たり面積該当値テキスト">
          <a:extLst>
            <a:ext uri="{FF2B5EF4-FFF2-40B4-BE49-F238E27FC236}">
              <a16:creationId xmlns:a16="http://schemas.microsoft.com/office/drawing/2014/main" id="{A142929C-2355-48F3-93C0-EE587BA7B81E}"/>
            </a:ext>
          </a:extLst>
        </xdr:cNvPr>
        <xdr:cNvSpPr txBox="1"/>
      </xdr:nvSpPr>
      <xdr:spPr>
        <a:xfrm>
          <a:off x="10515600" y="146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64" name="楕円 363">
          <a:extLst>
            <a:ext uri="{FF2B5EF4-FFF2-40B4-BE49-F238E27FC236}">
              <a16:creationId xmlns:a16="http://schemas.microsoft.com/office/drawing/2014/main" id="{7677920B-F517-4C47-852C-F7FB235FBBA4}"/>
            </a:ext>
          </a:extLst>
        </xdr:cNvPr>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46862</xdr:rowOff>
    </xdr:to>
    <xdr:cxnSp macro="">
      <xdr:nvCxnSpPr>
        <xdr:cNvPr id="365" name="直線コネクタ 364">
          <a:extLst>
            <a:ext uri="{FF2B5EF4-FFF2-40B4-BE49-F238E27FC236}">
              <a16:creationId xmlns:a16="http://schemas.microsoft.com/office/drawing/2014/main" id="{98772336-EC9B-496A-B13C-E2122FB8E15B}"/>
            </a:ext>
          </a:extLst>
        </xdr:cNvPr>
        <xdr:cNvCxnSpPr/>
      </xdr:nvCxnSpPr>
      <xdr:spPr>
        <a:xfrm>
          <a:off x="9639300" y="1479042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164846</xdr:rowOff>
    </xdr:from>
    <xdr:to>
      <xdr:col>46</xdr:col>
      <xdr:colOff>38100</xdr:colOff>
      <xdr:row>86</xdr:row>
      <xdr:rowOff>94996</xdr:rowOff>
    </xdr:to>
    <xdr:sp macro="" textlink="">
      <xdr:nvSpPr>
        <xdr:cNvPr id="366" name="楕円 365">
          <a:extLst>
            <a:ext uri="{FF2B5EF4-FFF2-40B4-BE49-F238E27FC236}">
              <a16:creationId xmlns:a16="http://schemas.microsoft.com/office/drawing/2014/main" id="{40A17CA6-8384-4026-BC78-64A3391D5432}"/>
            </a:ext>
          </a:extLst>
        </xdr:cNvPr>
        <xdr:cNvSpPr/>
      </xdr:nvSpPr>
      <xdr:spPr>
        <a:xfrm>
          <a:off x="8699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44196</xdr:rowOff>
    </xdr:from>
    <xdr:to>
      <xdr:col>50</xdr:col>
      <xdr:colOff>114300</xdr:colOff>
      <xdr:row>86</xdr:row>
      <xdr:rowOff>45720</xdr:rowOff>
    </xdr:to>
    <xdr:cxnSp macro="">
      <xdr:nvCxnSpPr>
        <xdr:cNvPr id="367" name="直線コネクタ 366">
          <a:extLst>
            <a:ext uri="{FF2B5EF4-FFF2-40B4-BE49-F238E27FC236}">
              <a16:creationId xmlns:a16="http://schemas.microsoft.com/office/drawing/2014/main" id="{3302F75A-4FF0-416C-A692-3A2D824A7B74}"/>
            </a:ext>
          </a:extLst>
        </xdr:cNvPr>
        <xdr:cNvCxnSpPr/>
      </xdr:nvCxnSpPr>
      <xdr:spPr>
        <a:xfrm>
          <a:off x="8750300" y="147888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163703</xdr:rowOff>
    </xdr:from>
    <xdr:to>
      <xdr:col>41</xdr:col>
      <xdr:colOff>101600</xdr:colOff>
      <xdr:row>86</xdr:row>
      <xdr:rowOff>93853</xdr:rowOff>
    </xdr:to>
    <xdr:sp macro="" textlink="">
      <xdr:nvSpPr>
        <xdr:cNvPr id="368" name="楕円 367">
          <a:extLst>
            <a:ext uri="{FF2B5EF4-FFF2-40B4-BE49-F238E27FC236}">
              <a16:creationId xmlns:a16="http://schemas.microsoft.com/office/drawing/2014/main" id="{0379590E-1C41-49F1-B915-C683B4813CB1}"/>
            </a:ext>
          </a:extLst>
        </xdr:cNvPr>
        <xdr:cNvSpPr/>
      </xdr:nvSpPr>
      <xdr:spPr>
        <a:xfrm>
          <a:off x="7810500" y="147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43053</xdr:rowOff>
    </xdr:from>
    <xdr:to>
      <xdr:col>45</xdr:col>
      <xdr:colOff>177800</xdr:colOff>
      <xdr:row>86</xdr:row>
      <xdr:rowOff>44196</xdr:rowOff>
    </xdr:to>
    <xdr:cxnSp macro="">
      <xdr:nvCxnSpPr>
        <xdr:cNvPr id="369" name="直線コネクタ 368">
          <a:extLst>
            <a:ext uri="{FF2B5EF4-FFF2-40B4-BE49-F238E27FC236}">
              <a16:creationId xmlns:a16="http://schemas.microsoft.com/office/drawing/2014/main" id="{E6FEC17F-66A5-4E80-A93E-7A0393970B5F}"/>
            </a:ext>
          </a:extLst>
        </xdr:cNvPr>
        <xdr:cNvCxnSpPr/>
      </xdr:nvCxnSpPr>
      <xdr:spPr>
        <a:xfrm>
          <a:off x="7861300" y="147877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161417</xdr:rowOff>
    </xdr:from>
    <xdr:to>
      <xdr:col>36</xdr:col>
      <xdr:colOff>165100</xdr:colOff>
      <xdr:row>86</xdr:row>
      <xdr:rowOff>91567</xdr:rowOff>
    </xdr:to>
    <xdr:sp macro="" textlink="">
      <xdr:nvSpPr>
        <xdr:cNvPr id="370" name="楕円 369">
          <a:extLst>
            <a:ext uri="{FF2B5EF4-FFF2-40B4-BE49-F238E27FC236}">
              <a16:creationId xmlns:a16="http://schemas.microsoft.com/office/drawing/2014/main" id="{33474CC9-7A26-4B66-A7FA-87C1045E3547}"/>
            </a:ext>
          </a:extLst>
        </xdr:cNvPr>
        <xdr:cNvSpPr/>
      </xdr:nvSpPr>
      <xdr:spPr>
        <a:xfrm>
          <a:off x="6921500" y="14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40767</xdr:rowOff>
    </xdr:from>
    <xdr:to>
      <xdr:col>41</xdr:col>
      <xdr:colOff>50800</xdr:colOff>
      <xdr:row>86</xdr:row>
      <xdr:rowOff>43053</xdr:rowOff>
    </xdr:to>
    <xdr:cxnSp macro="">
      <xdr:nvCxnSpPr>
        <xdr:cNvPr id="371" name="直線コネクタ 370">
          <a:extLst>
            <a:ext uri="{FF2B5EF4-FFF2-40B4-BE49-F238E27FC236}">
              <a16:creationId xmlns:a16="http://schemas.microsoft.com/office/drawing/2014/main" id="{29365237-7694-44C0-8B79-EB839D9DCC58}"/>
            </a:ext>
          </a:extLst>
        </xdr:cNvPr>
        <xdr:cNvCxnSpPr/>
      </xdr:nvCxnSpPr>
      <xdr:spPr>
        <a:xfrm>
          <a:off x="6972300" y="1478546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30554A3C-21F8-4D37-AC7E-D4C539D7F592}"/>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2B5D4048-A02D-42AB-8A21-C0A270259BB5}"/>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BBDA8E2B-1136-4A2F-8EC1-447B612D07F9}"/>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719F057A-6E77-42DB-9D62-5DA03DDFF73B}"/>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76" name="n_1mainValue【公営住宅】&#10;一人当たり面積">
          <a:extLst>
            <a:ext uri="{FF2B5EF4-FFF2-40B4-BE49-F238E27FC236}">
              <a16:creationId xmlns:a16="http://schemas.microsoft.com/office/drawing/2014/main" id="{370DEDAA-C564-404C-BCE7-3EC5F35EFD00}"/>
            </a:ext>
          </a:extLst>
        </xdr:cNvPr>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86123</xdr:rowOff>
    </xdr:from>
    <xdr:ext cx="469744" cy="259045"/>
    <xdr:sp macro="" textlink="">
      <xdr:nvSpPr>
        <xdr:cNvPr id="377" name="n_2mainValue【公営住宅】&#10;一人当たり面積">
          <a:extLst>
            <a:ext uri="{FF2B5EF4-FFF2-40B4-BE49-F238E27FC236}">
              <a16:creationId xmlns:a16="http://schemas.microsoft.com/office/drawing/2014/main" id="{61F4B7D2-69D1-43C8-8108-C25099C9BA56}"/>
            </a:ext>
          </a:extLst>
        </xdr:cNvPr>
        <xdr:cNvSpPr txBox="1"/>
      </xdr:nvSpPr>
      <xdr:spPr>
        <a:xfrm>
          <a:off x="8515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84980</xdr:rowOff>
    </xdr:from>
    <xdr:ext cx="469744" cy="259045"/>
    <xdr:sp macro="" textlink="">
      <xdr:nvSpPr>
        <xdr:cNvPr id="378" name="n_3mainValue【公営住宅】&#10;一人当たり面積">
          <a:extLst>
            <a:ext uri="{FF2B5EF4-FFF2-40B4-BE49-F238E27FC236}">
              <a16:creationId xmlns:a16="http://schemas.microsoft.com/office/drawing/2014/main" id="{B792BC01-41E0-46F7-90DA-154CEAD1978F}"/>
            </a:ext>
          </a:extLst>
        </xdr:cNvPr>
        <xdr:cNvSpPr txBox="1"/>
      </xdr:nvSpPr>
      <xdr:spPr>
        <a:xfrm>
          <a:off x="7626427" y="148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82694</xdr:rowOff>
    </xdr:from>
    <xdr:ext cx="469744" cy="259045"/>
    <xdr:sp macro="" textlink="">
      <xdr:nvSpPr>
        <xdr:cNvPr id="379" name="n_4mainValue【公営住宅】&#10;一人当たり面積">
          <a:extLst>
            <a:ext uri="{FF2B5EF4-FFF2-40B4-BE49-F238E27FC236}">
              <a16:creationId xmlns:a16="http://schemas.microsoft.com/office/drawing/2014/main" id="{D1FE1D53-3724-4EE3-9D67-D54BB17AE778}"/>
            </a:ext>
          </a:extLst>
        </xdr:cNvPr>
        <xdr:cNvSpPr txBox="1"/>
      </xdr:nvSpPr>
      <xdr:spPr>
        <a:xfrm>
          <a:off x="6737427" y="1482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A5883C4-14CC-4599-B7F7-0E631251EC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BA22B30-B4FE-4F81-993B-31A78118C11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4D1CAD2-256E-4672-99E8-337EDF9A0C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F8AE5A8-F35D-4CBB-99CC-9291337ADB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CC9FD8D-8AE7-49E9-A52E-31AD0A72B9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B6E8108-6AF1-4CFF-BA01-FF0C8BEE97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35E8615-84B4-4B8F-9B86-2FC4478477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17092AA2-3135-4EBC-8A92-35F65DE4B6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27BF0D32-50D9-475E-87E9-7CA7C018AC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5F2A1CB-F198-4368-90F4-7CAE7E5F29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5B9EE9A0-F285-4C67-A5DB-3703E172EF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1DCB0E17-988D-4B1B-866C-3863E4A3F2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2263A19-21FB-4914-B22C-CB0DAE52FF2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B069D57C-D2F3-47FC-85BF-16E36B3C3D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4745836-D2A9-4D9D-B99A-90CF4CE1C1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3CBA8CE-6A60-44D9-888F-6570E71BC54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ECA976B-541F-47FA-B2F3-AAFCA1041F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B6BAD68-04AB-4B1A-BDC8-9CBFAEDF596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30AD031-5ADD-4EC0-A1D5-6ED82A6FE0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528C45C-D267-4781-B20E-FCA23CCAAC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E8CB9CC7-C385-4C40-8C38-479EEAAC95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F9DBE39-94DB-48DA-A43E-BAE8EA941B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26AD4067-3007-4C2B-A150-61410020EA9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041069B-03F8-4932-87EE-55B5260FFF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59A05F50-75E5-43AC-A78B-AE24211B71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19DED24-D523-4E2F-8A6B-6324FC9726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14B23362-BE18-4081-88B5-A492793F8D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F9FE6865-151B-48F0-9BD8-3F83E3D489C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610991A-AC1A-481D-AF1D-C38AB68957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CF3F2610-D2C5-45D0-9F9A-E137FBB2400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F07AAEC6-234A-4738-82B1-4500AEA489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8869DAC-3ECA-4BBE-83EA-E53772BF6EF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46E1583-D5A9-4348-9E78-03335619CE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EFA3553C-DEDE-44A7-A2A2-60FE5FA36F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C0505B36-2AEA-4936-9537-8FC38112045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BC6C43A1-7E75-4A4E-8632-31CA560ED35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D16B4D4-6C12-4B73-80E2-6F3941CE239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CABD80A0-8328-4A78-B991-80B381F9F1F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A2C8056-21D9-4CBB-BCC0-3AF39E3DE66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64831F2-0E78-4FED-9C75-5749A4C873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49D227F1-DC4F-44DD-ABD3-EDD491E1AF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D7E3F191-30AC-4E2C-ADE0-E35415E6C5E1}"/>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5114DE4E-B94E-4B7F-AC96-547BB26D92A8}"/>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90FEF3E4-D4BD-4E96-BEBC-9ED89A122B7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7FF28B83-A592-4458-8F35-7370F311E3A7}"/>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429555F3-A7BF-40CD-AA1B-1C7020170481}"/>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5D550A5-E9DF-4D52-A70F-FD367B975BB7}"/>
            </a:ext>
          </a:extLst>
        </xdr:cNvPr>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B8A84D5C-0CBC-4623-9664-EA3C9BEACDDD}"/>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14A4C5A7-9722-4917-BD4D-5148D653E6AB}"/>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7D643D24-9960-4E09-89BD-5920E300E507}"/>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6045E610-C855-4C74-A9B0-76A2A3CF76B9}"/>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EC945515-51CB-46DE-92CD-F5E299C86FA4}"/>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10F5F44-458D-4A51-85DF-3BF3D114635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6ED1EE7-41CC-4126-ACEB-30BEF4845D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D19EDA-1ED6-4BA0-96D0-8341C6A26D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D480B48-9416-44EB-8428-D36D526D93A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4455BBE-A5DF-4842-84E0-8875AFCA8A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80917</xdr:rowOff>
    </xdr:from>
    <xdr:to>
      <xdr:col>85</xdr:col>
      <xdr:colOff>177800</xdr:colOff>
      <xdr:row>38</xdr:row>
      <xdr:rowOff>11068</xdr:rowOff>
    </xdr:to>
    <xdr:sp macro="" textlink="">
      <xdr:nvSpPr>
        <xdr:cNvPr id="437" name="楕円 436">
          <a:extLst>
            <a:ext uri="{FF2B5EF4-FFF2-40B4-BE49-F238E27FC236}">
              <a16:creationId xmlns:a16="http://schemas.microsoft.com/office/drawing/2014/main" id="{1E77DBF2-2DC6-4497-8C77-5D10B71AA61F}"/>
            </a:ext>
          </a:extLst>
        </xdr:cNvPr>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103794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DE69412-E155-4826-8E3C-00EBCA464D0C}"/>
            </a:ext>
          </a:extLst>
        </xdr:cNvPr>
        <xdr:cNvSpPr txBox="1"/>
      </xdr:nvSpPr>
      <xdr:spPr>
        <a:xfrm>
          <a:off x="16357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39" name="楕円 438">
          <a:extLst>
            <a:ext uri="{FF2B5EF4-FFF2-40B4-BE49-F238E27FC236}">
              <a16:creationId xmlns:a16="http://schemas.microsoft.com/office/drawing/2014/main" id="{A4DCFB2E-BBC5-4917-B92B-D7644119EACD}"/>
            </a:ext>
          </a:extLst>
        </xdr:cNvPr>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131717</xdr:rowOff>
    </xdr:to>
    <xdr:cxnSp macro="">
      <xdr:nvCxnSpPr>
        <xdr:cNvPr id="440" name="直線コネクタ 439">
          <a:extLst>
            <a:ext uri="{FF2B5EF4-FFF2-40B4-BE49-F238E27FC236}">
              <a16:creationId xmlns:a16="http://schemas.microsoft.com/office/drawing/2014/main" id="{5945AD9D-AF1F-475F-8138-5B2E77781306}"/>
            </a:ext>
          </a:extLst>
        </xdr:cNvPr>
        <xdr:cNvCxnSpPr/>
      </xdr:nvCxnSpPr>
      <xdr:spPr>
        <a:xfrm>
          <a:off x="15481300" y="64394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7439</xdr:rowOff>
    </xdr:from>
    <xdr:to>
      <xdr:col>76</xdr:col>
      <xdr:colOff>165100</xdr:colOff>
      <xdr:row>37</xdr:row>
      <xdr:rowOff>109039</xdr:rowOff>
    </xdr:to>
    <xdr:sp macro="" textlink="">
      <xdr:nvSpPr>
        <xdr:cNvPr id="441" name="楕円 440">
          <a:extLst>
            <a:ext uri="{FF2B5EF4-FFF2-40B4-BE49-F238E27FC236}">
              <a16:creationId xmlns:a16="http://schemas.microsoft.com/office/drawing/2014/main" id="{34840FA3-652B-47CF-B85E-06CC8015E81B}"/>
            </a:ext>
          </a:extLst>
        </xdr:cNvPr>
        <xdr:cNvSpPr/>
      </xdr:nvSpPr>
      <xdr:spPr>
        <a:xfrm>
          <a:off x="14541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95794</xdr:rowOff>
    </xdr:to>
    <xdr:cxnSp macro="">
      <xdr:nvCxnSpPr>
        <xdr:cNvPr id="442" name="直線コネクタ 441">
          <a:extLst>
            <a:ext uri="{FF2B5EF4-FFF2-40B4-BE49-F238E27FC236}">
              <a16:creationId xmlns:a16="http://schemas.microsoft.com/office/drawing/2014/main" id="{B3590921-D245-4F8E-9C1D-90CFDC5E8FAA}"/>
            </a:ext>
          </a:extLst>
        </xdr:cNvPr>
        <xdr:cNvCxnSpPr/>
      </xdr:nvCxnSpPr>
      <xdr:spPr>
        <a:xfrm>
          <a:off x="14592300" y="640188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443" name="楕円 442">
          <a:extLst>
            <a:ext uri="{FF2B5EF4-FFF2-40B4-BE49-F238E27FC236}">
              <a16:creationId xmlns:a16="http://schemas.microsoft.com/office/drawing/2014/main" id="{A6F696A0-6FB5-4B25-AEBA-19C4BCD4BCED}"/>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58239</xdr:rowOff>
    </xdr:from>
    <xdr:to>
      <xdr:col>76</xdr:col>
      <xdr:colOff>114300</xdr:colOff>
      <xdr:row>37</xdr:row>
      <xdr:rowOff>105592</xdr:rowOff>
    </xdr:to>
    <xdr:cxnSp macro="">
      <xdr:nvCxnSpPr>
        <xdr:cNvPr id="444" name="直線コネクタ 443">
          <a:extLst>
            <a:ext uri="{FF2B5EF4-FFF2-40B4-BE49-F238E27FC236}">
              <a16:creationId xmlns:a16="http://schemas.microsoft.com/office/drawing/2014/main" id="{D2C2D00F-9541-4115-AC43-86E608F24BD5}"/>
            </a:ext>
          </a:extLst>
        </xdr:cNvPr>
        <xdr:cNvCxnSpPr/>
      </xdr:nvCxnSpPr>
      <xdr:spPr>
        <a:xfrm flipV="1">
          <a:off x="13703300" y="640188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23767</xdr:rowOff>
    </xdr:from>
    <xdr:to>
      <xdr:col>67</xdr:col>
      <xdr:colOff>101600</xdr:colOff>
      <xdr:row>37</xdr:row>
      <xdr:rowOff>125367</xdr:rowOff>
    </xdr:to>
    <xdr:sp macro="" textlink="">
      <xdr:nvSpPr>
        <xdr:cNvPr id="445" name="楕円 444">
          <a:extLst>
            <a:ext uri="{FF2B5EF4-FFF2-40B4-BE49-F238E27FC236}">
              <a16:creationId xmlns:a16="http://schemas.microsoft.com/office/drawing/2014/main" id="{C8B20815-8254-4571-9A34-494EA5A4EBB4}"/>
            </a:ext>
          </a:extLst>
        </xdr:cNvPr>
        <xdr:cNvSpPr/>
      </xdr:nvSpPr>
      <xdr:spPr>
        <a:xfrm>
          <a:off x="12763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74567</xdr:rowOff>
    </xdr:from>
    <xdr:to>
      <xdr:col>71</xdr:col>
      <xdr:colOff>177800</xdr:colOff>
      <xdr:row>37</xdr:row>
      <xdr:rowOff>105592</xdr:rowOff>
    </xdr:to>
    <xdr:cxnSp macro="">
      <xdr:nvCxnSpPr>
        <xdr:cNvPr id="446" name="直線コネクタ 445">
          <a:extLst>
            <a:ext uri="{FF2B5EF4-FFF2-40B4-BE49-F238E27FC236}">
              <a16:creationId xmlns:a16="http://schemas.microsoft.com/office/drawing/2014/main" id="{7FF567F0-2BB1-46B8-8F90-D50E0D34A615}"/>
            </a:ext>
          </a:extLst>
        </xdr:cNvPr>
        <xdr:cNvCxnSpPr/>
      </xdr:nvCxnSpPr>
      <xdr:spPr>
        <a:xfrm>
          <a:off x="12814300" y="641821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1F19D6F-3E71-4DB9-A0C7-70C2985553AF}"/>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D845F7E-5E7F-4AF1-9F77-7DD865656067}"/>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E3E5CFD-69BE-42AA-BD5F-13D833683C12}"/>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5E790AE-16A3-4130-A18A-E5F940004299}"/>
            </a:ext>
          </a:extLst>
        </xdr:cNvPr>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2182DF9-15E8-4F95-A473-265D06FF97D8}"/>
            </a:ext>
          </a:extLst>
        </xdr:cNvPr>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56A8FA2-A511-4425-A6A7-292E038F4107}"/>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F7267D4-B9CD-4B24-8F42-BDB3AAD4E1C5}"/>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141894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8C15F01B-537F-41C6-BF84-E0E47D683409}"/>
            </a:ext>
          </a:extLst>
        </xdr:cNvPr>
        <xdr:cNvSpPr txBox="1"/>
      </xdr:nvSpPr>
      <xdr:spPr>
        <a:xfrm>
          <a:off x="12611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1BB312D-F31E-4F76-A11B-5D981B5ECE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482A224-52F0-4316-A436-F2DF5F8FBD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C27297F-2B56-4D67-9CB6-233F26B86BF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3E224F6-064C-4229-9AAB-C8CF0C04B4E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1E92A364-4878-44AB-A7BB-D13FC64475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80B413A6-5221-4E9C-BD82-865AFE0881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05BF167-0C64-4752-9A0A-415F95099A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4D4C95D-DCD9-4242-9894-FA6D95CD7E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16A5AAFF-039D-4C9B-A763-371CE066FF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EC59198-893E-4610-A3F2-702E52DE0C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C57302D5-D0A9-4E3D-AE41-6BD27982104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2907E040-9BF4-4589-A5DD-322FE8FC0BA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8D215F7-EB52-4B02-8D4D-FDA3B678124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A7414A1D-F162-4924-8954-BF578FAB1D8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9F1B9EB4-6E38-4BC9-95F7-D033C2DF4EE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BEC65193-06FA-4B13-AA58-F9172A889E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902937B-00E9-4057-9ED4-FC014CC3B92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4CEF7C0F-7D19-49B3-B35C-7397F94EEE7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21E0B6E-1209-4DC5-A97A-1BEC9E3CDE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9CD5111-5247-4C0A-9734-972BD5A13F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B8BB670-86A4-468F-A1CE-5AEB33CEC7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CD3CA81F-03AE-425F-8A29-8B3D7A8D0B3E}"/>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B379C61-3FBB-4128-9286-D067AAA059E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9BEAA079-B1B1-4B76-9AAC-7C479B64886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6AB30E63-356E-46B0-A668-4D7592226593}"/>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350279DA-6A47-40BF-AC85-75F891C4FFD1}"/>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A445756B-7995-448E-AEDC-0A4ACB6B0B17}"/>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9308CB3C-5367-4F37-863A-F1BC76CCDC65}"/>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C6D0DD48-29C1-4810-9240-76610A0507F6}"/>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F6F7ED86-C2FB-4547-969D-C8B5272C0A9A}"/>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0051CF25-9E00-43DE-A400-B26EBB0564AF}"/>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C35C7FB0-5AB6-4497-9058-5B9927256754}"/>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579DD29-E6CA-4E3F-B65A-E4A9D562ED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F1EA328-3BF5-4E51-9855-E8003DC4E72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7D361D4-EA93-474F-B4F2-B16CDFA7C03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43951CD-CE38-49A1-B98C-4BAA74BB1C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8DB832F-FA53-4992-AED3-9E7F0B278A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92" name="楕円 491">
          <a:extLst>
            <a:ext uri="{FF2B5EF4-FFF2-40B4-BE49-F238E27FC236}">
              <a16:creationId xmlns:a16="http://schemas.microsoft.com/office/drawing/2014/main" id="{09758B56-D26E-4B0A-94E3-85CD70BA9F3B}"/>
            </a:ext>
          </a:extLst>
        </xdr:cNvPr>
        <xdr:cNvSpPr/>
      </xdr:nvSpPr>
      <xdr:spPr>
        <a:xfrm>
          <a:off x="22110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4936450-6402-4BAD-90F7-01196187A8B8}"/>
            </a:ext>
          </a:extLst>
        </xdr:cNvPr>
        <xdr:cNvSpPr txBox="1"/>
      </xdr:nvSpPr>
      <xdr:spPr>
        <a:xfrm>
          <a:off x="22199600"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494" name="楕円 493">
          <a:extLst>
            <a:ext uri="{FF2B5EF4-FFF2-40B4-BE49-F238E27FC236}">
              <a16:creationId xmlns:a16="http://schemas.microsoft.com/office/drawing/2014/main" id="{55647645-3642-4231-A50D-C37C684C7783}"/>
            </a:ext>
          </a:extLst>
        </xdr:cNvPr>
        <xdr:cNvSpPr/>
      </xdr:nvSpPr>
      <xdr:spPr>
        <a:xfrm>
          <a:off x="2127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73914</xdr:rowOff>
    </xdr:from>
    <xdr:to>
      <xdr:col>116</xdr:col>
      <xdr:colOff>63500</xdr:colOff>
      <xdr:row>39</xdr:row>
      <xdr:rowOff>73914</xdr:rowOff>
    </xdr:to>
    <xdr:cxnSp macro="">
      <xdr:nvCxnSpPr>
        <xdr:cNvPr id="495" name="直線コネクタ 494">
          <a:extLst>
            <a:ext uri="{FF2B5EF4-FFF2-40B4-BE49-F238E27FC236}">
              <a16:creationId xmlns:a16="http://schemas.microsoft.com/office/drawing/2014/main" id="{D9E759F6-D260-40C9-B719-22D5ED8619BC}"/>
            </a:ext>
          </a:extLst>
        </xdr:cNvPr>
        <xdr:cNvCxnSpPr/>
      </xdr:nvCxnSpPr>
      <xdr:spPr>
        <a:xfrm>
          <a:off x="21323300" y="6760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23114</xdr:rowOff>
    </xdr:from>
    <xdr:to>
      <xdr:col>107</xdr:col>
      <xdr:colOff>101600</xdr:colOff>
      <xdr:row>39</xdr:row>
      <xdr:rowOff>124714</xdr:rowOff>
    </xdr:to>
    <xdr:sp macro="" textlink="">
      <xdr:nvSpPr>
        <xdr:cNvPr id="496" name="楕円 495">
          <a:extLst>
            <a:ext uri="{FF2B5EF4-FFF2-40B4-BE49-F238E27FC236}">
              <a16:creationId xmlns:a16="http://schemas.microsoft.com/office/drawing/2014/main" id="{79F4E29F-B1FB-4C86-9386-01BE03FC9BF1}"/>
            </a:ext>
          </a:extLst>
        </xdr:cNvPr>
        <xdr:cNvSpPr/>
      </xdr:nvSpPr>
      <xdr:spPr>
        <a:xfrm>
          <a:off x="20383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73914</xdr:rowOff>
    </xdr:from>
    <xdr:to>
      <xdr:col>111</xdr:col>
      <xdr:colOff>177800</xdr:colOff>
      <xdr:row>39</xdr:row>
      <xdr:rowOff>73914</xdr:rowOff>
    </xdr:to>
    <xdr:cxnSp macro="">
      <xdr:nvCxnSpPr>
        <xdr:cNvPr id="497" name="直線コネクタ 496">
          <a:extLst>
            <a:ext uri="{FF2B5EF4-FFF2-40B4-BE49-F238E27FC236}">
              <a16:creationId xmlns:a16="http://schemas.microsoft.com/office/drawing/2014/main" id="{E185F9BA-C88D-4768-844E-4520EA2E0A8D}"/>
            </a:ext>
          </a:extLst>
        </xdr:cNvPr>
        <xdr:cNvCxnSpPr/>
      </xdr:nvCxnSpPr>
      <xdr:spPr>
        <a:xfrm>
          <a:off x="20434300" y="6760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8" name="楕円 497">
          <a:extLst>
            <a:ext uri="{FF2B5EF4-FFF2-40B4-BE49-F238E27FC236}">
              <a16:creationId xmlns:a16="http://schemas.microsoft.com/office/drawing/2014/main" id="{B927EDB8-86B3-41DF-9EF0-0EACE1997067}"/>
            </a:ext>
          </a:extLst>
        </xdr:cNvPr>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73914</xdr:rowOff>
    </xdr:to>
    <xdr:cxnSp macro="">
      <xdr:nvCxnSpPr>
        <xdr:cNvPr id="499" name="直線コネクタ 498">
          <a:extLst>
            <a:ext uri="{FF2B5EF4-FFF2-40B4-BE49-F238E27FC236}">
              <a16:creationId xmlns:a16="http://schemas.microsoft.com/office/drawing/2014/main" id="{C9D9F309-14DE-4937-ABE1-577D8361DF77}"/>
            </a:ext>
          </a:extLst>
        </xdr:cNvPr>
        <xdr:cNvCxnSpPr/>
      </xdr:nvCxnSpPr>
      <xdr:spPr>
        <a:xfrm>
          <a:off x="19545300" y="6742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xdr:rowOff>
    </xdr:from>
    <xdr:to>
      <xdr:col>98</xdr:col>
      <xdr:colOff>38100</xdr:colOff>
      <xdr:row>39</xdr:row>
      <xdr:rowOff>106426</xdr:rowOff>
    </xdr:to>
    <xdr:sp macro="" textlink="">
      <xdr:nvSpPr>
        <xdr:cNvPr id="500" name="楕円 499">
          <a:extLst>
            <a:ext uri="{FF2B5EF4-FFF2-40B4-BE49-F238E27FC236}">
              <a16:creationId xmlns:a16="http://schemas.microsoft.com/office/drawing/2014/main" id="{030C097C-A393-4AF7-B23A-4EA3B3551A2F}"/>
            </a:ext>
          </a:extLst>
        </xdr:cNvPr>
        <xdr:cNvSpPr/>
      </xdr:nvSpPr>
      <xdr:spPr>
        <a:xfrm>
          <a:off x="18605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55626</xdr:rowOff>
    </xdr:from>
    <xdr:to>
      <xdr:col>102</xdr:col>
      <xdr:colOff>114300</xdr:colOff>
      <xdr:row>39</xdr:row>
      <xdr:rowOff>55626</xdr:rowOff>
    </xdr:to>
    <xdr:cxnSp macro="">
      <xdr:nvCxnSpPr>
        <xdr:cNvPr id="501" name="直線コネクタ 500">
          <a:extLst>
            <a:ext uri="{FF2B5EF4-FFF2-40B4-BE49-F238E27FC236}">
              <a16:creationId xmlns:a16="http://schemas.microsoft.com/office/drawing/2014/main" id="{FDF07097-00F3-404A-BC48-3886F475B257}"/>
            </a:ext>
          </a:extLst>
        </xdr:cNvPr>
        <xdr:cNvCxnSpPr/>
      </xdr:nvCxnSpPr>
      <xdr:spPr>
        <a:xfrm>
          <a:off x="18656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6B83C306-BF2E-4DEF-884C-8F90688D976E}"/>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5CFCF92-FD15-47B7-9ED1-6ADE347898CB}"/>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9EF9B57-CCF0-432A-A600-90B5978CEC02}"/>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D85CFFF-0F59-46C7-AC6B-A80E800217D3}"/>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115841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43619B6B-7C21-4F1E-ABC5-E3A214DB11B6}"/>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DC0DA4E7-925F-4CB6-BF56-3D344BC60269}"/>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5597A4A5-B0AA-44B7-886C-25AC0FFB94CB}"/>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122953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BA722716-61E1-4982-A4BD-D44246AE707B}"/>
            </a:ext>
          </a:extLst>
        </xdr:cNvPr>
        <xdr:cNvSpPr txBox="1"/>
      </xdr:nvSpPr>
      <xdr:spPr>
        <a:xfrm>
          <a:off x="18421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3F4AEFB3-F0F6-4674-97B2-BB85F0166E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8290677-FEA6-4A7F-A708-395EBB6EC7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6CFAFB3-FD87-4FF3-AB9A-AD3DB6DB9C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16734EAC-5062-44E1-BF4E-D4E4036E50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A50425B-AB17-4BC5-9EA1-A1C57B109C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C24AF6A-1FA1-4F2A-8BD5-34F5B6EE05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B516C46-F9CC-4CC9-B4D5-C956DCD929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F3A09B3-13DF-485F-8EF4-77A9D6D809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44AABBD-05B8-41A4-9F54-F85FA8249C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F0138E0-D54D-4AC9-929C-C62FAA7F38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679D15FD-AD51-40E3-9A77-A388A3E375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BF59B4C6-866F-45FA-A347-6DE08FA2A8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442FF9C5-9D2E-44C1-BF99-093090CF612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E8A7BAF-8DE2-40BD-A596-9015AE4F60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7F210E83-1C0A-4C47-B950-3E28716D3D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B00B47C9-0C3E-4574-9B09-FF28AFEE30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8E4CD5D0-35C7-43B2-A589-8B4806FEE35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15E8F22-7203-466C-A983-C3DE0663A04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806D0CF0-D07F-4E8A-A4EB-1D295DB7901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78AAFB8C-9599-4E28-B461-2D22A6676B7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69DFDCD6-3699-4746-AADE-29EF0A57A80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84F399DE-E924-4CC8-80C2-40BDA631A9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6F9FF5A1-8B06-425D-A7E9-1EEB8644122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2DB25B7E-55BA-4C70-BC7E-F5BCC03237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17B53508-86AD-4FA5-8854-7929CE9FDD13}"/>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A688F5A-2067-47BA-AFAC-06AA54766B2C}"/>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529785D4-A7C9-4870-A73B-B04F94585405}"/>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A7831C27-CBDC-4987-9395-3A7170B50771}"/>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4A3610A4-704A-4770-AB79-F76DD937BF27}"/>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B6FFA8A9-1963-4137-853A-BDB32BD8A7DC}"/>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7A03CA36-6367-4821-8DE5-B87081D0FE27}"/>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21E4DA6F-87D6-4508-A505-7C4E80F98508}"/>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1238F821-27E2-475C-AA13-F4C04F5FD58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633D3628-4A25-4DC7-A7BF-3F4E68E3A27D}"/>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AA7D1986-0FD6-4376-BD8C-C19BC59B6B08}"/>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6DF88BE-7873-4FA2-A8D7-F504966CE4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0F97AF0-90BF-43F9-8C6E-8E002882D86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B206989-8318-4394-9076-2C1B5A437D4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9664E2A-D1D5-4234-BDF2-BCA6C027948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CBC454B-B742-4BD8-838B-0C28A09EFF3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0" name="楕円 549">
          <a:extLst>
            <a:ext uri="{FF2B5EF4-FFF2-40B4-BE49-F238E27FC236}">
              <a16:creationId xmlns:a16="http://schemas.microsoft.com/office/drawing/2014/main" id="{F55999F7-BFA1-425B-82D6-E1FA4AEF9A02}"/>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71F764B5-F401-4535-9687-EB63AA193C0F}"/>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105410</xdr:rowOff>
    </xdr:from>
    <xdr:to>
      <xdr:col>81</xdr:col>
      <xdr:colOff>101600</xdr:colOff>
      <xdr:row>59</xdr:row>
      <xdr:rowOff>35560</xdr:rowOff>
    </xdr:to>
    <xdr:sp macro="" textlink="">
      <xdr:nvSpPr>
        <xdr:cNvPr id="552" name="楕円 551">
          <a:extLst>
            <a:ext uri="{FF2B5EF4-FFF2-40B4-BE49-F238E27FC236}">
              <a16:creationId xmlns:a16="http://schemas.microsoft.com/office/drawing/2014/main" id="{9514001A-445E-4446-AEE6-671CEDC0ADEF}"/>
            </a:ext>
          </a:extLst>
        </xdr:cNvPr>
        <xdr:cNvSpPr/>
      </xdr:nvSpPr>
      <xdr:spPr>
        <a:xfrm>
          <a:off x="1543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58</xdr:row>
      <xdr:rowOff>160020</xdr:rowOff>
    </xdr:to>
    <xdr:cxnSp macro="">
      <xdr:nvCxnSpPr>
        <xdr:cNvPr id="553" name="直線コネクタ 552">
          <a:extLst>
            <a:ext uri="{FF2B5EF4-FFF2-40B4-BE49-F238E27FC236}">
              <a16:creationId xmlns:a16="http://schemas.microsoft.com/office/drawing/2014/main" id="{050075F8-2935-421B-9F75-A9549A615726}"/>
            </a:ext>
          </a:extLst>
        </xdr:cNvPr>
        <xdr:cNvCxnSpPr/>
      </xdr:nvCxnSpPr>
      <xdr:spPr>
        <a:xfrm>
          <a:off x="15481300" y="101003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554" name="楕円 553">
          <a:extLst>
            <a:ext uri="{FF2B5EF4-FFF2-40B4-BE49-F238E27FC236}">
              <a16:creationId xmlns:a16="http://schemas.microsoft.com/office/drawing/2014/main" id="{245D4F3A-7760-4530-A643-42957965A7D9}"/>
            </a:ext>
          </a:extLst>
        </xdr:cNvPr>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156210</xdr:rowOff>
    </xdr:from>
    <xdr:to>
      <xdr:col>81</xdr:col>
      <xdr:colOff>50800</xdr:colOff>
      <xdr:row>59</xdr:row>
      <xdr:rowOff>66675</xdr:rowOff>
    </xdr:to>
    <xdr:cxnSp macro="">
      <xdr:nvCxnSpPr>
        <xdr:cNvPr id="555" name="直線コネクタ 554">
          <a:extLst>
            <a:ext uri="{FF2B5EF4-FFF2-40B4-BE49-F238E27FC236}">
              <a16:creationId xmlns:a16="http://schemas.microsoft.com/office/drawing/2014/main" id="{164A78DC-8B2C-46A8-9FBD-378992FBE77B}"/>
            </a:ext>
          </a:extLst>
        </xdr:cNvPr>
        <xdr:cNvCxnSpPr/>
      </xdr:nvCxnSpPr>
      <xdr:spPr>
        <a:xfrm flipV="1">
          <a:off x="14592300" y="101003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56" name="楕円 555">
          <a:extLst>
            <a:ext uri="{FF2B5EF4-FFF2-40B4-BE49-F238E27FC236}">
              <a16:creationId xmlns:a16="http://schemas.microsoft.com/office/drawing/2014/main" id="{09167BE8-5685-4D36-952B-C39094B1A681}"/>
            </a:ext>
          </a:extLst>
        </xdr:cNvPr>
        <xdr:cNvSpPr/>
      </xdr:nvSpPr>
      <xdr:spPr>
        <a:xfrm>
          <a:off x="13652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38100</xdr:rowOff>
    </xdr:from>
    <xdr:to>
      <xdr:col>76</xdr:col>
      <xdr:colOff>114300</xdr:colOff>
      <xdr:row>59</xdr:row>
      <xdr:rowOff>66675</xdr:rowOff>
    </xdr:to>
    <xdr:cxnSp macro="">
      <xdr:nvCxnSpPr>
        <xdr:cNvPr id="557" name="直線コネクタ 556">
          <a:extLst>
            <a:ext uri="{FF2B5EF4-FFF2-40B4-BE49-F238E27FC236}">
              <a16:creationId xmlns:a16="http://schemas.microsoft.com/office/drawing/2014/main" id="{37BA92E2-B7C1-4392-835C-06316ADE6F9D}"/>
            </a:ext>
          </a:extLst>
        </xdr:cNvPr>
        <xdr:cNvCxnSpPr/>
      </xdr:nvCxnSpPr>
      <xdr:spPr>
        <a:xfrm>
          <a:off x="13703300" y="10153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170180</xdr:rowOff>
    </xdr:from>
    <xdr:to>
      <xdr:col>67</xdr:col>
      <xdr:colOff>101600</xdr:colOff>
      <xdr:row>59</xdr:row>
      <xdr:rowOff>100330</xdr:rowOff>
    </xdr:to>
    <xdr:sp macro="" textlink="">
      <xdr:nvSpPr>
        <xdr:cNvPr id="558" name="楕円 557">
          <a:extLst>
            <a:ext uri="{FF2B5EF4-FFF2-40B4-BE49-F238E27FC236}">
              <a16:creationId xmlns:a16="http://schemas.microsoft.com/office/drawing/2014/main" id="{35753EAF-D34E-46ED-9B2D-2949A3351D22}"/>
            </a:ext>
          </a:extLst>
        </xdr:cNvPr>
        <xdr:cNvSpPr/>
      </xdr:nvSpPr>
      <xdr:spPr>
        <a:xfrm>
          <a:off x="12763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49530</xdr:rowOff>
    </xdr:to>
    <xdr:cxnSp macro="">
      <xdr:nvCxnSpPr>
        <xdr:cNvPr id="559" name="直線コネクタ 558">
          <a:extLst>
            <a:ext uri="{FF2B5EF4-FFF2-40B4-BE49-F238E27FC236}">
              <a16:creationId xmlns:a16="http://schemas.microsoft.com/office/drawing/2014/main" id="{B62BA220-D455-437E-B6DA-9571266402A7}"/>
            </a:ext>
          </a:extLst>
        </xdr:cNvPr>
        <xdr:cNvCxnSpPr/>
      </xdr:nvCxnSpPr>
      <xdr:spPr>
        <a:xfrm flipV="1">
          <a:off x="12814300" y="10153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62AF1DD3-05EF-40CE-95BA-0E2F3C564787}"/>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CE588958-7196-4487-87F8-2A13A40D8B97}"/>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C82263B6-974D-448E-AE1A-EEAF5FB48D1C}"/>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67631330-F541-418B-973A-79B497376E36}"/>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52087</xdr:rowOff>
    </xdr:from>
    <xdr:ext cx="405111" cy="259045"/>
    <xdr:sp macro="" textlink="">
      <xdr:nvSpPr>
        <xdr:cNvPr id="564" name="n_1mainValue【学校施設】&#10;有形固定資産減価償却率">
          <a:extLst>
            <a:ext uri="{FF2B5EF4-FFF2-40B4-BE49-F238E27FC236}">
              <a16:creationId xmlns:a16="http://schemas.microsoft.com/office/drawing/2014/main" id="{D718FC1F-C7DE-437C-9ADA-E287C6086465}"/>
            </a:ext>
          </a:extLst>
        </xdr:cNvPr>
        <xdr:cNvSpPr txBox="1"/>
      </xdr:nvSpPr>
      <xdr:spPr>
        <a:xfrm>
          <a:off x="15266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134002</xdr:rowOff>
    </xdr:from>
    <xdr:ext cx="405111" cy="259045"/>
    <xdr:sp macro="" textlink="">
      <xdr:nvSpPr>
        <xdr:cNvPr id="565" name="n_2mainValue【学校施設】&#10;有形固定資産減価償却率">
          <a:extLst>
            <a:ext uri="{FF2B5EF4-FFF2-40B4-BE49-F238E27FC236}">
              <a16:creationId xmlns:a16="http://schemas.microsoft.com/office/drawing/2014/main" id="{7950370D-BDE3-4EF2-8C73-EEC3B7CCF8AE}"/>
            </a:ext>
          </a:extLst>
        </xdr:cNvPr>
        <xdr:cNvSpPr txBox="1"/>
      </xdr:nvSpPr>
      <xdr:spPr>
        <a:xfrm>
          <a:off x="14389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66" name="n_3mainValue【学校施設】&#10;有形固定資産減価償却率">
          <a:extLst>
            <a:ext uri="{FF2B5EF4-FFF2-40B4-BE49-F238E27FC236}">
              <a16:creationId xmlns:a16="http://schemas.microsoft.com/office/drawing/2014/main" id="{F082A45A-993A-42DA-A865-AC65CC909BB0}"/>
            </a:ext>
          </a:extLst>
        </xdr:cNvPr>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567" name="n_4mainValue【学校施設】&#10;有形固定資産減価償却率">
          <a:extLst>
            <a:ext uri="{FF2B5EF4-FFF2-40B4-BE49-F238E27FC236}">
              <a16:creationId xmlns:a16="http://schemas.microsoft.com/office/drawing/2014/main" id="{80982006-A342-4F03-905B-A89CF67CFDB4}"/>
            </a:ext>
          </a:extLst>
        </xdr:cNvPr>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DDBC7A0D-6C8A-40F7-AFD9-3DB9DF5974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FDF8CD68-BC6E-4047-A7E5-605A5C6BDD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1B4BD892-A3CB-4BC8-A964-C0E30D4C41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782C380-653E-406A-BE68-587007B186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C7912C7-DC9B-49D8-90F9-806BDC6539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4A845E3-9A6A-4764-8838-BF5DE96A453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A3156F64-31BC-458A-9DC8-1A8954BBD16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D3225F2-6F4D-4EC8-B2D6-4F7103434D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4ACBE8FA-96DB-4D22-BA61-A172CDE9A0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B5323409-754C-491D-86A1-6A35A6CFB8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FC4B352-62DB-443F-B41C-2294A67E0F8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4C5D810D-A175-4F04-9C89-1026D04AAD3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C914DB61-E715-4E29-B378-15C8539A312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F5AA1210-04FA-4F16-95BE-EA90C773675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D232148E-D727-4AF5-B1D4-2D27472877A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44ED579B-8527-4CA8-93E8-FBE8E83C780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F3146EFC-C9EC-42EF-B93B-26EE8007B9F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B2BD94D8-865F-4DA5-BF98-AF642FADA1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D982FF7A-5AA5-4D6B-8567-4EF15DEF9A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55DCC826-E294-4707-9398-36BF1BFC847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5A4DB13C-F6EC-4778-8912-0AD29FE6EA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3CCEC454-0FD9-41CF-8CE1-D74EF3DFCD8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E2CEC71A-6DBE-46C4-900A-55D08D8808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F09446D5-3759-4040-948F-E6AAC34C8B2F}"/>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DD9F236B-C8DE-4086-BC67-D49782D4A781}"/>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EC491D6A-659C-4C71-B8E5-C94EFE7367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3E8A0D3C-C5A5-4E82-88E0-3223FE752B2B}"/>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33D4DDF3-F760-4E0D-AC6E-B584B918AD0C}"/>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49FF4774-B1A6-4082-B56F-CA3BF214E5DB}"/>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48CA95EE-D573-420D-8D8E-E967BEBAE88C}"/>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B28B81B1-B062-42FA-8E20-EC62E6C9637C}"/>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D799E821-9520-4F89-95F3-C5DA6FF2B98E}"/>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24AD9E8A-D7FF-4DF0-8733-E5AEB6B5ED16}"/>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50F95D6D-3F46-41CD-8853-BC4A3629257F}"/>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03A82E2-5B5F-4EED-A301-B498EF5447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A05086F-0E34-469F-8500-227F303D082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3EA2513-C614-4704-A9FE-44CE75B41A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DB46348-BE2D-4F1E-A5F4-694A0CFADC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5D9394B-FA1E-479E-B8E6-8DF0BEAA81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115888</xdr:rowOff>
    </xdr:from>
    <xdr:to>
      <xdr:col>116</xdr:col>
      <xdr:colOff>114300</xdr:colOff>
      <xdr:row>63</xdr:row>
      <xdr:rowOff>46038</xdr:rowOff>
    </xdr:to>
    <xdr:sp macro="" textlink="">
      <xdr:nvSpPr>
        <xdr:cNvPr id="607" name="楕円 606">
          <a:extLst>
            <a:ext uri="{FF2B5EF4-FFF2-40B4-BE49-F238E27FC236}">
              <a16:creationId xmlns:a16="http://schemas.microsoft.com/office/drawing/2014/main" id="{CF31B4D9-2675-4C46-A479-297CD4D4D000}"/>
            </a:ext>
          </a:extLst>
        </xdr:cNvPr>
        <xdr:cNvSpPr/>
      </xdr:nvSpPr>
      <xdr:spPr>
        <a:xfrm>
          <a:off x="22110700" y="107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55644</xdr:rowOff>
    </xdr:from>
    <xdr:ext cx="469744" cy="259045"/>
    <xdr:sp macro="" textlink="">
      <xdr:nvSpPr>
        <xdr:cNvPr id="608" name="【学校施設】&#10;一人当たり面積該当値テキスト">
          <a:extLst>
            <a:ext uri="{FF2B5EF4-FFF2-40B4-BE49-F238E27FC236}">
              <a16:creationId xmlns:a16="http://schemas.microsoft.com/office/drawing/2014/main" id="{742AC785-1736-4403-828C-6C141264F9A9}"/>
            </a:ext>
          </a:extLst>
        </xdr:cNvPr>
        <xdr:cNvSpPr txBox="1"/>
      </xdr:nvSpPr>
      <xdr:spPr>
        <a:xfrm>
          <a:off x="22199600" y="10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114744</xdr:rowOff>
    </xdr:from>
    <xdr:to>
      <xdr:col>112</xdr:col>
      <xdr:colOff>38100</xdr:colOff>
      <xdr:row>63</xdr:row>
      <xdr:rowOff>44894</xdr:rowOff>
    </xdr:to>
    <xdr:sp macro="" textlink="">
      <xdr:nvSpPr>
        <xdr:cNvPr id="609" name="楕円 608">
          <a:extLst>
            <a:ext uri="{FF2B5EF4-FFF2-40B4-BE49-F238E27FC236}">
              <a16:creationId xmlns:a16="http://schemas.microsoft.com/office/drawing/2014/main" id="{3EFABDCB-A7E4-4666-BFDF-5B88998ADA38}"/>
            </a:ext>
          </a:extLst>
        </xdr:cNvPr>
        <xdr:cNvSpPr/>
      </xdr:nvSpPr>
      <xdr:spPr>
        <a:xfrm>
          <a:off x="212725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165544</xdr:rowOff>
    </xdr:from>
    <xdr:to>
      <xdr:col>116</xdr:col>
      <xdr:colOff>63500</xdr:colOff>
      <xdr:row>62</xdr:row>
      <xdr:rowOff>166688</xdr:rowOff>
    </xdr:to>
    <xdr:cxnSp macro="">
      <xdr:nvCxnSpPr>
        <xdr:cNvPr id="610" name="直線コネクタ 609">
          <a:extLst>
            <a:ext uri="{FF2B5EF4-FFF2-40B4-BE49-F238E27FC236}">
              <a16:creationId xmlns:a16="http://schemas.microsoft.com/office/drawing/2014/main" id="{9EEF49BF-5247-4345-8465-2338E590B7A6}"/>
            </a:ext>
          </a:extLst>
        </xdr:cNvPr>
        <xdr:cNvCxnSpPr/>
      </xdr:nvCxnSpPr>
      <xdr:spPr>
        <a:xfrm>
          <a:off x="21323300" y="1079544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142367</xdr:rowOff>
    </xdr:from>
    <xdr:to>
      <xdr:col>107</xdr:col>
      <xdr:colOff>101600</xdr:colOff>
      <xdr:row>63</xdr:row>
      <xdr:rowOff>72517</xdr:rowOff>
    </xdr:to>
    <xdr:sp macro="" textlink="">
      <xdr:nvSpPr>
        <xdr:cNvPr id="611" name="楕円 610">
          <a:extLst>
            <a:ext uri="{FF2B5EF4-FFF2-40B4-BE49-F238E27FC236}">
              <a16:creationId xmlns:a16="http://schemas.microsoft.com/office/drawing/2014/main" id="{B4CAFE0B-4313-4BDA-B032-9C0F484AD873}"/>
            </a:ext>
          </a:extLst>
        </xdr:cNvPr>
        <xdr:cNvSpPr/>
      </xdr:nvSpPr>
      <xdr:spPr>
        <a:xfrm>
          <a:off x="20383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165544</xdr:rowOff>
    </xdr:from>
    <xdr:to>
      <xdr:col>111</xdr:col>
      <xdr:colOff>177800</xdr:colOff>
      <xdr:row>63</xdr:row>
      <xdr:rowOff>21717</xdr:rowOff>
    </xdr:to>
    <xdr:cxnSp macro="">
      <xdr:nvCxnSpPr>
        <xdr:cNvPr id="612" name="直線コネクタ 611">
          <a:extLst>
            <a:ext uri="{FF2B5EF4-FFF2-40B4-BE49-F238E27FC236}">
              <a16:creationId xmlns:a16="http://schemas.microsoft.com/office/drawing/2014/main" id="{9B68396F-AD36-42F3-A689-7F520778B123}"/>
            </a:ext>
          </a:extLst>
        </xdr:cNvPr>
        <xdr:cNvCxnSpPr/>
      </xdr:nvCxnSpPr>
      <xdr:spPr>
        <a:xfrm flipV="1">
          <a:off x="20434300" y="10795444"/>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13" name="楕円 612">
          <a:extLst>
            <a:ext uri="{FF2B5EF4-FFF2-40B4-BE49-F238E27FC236}">
              <a16:creationId xmlns:a16="http://schemas.microsoft.com/office/drawing/2014/main" id="{802D2F59-648D-4AFC-9D23-CBE2AECA8024}"/>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21717</xdr:rowOff>
    </xdr:to>
    <xdr:cxnSp macro="">
      <xdr:nvCxnSpPr>
        <xdr:cNvPr id="614" name="直線コネクタ 613">
          <a:extLst>
            <a:ext uri="{FF2B5EF4-FFF2-40B4-BE49-F238E27FC236}">
              <a16:creationId xmlns:a16="http://schemas.microsoft.com/office/drawing/2014/main" id="{91B312BF-4AE3-441C-B512-24E00078C1B0}"/>
            </a:ext>
          </a:extLst>
        </xdr:cNvPr>
        <xdr:cNvCxnSpPr/>
      </xdr:nvCxnSpPr>
      <xdr:spPr>
        <a:xfrm>
          <a:off x="19545300" y="108219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145415</xdr:rowOff>
    </xdr:from>
    <xdr:to>
      <xdr:col>98</xdr:col>
      <xdr:colOff>38100</xdr:colOff>
      <xdr:row>63</xdr:row>
      <xdr:rowOff>75565</xdr:rowOff>
    </xdr:to>
    <xdr:sp macro="" textlink="">
      <xdr:nvSpPr>
        <xdr:cNvPr id="615" name="楕円 614">
          <a:extLst>
            <a:ext uri="{FF2B5EF4-FFF2-40B4-BE49-F238E27FC236}">
              <a16:creationId xmlns:a16="http://schemas.microsoft.com/office/drawing/2014/main" id="{AE6238A8-9EDC-4E96-A173-CD58276F623A}"/>
            </a:ext>
          </a:extLst>
        </xdr:cNvPr>
        <xdr:cNvSpPr/>
      </xdr:nvSpPr>
      <xdr:spPr>
        <a:xfrm>
          <a:off x="18605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24765</xdr:rowOff>
    </xdr:to>
    <xdr:cxnSp macro="">
      <xdr:nvCxnSpPr>
        <xdr:cNvPr id="616" name="直線コネクタ 615">
          <a:extLst>
            <a:ext uri="{FF2B5EF4-FFF2-40B4-BE49-F238E27FC236}">
              <a16:creationId xmlns:a16="http://schemas.microsoft.com/office/drawing/2014/main" id="{A7E7052E-B9D5-4900-B346-48642D54A0F5}"/>
            </a:ext>
          </a:extLst>
        </xdr:cNvPr>
        <xdr:cNvCxnSpPr/>
      </xdr:nvCxnSpPr>
      <xdr:spPr>
        <a:xfrm flipV="1">
          <a:off x="18656300" y="1082192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F70C3EBE-A1F9-4DE0-897A-6C11D7CDB77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B6753081-3050-434B-9728-AF8B9D4AA38E}"/>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5BB012CE-BB21-47B0-BB51-50FE27095DCB}"/>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CF038282-D2EA-4A1A-8D9C-29EE370FD3E5}"/>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36021</xdr:rowOff>
    </xdr:from>
    <xdr:ext cx="469744" cy="259045"/>
    <xdr:sp macro="" textlink="">
      <xdr:nvSpPr>
        <xdr:cNvPr id="621" name="n_1mainValue【学校施設】&#10;一人当たり面積">
          <a:extLst>
            <a:ext uri="{FF2B5EF4-FFF2-40B4-BE49-F238E27FC236}">
              <a16:creationId xmlns:a16="http://schemas.microsoft.com/office/drawing/2014/main" id="{42F54D8F-0D8A-4AAD-89D8-F739011DF110}"/>
            </a:ext>
          </a:extLst>
        </xdr:cNvPr>
        <xdr:cNvSpPr txBox="1"/>
      </xdr:nvSpPr>
      <xdr:spPr>
        <a:xfrm>
          <a:off x="21075727" y="1083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63644</xdr:rowOff>
    </xdr:from>
    <xdr:ext cx="469744" cy="259045"/>
    <xdr:sp macro="" textlink="">
      <xdr:nvSpPr>
        <xdr:cNvPr id="622" name="n_2mainValue【学校施設】&#10;一人当たり面積">
          <a:extLst>
            <a:ext uri="{FF2B5EF4-FFF2-40B4-BE49-F238E27FC236}">
              <a16:creationId xmlns:a16="http://schemas.microsoft.com/office/drawing/2014/main" id="{8FB9FB63-0EC5-48B2-869E-85137513B0AA}"/>
            </a:ext>
          </a:extLst>
        </xdr:cNvPr>
        <xdr:cNvSpPr txBox="1"/>
      </xdr:nvSpPr>
      <xdr:spPr>
        <a:xfrm>
          <a:off x="201994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23" name="n_3mainValue【学校施設】&#10;一人当たり面積">
          <a:extLst>
            <a:ext uri="{FF2B5EF4-FFF2-40B4-BE49-F238E27FC236}">
              <a16:creationId xmlns:a16="http://schemas.microsoft.com/office/drawing/2014/main" id="{A018A1D6-0E85-4B6D-9C78-45B625DDF02E}"/>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66692</xdr:rowOff>
    </xdr:from>
    <xdr:ext cx="469744" cy="259045"/>
    <xdr:sp macro="" textlink="">
      <xdr:nvSpPr>
        <xdr:cNvPr id="624" name="n_4mainValue【学校施設】&#10;一人当たり面積">
          <a:extLst>
            <a:ext uri="{FF2B5EF4-FFF2-40B4-BE49-F238E27FC236}">
              <a16:creationId xmlns:a16="http://schemas.microsoft.com/office/drawing/2014/main" id="{040A9E43-9C8F-408A-BE1B-06D4F20B0D7E}"/>
            </a:ext>
          </a:extLst>
        </xdr:cNvPr>
        <xdr:cNvSpPr txBox="1"/>
      </xdr:nvSpPr>
      <xdr:spPr>
        <a:xfrm>
          <a:off x="18421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D348BD3B-0919-4E91-9460-BF0F22EA4E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57CBA15-759A-4B7C-B9D1-25EA7FD4A3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4FBF896C-8AFC-45BE-BE36-303D3624A9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3F5F807E-838F-4D02-88B7-C1DABB1A49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71FE05A3-886B-45F6-B3DE-0679FE3839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DCA32816-45C9-4C64-BFA2-B78CECE2F9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634ECBB9-FF55-4295-BE40-85D0AFCB8D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492CED85-F43D-4C7B-8760-44709CD2D5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5AF883E7-B9FE-4DFF-B45F-A014CB681A3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26A5186D-0F99-4788-BA82-377C928714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7C3E4DDB-9DB6-43AE-A1E8-75B90C44FC3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5F94054C-057E-4729-8ACB-0C8EBCB1E9F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686A0378-643C-417B-B1B2-CA7BDB2E96C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9A64248A-0CE1-497D-B58A-1BF0CF7341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B7DD6553-53DB-4D35-B638-1CF8C12347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22B22E80-51B1-4CEF-AC9B-FB51539EB59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4B3C79E1-CCEE-408B-AE24-062B3E039BC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3003B7E4-D970-417B-BFEE-401CCD828F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83DA53A5-2CD3-4A03-A73E-2E3D7D36FD8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FDE862FF-48E5-4EB4-826A-4092765704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A8657134-4110-482B-AA89-41E420D43B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E9956B9D-E285-4033-A4C9-AB2756309D6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EE2F9C1C-0DF0-4E66-B7A5-743FC6E1B9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E6426F9F-C54C-4BD6-A3A1-6AB1D3C9DD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A19C66BC-1FB0-4170-B953-80D69EE04D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203D387C-D64F-46F8-AD7B-80F10F6A4F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D931F49E-E3CD-487A-9D08-4E3C9BA49C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FA5D0215-4E7C-454E-8E6C-E6D26709F47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574F89E5-C161-49C8-8C1B-2C691C61AAC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34C8FFCF-A8C8-46C8-8DC6-EF2212EE764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50EEF059-DD0B-4770-91B4-687D2F1EA4B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D1308FD6-A8DC-4315-B629-05DFF9F88A1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91DB632A-DB02-4B2E-840E-0D04575BAD8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2FC4A59-F7DA-42D2-B3F8-52249C0DDE5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23193B18-024A-4811-A5B0-46840C83D7A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F7398257-784E-4CBA-A76D-53BD8CE30FA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43492DE2-833D-42F8-A3E0-3ACEE2173E0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7F81A581-7221-4AC1-AA9D-BE40028A4C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BC22EFC1-9249-4017-B993-5DD436818BD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642BB827-02F4-46CE-90EF-C2B39D53E3C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5" name="直線コネクタ 664">
          <a:extLst>
            <a:ext uri="{FF2B5EF4-FFF2-40B4-BE49-F238E27FC236}">
              <a16:creationId xmlns:a16="http://schemas.microsoft.com/office/drawing/2014/main" id="{0012EDF3-DF9B-4D5F-8587-83675B101698}"/>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6" name="【公民館】&#10;有形固定資産減価償却率最小値テキスト">
          <a:extLst>
            <a:ext uri="{FF2B5EF4-FFF2-40B4-BE49-F238E27FC236}">
              <a16:creationId xmlns:a16="http://schemas.microsoft.com/office/drawing/2014/main" id="{30D27A0B-3C3B-41AB-9225-83C8F91E4DC8}"/>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7" name="直線コネクタ 666">
          <a:extLst>
            <a:ext uri="{FF2B5EF4-FFF2-40B4-BE49-F238E27FC236}">
              <a16:creationId xmlns:a16="http://schemas.microsoft.com/office/drawing/2014/main" id="{FACB3A5E-7704-4DF0-918A-4F35E13126B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8" name="【公民館】&#10;有形固定資産減価償却率最大値テキスト">
          <a:extLst>
            <a:ext uri="{FF2B5EF4-FFF2-40B4-BE49-F238E27FC236}">
              <a16:creationId xmlns:a16="http://schemas.microsoft.com/office/drawing/2014/main" id="{7F3E7283-3D80-4D8A-8D05-46BA527E6258}"/>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69" name="直線コネクタ 668">
          <a:extLst>
            <a:ext uri="{FF2B5EF4-FFF2-40B4-BE49-F238E27FC236}">
              <a16:creationId xmlns:a16="http://schemas.microsoft.com/office/drawing/2014/main" id="{94DBF44D-8141-4389-9C34-C51DD50CBA9E}"/>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0" name="【公民館】&#10;有形固定資産減価償却率平均値テキスト">
          <a:extLst>
            <a:ext uri="{FF2B5EF4-FFF2-40B4-BE49-F238E27FC236}">
              <a16:creationId xmlns:a16="http://schemas.microsoft.com/office/drawing/2014/main" id="{491773D3-A141-4141-8A34-9FE02D0E0D78}"/>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1" name="フローチャート: 判断 670">
          <a:extLst>
            <a:ext uri="{FF2B5EF4-FFF2-40B4-BE49-F238E27FC236}">
              <a16:creationId xmlns:a16="http://schemas.microsoft.com/office/drawing/2014/main" id="{D26A5676-4BAC-4D01-9BCA-DF0B206EE39E}"/>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2" name="フローチャート: 判断 671">
          <a:extLst>
            <a:ext uri="{FF2B5EF4-FFF2-40B4-BE49-F238E27FC236}">
              <a16:creationId xmlns:a16="http://schemas.microsoft.com/office/drawing/2014/main" id="{5F5F26FE-DF97-4C3E-8119-3BB8EBEA0D32}"/>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3" name="フローチャート: 判断 672">
          <a:extLst>
            <a:ext uri="{FF2B5EF4-FFF2-40B4-BE49-F238E27FC236}">
              <a16:creationId xmlns:a16="http://schemas.microsoft.com/office/drawing/2014/main" id="{4BF76D79-F122-4F32-A1AB-429EB18DF02E}"/>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4" name="フローチャート: 判断 673">
          <a:extLst>
            <a:ext uri="{FF2B5EF4-FFF2-40B4-BE49-F238E27FC236}">
              <a16:creationId xmlns:a16="http://schemas.microsoft.com/office/drawing/2014/main" id="{145481C6-FE43-494F-83F3-C54190F0A225}"/>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5" name="フローチャート: 判断 674">
          <a:extLst>
            <a:ext uri="{FF2B5EF4-FFF2-40B4-BE49-F238E27FC236}">
              <a16:creationId xmlns:a16="http://schemas.microsoft.com/office/drawing/2014/main" id="{B9709C71-57F5-4730-A44A-57651761BE2C}"/>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E2DA2AF-BF72-4599-8184-CEF3A2946E8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C9A202A-CB14-4981-B55C-9C705D70CC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DA32CB9-A061-414D-AE2E-8D75E092CD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21B0F18-BDBC-4FDD-A393-FCD53B232D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E8FC798D-7FFB-4716-A65E-0D4B12574A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81" name="楕円 680">
          <a:extLst>
            <a:ext uri="{FF2B5EF4-FFF2-40B4-BE49-F238E27FC236}">
              <a16:creationId xmlns:a16="http://schemas.microsoft.com/office/drawing/2014/main" id="{7B55FE3D-8D89-4078-B9DC-BC923D28C2CB}"/>
            </a:ext>
          </a:extLst>
        </xdr:cNvPr>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682" name="【公民館】&#10;有形固定資産減価償却率該当値テキスト">
          <a:extLst>
            <a:ext uri="{FF2B5EF4-FFF2-40B4-BE49-F238E27FC236}">
              <a16:creationId xmlns:a16="http://schemas.microsoft.com/office/drawing/2014/main" id="{19EE1E33-33EF-4C92-8D8A-ED3C278FC17B}"/>
            </a:ext>
          </a:extLst>
        </xdr:cNvPr>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683" name="楕円 682">
          <a:extLst>
            <a:ext uri="{FF2B5EF4-FFF2-40B4-BE49-F238E27FC236}">
              <a16:creationId xmlns:a16="http://schemas.microsoft.com/office/drawing/2014/main" id="{09C7BE37-11FD-4D74-BD8F-72CE012FF47C}"/>
            </a:ext>
          </a:extLst>
        </xdr:cNvPr>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165736</xdr:rowOff>
    </xdr:from>
    <xdr:to>
      <xdr:col>85</xdr:col>
      <xdr:colOff>127000</xdr:colOff>
      <xdr:row>104</xdr:row>
      <xdr:rowOff>60961</xdr:rowOff>
    </xdr:to>
    <xdr:cxnSp macro="">
      <xdr:nvCxnSpPr>
        <xdr:cNvPr id="684" name="直線コネクタ 683">
          <a:extLst>
            <a:ext uri="{FF2B5EF4-FFF2-40B4-BE49-F238E27FC236}">
              <a16:creationId xmlns:a16="http://schemas.microsoft.com/office/drawing/2014/main" id="{A5BBDC3F-836B-4A6C-92FD-19849FE4F61E}"/>
            </a:ext>
          </a:extLst>
        </xdr:cNvPr>
        <xdr:cNvCxnSpPr/>
      </xdr:nvCxnSpPr>
      <xdr:spPr>
        <a:xfrm>
          <a:off x="15481300" y="178250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685" name="楕円 684">
          <a:extLst>
            <a:ext uri="{FF2B5EF4-FFF2-40B4-BE49-F238E27FC236}">
              <a16:creationId xmlns:a16="http://schemas.microsoft.com/office/drawing/2014/main" id="{B247959E-D787-47E5-B282-C49C43B268E4}"/>
            </a:ext>
          </a:extLst>
        </xdr:cNvPr>
        <xdr:cNvSpPr/>
      </xdr:nvSpPr>
      <xdr:spPr>
        <a:xfrm>
          <a:off x="14541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102870</xdr:rowOff>
    </xdr:from>
    <xdr:to>
      <xdr:col>81</xdr:col>
      <xdr:colOff>50800</xdr:colOff>
      <xdr:row>103</xdr:row>
      <xdr:rowOff>165736</xdr:rowOff>
    </xdr:to>
    <xdr:cxnSp macro="">
      <xdr:nvCxnSpPr>
        <xdr:cNvPr id="686" name="直線コネクタ 685">
          <a:extLst>
            <a:ext uri="{FF2B5EF4-FFF2-40B4-BE49-F238E27FC236}">
              <a16:creationId xmlns:a16="http://schemas.microsoft.com/office/drawing/2014/main" id="{72F820CD-3259-4078-B68C-C6701EAB4CC2}"/>
            </a:ext>
          </a:extLst>
        </xdr:cNvPr>
        <xdr:cNvCxnSpPr/>
      </xdr:nvCxnSpPr>
      <xdr:spPr>
        <a:xfrm>
          <a:off x="14592300" y="177622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164464</xdr:rowOff>
    </xdr:from>
    <xdr:to>
      <xdr:col>72</xdr:col>
      <xdr:colOff>38100</xdr:colOff>
      <xdr:row>103</xdr:row>
      <xdr:rowOff>94614</xdr:rowOff>
    </xdr:to>
    <xdr:sp macro="" textlink="">
      <xdr:nvSpPr>
        <xdr:cNvPr id="687" name="楕円 686">
          <a:extLst>
            <a:ext uri="{FF2B5EF4-FFF2-40B4-BE49-F238E27FC236}">
              <a16:creationId xmlns:a16="http://schemas.microsoft.com/office/drawing/2014/main" id="{DFFE9ED1-4CF3-40A1-B6B9-BB0D31FB6D72}"/>
            </a:ext>
          </a:extLst>
        </xdr:cNvPr>
        <xdr:cNvSpPr/>
      </xdr:nvSpPr>
      <xdr:spPr>
        <a:xfrm>
          <a:off x="136525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43814</xdr:rowOff>
    </xdr:from>
    <xdr:to>
      <xdr:col>76</xdr:col>
      <xdr:colOff>114300</xdr:colOff>
      <xdr:row>103</xdr:row>
      <xdr:rowOff>102870</xdr:rowOff>
    </xdr:to>
    <xdr:cxnSp macro="">
      <xdr:nvCxnSpPr>
        <xdr:cNvPr id="688" name="直線コネクタ 687">
          <a:extLst>
            <a:ext uri="{FF2B5EF4-FFF2-40B4-BE49-F238E27FC236}">
              <a16:creationId xmlns:a16="http://schemas.microsoft.com/office/drawing/2014/main" id="{124D60C2-D44D-41EC-8BE2-27C827D040A0}"/>
            </a:ext>
          </a:extLst>
        </xdr:cNvPr>
        <xdr:cNvCxnSpPr/>
      </xdr:nvCxnSpPr>
      <xdr:spPr>
        <a:xfrm>
          <a:off x="13703300" y="17703164"/>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158750</xdr:rowOff>
    </xdr:from>
    <xdr:to>
      <xdr:col>67</xdr:col>
      <xdr:colOff>101600</xdr:colOff>
      <xdr:row>103</xdr:row>
      <xdr:rowOff>88900</xdr:rowOff>
    </xdr:to>
    <xdr:sp macro="" textlink="">
      <xdr:nvSpPr>
        <xdr:cNvPr id="689" name="楕円 688">
          <a:extLst>
            <a:ext uri="{FF2B5EF4-FFF2-40B4-BE49-F238E27FC236}">
              <a16:creationId xmlns:a16="http://schemas.microsoft.com/office/drawing/2014/main" id="{5E8E116E-682B-4076-80A0-D328A091F885}"/>
            </a:ext>
          </a:extLst>
        </xdr:cNvPr>
        <xdr:cNvSpPr/>
      </xdr:nvSpPr>
      <xdr:spPr>
        <a:xfrm>
          <a:off x="12763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38100</xdr:rowOff>
    </xdr:from>
    <xdr:to>
      <xdr:col>71</xdr:col>
      <xdr:colOff>177800</xdr:colOff>
      <xdr:row>103</xdr:row>
      <xdr:rowOff>43814</xdr:rowOff>
    </xdr:to>
    <xdr:cxnSp macro="">
      <xdr:nvCxnSpPr>
        <xdr:cNvPr id="690" name="直線コネクタ 689">
          <a:extLst>
            <a:ext uri="{FF2B5EF4-FFF2-40B4-BE49-F238E27FC236}">
              <a16:creationId xmlns:a16="http://schemas.microsoft.com/office/drawing/2014/main" id="{78F18CAF-5126-4D85-88F9-BC9E6A78256F}"/>
            </a:ext>
          </a:extLst>
        </xdr:cNvPr>
        <xdr:cNvCxnSpPr/>
      </xdr:nvCxnSpPr>
      <xdr:spPr>
        <a:xfrm>
          <a:off x="12814300" y="17697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1" name="n_1aveValue【公民館】&#10;有形固定資産減価償却率">
          <a:extLst>
            <a:ext uri="{FF2B5EF4-FFF2-40B4-BE49-F238E27FC236}">
              <a16:creationId xmlns:a16="http://schemas.microsoft.com/office/drawing/2014/main" id="{1A909577-C85B-44D2-917A-61F864939CB3}"/>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2" name="n_2aveValue【公民館】&#10;有形固定資産減価償却率">
          <a:extLst>
            <a:ext uri="{FF2B5EF4-FFF2-40B4-BE49-F238E27FC236}">
              <a16:creationId xmlns:a16="http://schemas.microsoft.com/office/drawing/2014/main" id="{C0FC4C18-8568-47FA-AE29-7E570272D34D}"/>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3" name="n_3aveValue【公民館】&#10;有形固定資産減価償却率">
          <a:extLst>
            <a:ext uri="{FF2B5EF4-FFF2-40B4-BE49-F238E27FC236}">
              <a16:creationId xmlns:a16="http://schemas.microsoft.com/office/drawing/2014/main" id="{226E0B90-5272-492D-B961-CE322775DC41}"/>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4" name="n_4aveValue【公民館】&#10;有形固定資産減価償却率">
          <a:extLst>
            <a:ext uri="{FF2B5EF4-FFF2-40B4-BE49-F238E27FC236}">
              <a16:creationId xmlns:a16="http://schemas.microsoft.com/office/drawing/2014/main" id="{2779AA45-EA82-4B1E-A5E8-F8156F264134}"/>
            </a:ext>
          </a:extLst>
        </xdr:cNvPr>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61613</xdr:rowOff>
    </xdr:from>
    <xdr:ext cx="405111" cy="259045"/>
    <xdr:sp macro="" textlink="">
      <xdr:nvSpPr>
        <xdr:cNvPr id="695" name="n_1mainValue【公民館】&#10;有形固定資産減価償却率">
          <a:extLst>
            <a:ext uri="{FF2B5EF4-FFF2-40B4-BE49-F238E27FC236}">
              <a16:creationId xmlns:a16="http://schemas.microsoft.com/office/drawing/2014/main" id="{A4CEA193-9ED9-4B84-810E-FB25052B7DCC}"/>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170197</xdr:rowOff>
    </xdr:from>
    <xdr:ext cx="405111" cy="259045"/>
    <xdr:sp macro="" textlink="">
      <xdr:nvSpPr>
        <xdr:cNvPr id="696" name="n_2mainValue【公民館】&#10;有形固定資産減価償却率">
          <a:extLst>
            <a:ext uri="{FF2B5EF4-FFF2-40B4-BE49-F238E27FC236}">
              <a16:creationId xmlns:a16="http://schemas.microsoft.com/office/drawing/2014/main" id="{ACA54C81-07DF-48AB-AF29-17736A020EEB}"/>
            </a:ext>
          </a:extLst>
        </xdr:cNvPr>
        <xdr:cNvSpPr txBox="1"/>
      </xdr:nvSpPr>
      <xdr:spPr>
        <a:xfrm>
          <a:off x="14389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111141</xdr:rowOff>
    </xdr:from>
    <xdr:ext cx="405111" cy="259045"/>
    <xdr:sp macro="" textlink="">
      <xdr:nvSpPr>
        <xdr:cNvPr id="697" name="n_3mainValue【公民館】&#10;有形固定資産減価償却率">
          <a:extLst>
            <a:ext uri="{FF2B5EF4-FFF2-40B4-BE49-F238E27FC236}">
              <a16:creationId xmlns:a16="http://schemas.microsoft.com/office/drawing/2014/main" id="{A113DC4F-FDD6-41D9-A0C9-BEA2EDE20C93}"/>
            </a:ext>
          </a:extLst>
        </xdr:cNvPr>
        <xdr:cNvSpPr txBox="1"/>
      </xdr:nvSpPr>
      <xdr:spPr>
        <a:xfrm>
          <a:off x="13500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698" name="n_4mainValue【公民館】&#10;有形固定資産減価償却率">
          <a:extLst>
            <a:ext uri="{FF2B5EF4-FFF2-40B4-BE49-F238E27FC236}">
              <a16:creationId xmlns:a16="http://schemas.microsoft.com/office/drawing/2014/main" id="{A3C45489-A325-4FE7-9E5E-B9529EC576C6}"/>
            </a:ext>
          </a:extLst>
        </xdr:cNvPr>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45816B9A-5409-42CE-B1CD-A82909F96F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57E94461-8687-4F3B-88F2-CB02C9BC177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EEC86FB1-BBC8-4892-9E60-A21C63D5D9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622B9598-0A7B-4063-8154-176CE37DAE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59649396-35BE-4B1B-96A9-BCB327C42A7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4795917-39B1-49D2-8ED4-8BB329ED2A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A08D5AB5-2CA4-47AE-B927-393DAC4435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85BFB19F-F7F0-4745-86A8-0D672956F0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32247E19-6962-46D2-910A-E94C6F3905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A9F85ACA-169C-4133-934E-8ACBDA0811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CE0E53B9-CDCB-4D6E-999C-D7B2419DB0C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62F2204A-3716-4551-A044-0D59F9493D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CEBDBB15-4206-48E0-AC8A-1C661543EA8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A6E5AB57-B2E4-4685-A895-C51BAD2D740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AAAF3424-D2D2-444E-9429-A0E394297BD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B3187A13-E3F0-4E27-A383-9318AC3BFB6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2A59F0D-F1E6-49FE-A7CC-45CF25EDFE8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C167753-A2A3-4BE9-A4E5-B39121BCE06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8677B898-F355-48CD-9F3E-B98B5CF6FCB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A19D7D14-D6BA-43D9-9C6E-7E108250888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EE6FDDF7-B440-42B4-AA42-7AC2E9AAA87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35B755F3-48B4-4A67-9BAA-16E831F3F0F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14A566C7-64A3-4C35-BCF7-89719B2DBA9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72700B19-BC28-4272-9A69-4AD83A83BD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B4AE9C95-EAAC-4ECD-A100-792F229875E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4" name="直線コネクタ 723">
          <a:extLst>
            <a:ext uri="{FF2B5EF4-FFF2-40B4-BE49-F238E27FC236}">
              <a16:creationId xmlns:a16="http://schemas.microsoft.com/office/drawing/2014/main" id="{64B87B5B-C410-4B26-8798-74CCEA77D38A}"/>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5" name="【公民館】&#10;一人当たり面積最小値テキスト">
          <a:extLst>
            <a:ext uri="{FF2B5EF4-FFF2-40B4-BE49-F238E27FC236}">
              <a16:creationId xmlns:a16="http://schemas.microsoft.com/office/drawing/2014/main" id="{522BEA0E-16A5-4C05-831E-592E8D1EE7B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6" name="直線コネクタ 725">
          <a:extLst>
            <a:ext uri="{FF2B5EF4-FFF2-40B4-BE49-F238E27FC236}">
              <a16:creationId xmlns:a16="http://schemas.microsoft.com/office/drawing/2014/main" id="{D1B671D7-E578-46B1-8AD1-97881B21A61E}"/>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7" name="【公民館】&#10;一人当たり面積最大値テキスト">
          <a:extLst>
            <a:ext uri="{FF2B5EF4-FFF2-40B4-BE49-F238E27FC236}">
              <a16:creationId xmlns:a16="http://schemas.microsoft.com/office/drawing/2014/main" id="{EB9234EB-AF60-43F2-8452-BD057997FC4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8" name="直線コネクタ 727">
          <a:extLst>
            <a:ext uri="{FF2B5EF4-FFF2-40B4-BE49-F238E27FC236}">
              <a16:creationId xmlns:a16="http://schemas.microsoft.com/office/drawing/2014/main" id="{3730504A-37A9-43A7-8933-72867C6071E6}"/>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29" name="【公民館】&#10;一人当たり面積平均値テキスト">
          <a:extLst>
            <a:ext uri="{FF2B5EF4-FFF2-40B4-BE49-F238E27FC236}">
              <a16:creationId xmlns:a16="http://schemas.microsoft.com/office/drawing/2014/main" id="{C3DA56B8-BE83-4211-BCA5-5D033E68C4A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0" name="フローチャート: 判断 729">
          <a:extLst>
            <a:ext uri="{FF2B5EF4-FFF2-40B4-BE49-F238E27FC236}">
              <a16:creationId xmlns:a16="http://schemas.microsoft.com/office/drawing/2014/main" id="{B858CA48-552E-49D6-A25A-27D45607EF49}"/>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1" name="フローチャート: 判断 730">
          <a:extLst>
            <a:ext uri="{FF2B5EF4-FFF2-40B4-BE49-F238E27FC236}">
              <a16:creationId xmlns:a16="http://schemas.microsoft.com/office/drawing/2014/main" id="{EC3ED909-42A2-48CC-AFB7-D4004F1CCDC7}"/>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2" name="フローチャート: 判断 731">
          <a:extLst>
            <a:ext uri="{FF2B5EF4-FFF2-40B4-BE49-F238E27FC236}">
              <a16:creationId xmlns:a16="http://schemas.microsoft.com/office/drawing/2014/main" id="{4942B1D9-8CB1-4B0C-9873-489FD3B7EDD4}"/>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3" name="フローチャート: 判断 732">
          <a:extLst>
            <a:ext uri="{FF2B5EF4-FFF2-40B4-BE49-F238E27FC236}">
              <a16:creationId xmlns:a16="http://schemas.microsoft.com/office/drawing/2014/main" id="{4CA8AEFD-A031-4CBA-8725-298A56B2724F}"/>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4" name="フローチャート: 判断 733">
          <a:extLst>
            <a:ext uri="{FF2B5EF4-FFF2-40B4-BE49-F238E27FC236}">
              <a16:creationId xmlns:a16="http://schemas.microsoft.com/office/drawing/2014/main" id="{68500834-1205-4F03-8472-00AAA91AEDE6}"/>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CBAE7FE-61BE-4E25-84EC-A360A4877C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C6176AA-7F58-4012-9E12-0F7C129C80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EAF9077-4E3F-4AD1-9B97-EAF208C1E29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F0EEBD2-03F7-4DCA-BCF8-E8150DB361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FF852D5-9691-425A-A0CA-C87DD819B1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740" name="楕円 739">
          <a:extLst>
            <a:ext uri="{FF2B5EF4-FFF2-40B4-BE49-F238E27FC236}">
              <a16:creationId xmlns:a16="http://schemas.microsoft.com/office/drawing/2014/main" id="{5C0994B6-9173-4125-9E9A-A5FFF9D614AA}"/>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741" name="【公民館】&#10;一人当たり面積該当値テキスト">
          <a:extLst>
            <a:ext uri="{FF2B5EF4-FFF2-40B4-BE49-F238E27FC236}">
              <a16:creationId xmlns:a16="http://schemas.microsoft.com/office/drawing/2014/main" id="{B9941AA8-0CFA-4BE8-9EE7-D6FED73EF5EB}"/>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42" name="楕円 741">
          <a:extLst>
            <a:ext uri="{FF2B5EF4-FFF2-40B4-BE49-F238E27FC236}">
              <a16:creationId xmlns:a16="http://schemas.microsoft.com/office/drawing/2014/main" id="{AC61D31E-23CC-46D3-BE41-E7A0BBF6418C}"/>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743" name="直線コネクタ 742">
          <a:extLst>
            <a:ext uri="{FF2B5EF4-FFF2-40B4-BE49-F238E27FC236}">
              <a16:creationId xmlns:a16="http://schemas.microsoft.com/office/drawing/2014/main" id="{B5F66910-06B1-4452-84EC-5F40E97A8AE4}"/>
            </a:ext>
          </a:extLst>
        </xdr:cNvPr>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744" name="楕円 743">
          <a:extLst>
            <a:ext uri="{FF2B5EF4-FFF2-40B4-BE49-F238E27FC236}">
              <a16:creationId xmlns:a16="http://schemas.microsoft.com/office/drawing/2014/main" id="{3797312B-ABB3-48E8-A686-DF2F6A4B242D}"/>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745" name="直線コネクタ 744">
          <a:extLst>
            <a:ext uri="{FF2B5EF4-FFF2-40B4-BE49-F238E27FC236}">
              <a16:creationId xmlns:a16="http://schemas.microsoft.com/office/drawing/2014/main" id="{F55156F5-9093-47C9-9621-51E5746A7F74}"/>
            </a:ext>
          </a:extLst>
        </xdr:cNvPr>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746" name="楕円 745">
          <a:extLst>
            <a:ext uri="{FF2B5EF4-FFF2-40B4-BE49-F238E27FC236}">
              <a16:creationId xmlns:a16="http://schemas.microsoft.com/office/drawing/2014/main" id="{D1027DE2-959F-458C-92F4-A81F1ACCD6EC}"/>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169273</xdr:rowOff>
    </xdr:to>
    <xdr:cxnSp macro="">
      <xdr:nvCxnSpPr>
        <xdr:cNvPr id="747" name="直線コネクタ 746">
          <a:extLst>
            <a:ext uri="{FF2B5EF4-FFF2-40B4-BE49-F238E27FC236}">
              <a16:creationId xmlns:a16="http://schemas.microsoft.com/office/drawing/2014/main" id="{F9315B55-BFA2-49D0-A298-B2B006F3EC3B}"/>
            </a:ext>
          </a:extLst>
        </xdr:cNvPr>
        <xdr:cNvCxnSpPr/>
      </xdr:nvCxnSpPr>
      <xdr:spPr>
        <a:xfrm>
          <a:off x="19545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748" name="楕円 747">
          <a:extLst>
            <a:ext uri="{FF2B5EF4-FFF2-40B4-BE49-F238E27FC236}">
              <a16:creationId xmlns:a16="http://schemas.microsoft.com/office/drawing/2014/main" id="{9DDD93D2-5B3F-4CC9-AEE0-A3E843546E92}"/>
            </a:ext>
          </a:extLst>
        </xdr:cNvPr>
        <xdr:cNvSpPr/>
      </xdr:nvSpPr>
      <xdr:spPr>
        <a:xfrm>
          <a:off x="18605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107</xdr:row>
      <xdr:rowOff>169273</xdr:rowOff>
    </xdr:to>
    <xdr:cxnSp macro="">
      <xdr:nvCxnSpPr>
        <xdr:cNvPr id="749" name="直線コネクタ 748">
          <a:extLst>
            <a:ext uri="{FF2B5EF4-FFF2-40B4-BE49-F238E27FC236}">
              <a16:creationId xmlns:a16="http://schemas.microsoft.com/office/drawing/2014/main" id="{099D5FB3-479B-44CD-B44E-8D2A718F66CA}"/>
            </a:ext>
          </a:extLst>
        </xdr:cNvPr>
        <xdr:cNvCxnSpPr/>
      </xdr:nvCxnSpPr>
      <xdr:spPr>
        <a:xfrm>
          <a:off x="18656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0" name="n_1aveValue【公民館】&#10;一人当たり面積">
          <a:extLst>
            <a:ext uri="{FF2B5EF4-FFF2-40B4-BE49-F238E27FC236}">
              <a16:creationId xmlns:a16="http://schemas.microsoft.com/office/drawing/2014/main" id="{826D95A6-AE53-4646-A6A0-AC116294E93F}"/>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1" name="n_2aveValue【公民館】&#10;一人当たり面積">
          <a:extLst>
            <a:ext uri="{FF2B5EF4-FFF2-40B4-BE49-F238E27FC236}">
              <a16:creationId xmlns:a16="http://schemas.microsoft.com/office/drawing/2014/main" id="{1040B35C-AF29-4625-9689-734E42D67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2" name="n_3aveValue【公民館】&#10;一人当たり面積">
          <a:extLst>
            <a:ext uri="{FF2B5EF4-FFF2-40B4-BE49-F238E27FC236}">
              <a16:creationId xmlns:a16="http://schemas.microsoft.com/office/drawing/2014/main" id="{4A45EB08-F57B-4002-9EA2-436C1000183A}"/>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3" name="n_4aveValue【公民館】&#10;一人当たり面積">
          <a:extLst>
            <a:ext uri="{FF2B5EF4-FFF2-40B4-BE49-F238E27FC236}">
              <a16:creationId xmlns:a16="http://schemas.microsoft.com/office/drawing/2014/main" id="{C26C219B-0BED-474E-B078-955D65910043}"/>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54" name="n_1mainValue【公民館】&#10;一人当たり面積">
          <a:extLst>
            <a:ext uri="{FF2B5EF4-FFF2-40B4-BE49-F238E27FC236}">
              <a16:creationId xmlns:a16="http://schemas.microsoft.com/office/drawing/2014/main" id="{3F1C261A-40A6-4B51-B3F9-329A93823964}"/>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755" name="n_2mainValue【公民館】&#10;一人当たり面積">
          <a:extLst>
            <a:ext uri="{FF2B5EF4-FFF2-40B4-BE49-F238E27FC236}">
              <a16:creationId xmlns:a16="http://schemas.microsoft.com/office/drawing/2014/main" id="{0F16FA52-4D9F-49E9-BD5A-6F01938E0BD0}"/>
            </a:ext>
          </a:extLst>
        </xdr:cNvPr>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756" name="n_3mainValue【公民館】&#10;一人当たり面積">
          <a:extLst>
            <a:ext uri="{FF2B5EF4-FFF2-40B4-BE49-F238E27FC236}">
              <a16:creationId xmlns:a16="http://schemas.microsoft.com/office/drawing/2014/main" id="{CD4BE872-48EB-48EB-9691-99411AEE6454}"/>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757" name="n_4mainValue【公民館】&#10;一人当たり面積">
          <a:extLst>
            <a:ext uri="{FF2B5EF4-FFF2-40B4-BE49-F238E27FC236}">
              <a16:creationId xmlns:a16="http://schemas.microsoft.com/office/drawing/2014/main" id="{42147E20-3248-404D-8332-F849E0ACB685}"/>
            </a:ext>
          </a:extLst>
        </xdr:cNvPr>
        <xdr:cNvSpPr txBox="1"/>
      </xdr:nvSpPr>
      <xdr:spPr>
        <a:xfrm>
          <a:off x="18421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F54144C-EA0A-4A5B-ACCD-ACA006B30E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EE00214C-1A0C-43EE-A61D-5B3766CACFD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ACB8FE5E-1749-4E6B-AE24-1B9749C4A05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有形固定資産減価償却率は、公営住宅を除き、類似団体と比較して同程度の水準もしくは下回っており、特に認定こども園・保育園・幼稚園、学校施設において大きく下回っている。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公営住宅については、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1960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年代建築の空家木造住宅の解体を進めており、その影響で一人当たり面積が減となっている。また、</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1960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年代から</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1980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年代に建築した公営住宅が全体の約</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％と多くを占めていることが有形固定資産減価償却率が類似団体内の平均値と比較して高い水準を保っている理由と考えられる。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a:t>
          </a:r>
          <a:r>
            <a:rPr kumimoji="1"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認定こども園・保育園・幼稚園については、平成</a:t>
          </a:r>
          <a:r>
            <a:rPr kumimoji="1" lang="en-US"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30</a:t>
          </a:r>
          <a:r>
            <a:rPr kumimoji="1"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年度に公立幼稚園施設の園舎新設</a:t>
          </a:r>
          <a:r>
            <a:rPr kumimoji="1"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学校施設については、計画的な大規模改修</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や</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月開校のひたち野うしく中学校</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建設の影響で、</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有形固定資産減価償却率は低くなって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おり、特に学校施設については</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当面低値で推移する見込みである。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公民館については、平成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24</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年度に改修整備したエスカード生涯学習センターや、平成</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27</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年度の太陽光発電設備の整備により、有形固定資産減価償却率は低くなっている</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が、</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昭和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60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年前後に整備された奥野生涯学習センター及び三日月橋生涯学習センターについては減価償却がほぼ完了している。</a:t>
          </a:r>
          <a:endParaRPr lang="ja-JP" altLang="ja-JP" sz="1400">
            <a:effectLst/>
            <a:latin typeface="BIZ UDゴシック" panose="020B0400000000000000" pitchFamily="49" charset="-128"/>
            <a:ea typeface="BIZ UDゴシック" panose="020B0400000000000000" pitchFamily="49" charset="-128"/>
          </a:endParaRPr>
        </a:p>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今後も全ての施設において、</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公共施設等総合管理計画及び個別施設計画</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に基づき、計画的な修繕および長寿命化対策について適正な管理、改修を実施していく。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14AC99-E196-4671-93B0-37B8E410C2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CAD127-9932-469A-AF76-89AF1567BA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960BC8-3D9D-489F-AE21-660EFAC1C3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3A137B-2FC1-4FB2-AB14-EBD2806F42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8B4163-8620-4222-AB70-5CF2733D6A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16FDA0-08C1-40F0-AB5C-EF8D93E1B3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55F2AF-58D7-4783-BF4C-FA559694CD8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16B5A1-6554-4CF9-8B84-32F5A72FB3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617845-A50D-48B9-83CA-4DB6760B08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2F2D64-BC1C-444F-8CB4-51A093D709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CBD7B1-71EB-4697-A364-4AD972CD44C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A6012F-2784-4125-B4B7-A9394D58C6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9D66B8-3AAB-48C1-836C-8B9B10273A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2401E9-6ACB-46F0-9E29-8FE5611869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DC0863-A02A-4CDC-936A-ECBCC6D05E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03607B0-40D8-4AE8-A02E-B6B318C322A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C9DFF3-C7DB-448A-BB8C-28D09D62C9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FD02EC-014D-472C-8F88-D0C64C0FE42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892CBB-CB3D-481D-80CD-5BD99AD8136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03B649-63D1-4291-B57B-E2B09AF394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435C8C-E6B5-40CB-99B7-15C9FDC6F2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624C1F-4BF6-48C2-8522-EEA8537258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BA4A47-F23F-4025-9568-A6E82878DB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E42ABF-71D3-4928-BAD3-05BB57E18CC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16481B-4719-457E-8227-32995A83EF5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12528D-DE87-4CC4-B0F9-0AF15BA451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44DAC4B-092E-437A-B4C0-5E98D40098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83BD16-50C1-41A8-9777-9AEFA531A0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107474-747B-4A1E-991F-DD7838BD5D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CF36E7-E01F-49BD-8FC9-15E868E3C07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72A2451-8CE3-47CD-BD1F-C71902E9CD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9582D26-75F0-4055-8E77-F6916D4DF9C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53FD06-EACF-4937-9A76-90207EB7CE1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D3B9999-1FD4-4895-BA56-0F90C03731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E5BB87-2548-4E6C-8AF4-4349D4E771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8A8B80E-9A47-4C0A-A38A-A7EF36FD943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D4D658-52E9-472C-B565-5177F2FBCF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AD5C35-74E5-4CD1-8254-C3AA2966BC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A11F32-F441-444E-839D-DD6FBC493A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DBD1D45-43EB-4CC8-AB7B-FE1D320D51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CE905D-A1E5-41A3-B44A-D47D59F1BC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5C8FC0-0CD4-48BF-8953-AAF84AFA38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2374BEC-628F-4247-BD36-AA686DE0A3D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ABAD02F-1690-4509-9374-F12EC409FC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15A1868-BC09-4CC3-92EB-45CFD5E2DE6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D986B2C-4D75-46D6-9A56-60471BAB5A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518044F-E372-42A2-8F1E-D67328DBE61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7E0F648-E66E-43DF-8688-0B9128967B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B630F89-962A-484F-BBE0-F56E02C00F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913974D-28C6-4404-A40A-42BFB96A5DB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587C0C-26A5-4F9A-B20C-F54954D8BAA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81B5B74-D739-4883-80D4-D9253A7D81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50CFCF0-ECEB-4BEC-AD5C-8C2F589584C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612F98D-D0B8-4683-BB65-1053EB2BD85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7E35BB-23E3-4BF3-AB87-377AD32F7B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5D5AF21-3260-4694-805D-3CD9A8940A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98C1D74F-739A-4E38-8867-7CB511F664DB}"/>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666D124B-3C8A-4348-9DC8-268C16D8664B}"/>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43D96759-97A1-4372-88F4-E8E93D791E04}"/>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6CF72882-C0F3-4E12-B2B4-44F943281DE9}"/>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E9113310-F4E1-4AB2-988E-C0972730161A}"/>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C985B7C0-57DC-4F01-9D3D-C9E3F3360B33}"/>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535DC2-2B70-460D-BFB3-5666A661722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C1555A4A-6A20-42BE-B499-F45B8F3B394D}"/>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BEE462D6-1E92-4ECD-9A09-A9582225B78F}"/>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69AE3922-9F1E-42CD-A8E5-83167CF4CE5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7C76746D-CB94-42BF-9472-30E3DECCED48}"/>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FF6F65-07AE-48CC-80A3-C4097CCB5C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D5B3F6-72B5-47B2-B5DA-847600E508F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74ACB30-C68F-4268-B55A-4FB660673D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5195E6-6305-47E2-AA6E-A406EEC4C35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CBE55C2-356D-4EE6-933A-2A933451A7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a:extLst>
            <a:ext uri="{FF2B5EF4-FFF2-40B4-BE49-F238E27FC236}">
              <a16:creationId xmlns:a16="http://schemas.microsoft.com/office/drawing/2014/main" id="{4E8F865C-8FC8-44D9-BD25-A1A464BC4220}"/>
            </a:ext>
          </a:extLst>
        </xdr:cNvPr>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76035</xdr:rowOff>
    </xdr:from>
    <xdr:ext cx="405111" cy="259045"/>
    <xdr:sp macro="" textlink="">
      <xdr:nvSpPr>
        <xdr:cNvPr id="75" name="【図書館】&#10;有形固定資産減価償却率該当値テキスト">
          <a:extLst>
            <a:ext uri="{FF2B5EF4-FFF2-40B4-BE49-F238E27FC236}">
              <a16:creationId xmlns:a16="http://schemas.microsoft.com/office/drawing/2014/main" id="{5909F250-6DE4-4FD3-9CC7-BFA6C921E973}"/>
            </a:ext>
          </a:extLst>
        </xdr:cNvPr>
        <xdr:cNvSpPr txBox="1"/>
      </xdr:nvSpPr>
      <xdr:spPr>
        <a:xfrm>
          <a:off x="4673600"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6" name="楕円 75">
          <a:extLst>
            <a:ext uri="{FF2B5EF4-FFF2-40B4-BE49-F238E27FC236}">
              <a16:creationId xmlns:a16="http://schemas.microsoft.com/office/drawing/2014/main" id="{49CA807E-1373-4B59-9E76-1825584961E6}"/>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103958</xdr:rowOff>
    </xdr:to>
    <xdr:cxnSp macro="">
      <xdr:nvCxnSpPr>
        <xdr:cNvPr id="77" name="直線コネクタ 76">
          <a:extLst>
            <a:ext uri="{FF2B5EF4-FFF2-40B4-BE49-F238E27FC236}">
              <a16:creationId xmlns:a16="http://schemas.microsoft.com/office/drawing/2014/main" id="{9F7A5338-0A64-4F29-A75F-B21D4A095424}"/>
            </a:ext>
          </a:extLst>
        </xdr:cNvPr>
        <xdr:cNvCxnSpPr/>
      </xdr:nvCxnSpPr>
      <xdr:spPr>
        <a:xfrm>
          <a:off x="3797300" y="639699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a:extLst>
            <a:ext uri="{FF2B5EF4-FFF2-40B4-BE49-F238E27FC236}">
              <a16:creationId xmlns:a16="http://schemas.microsoft.com/office/drawing/2014/main" id="{D92B2872-219F-42F5-A6A9-9F9885F4D939}"/>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53340</xdr:rowOff>
    </xdr:to>
    <xdr:cxnSp macro="">
      <xdr:nvCxnSpPr>
        <xdr:cNvPr id="79" name="直線コネクタ 78">
          <a:extLst>
            <a:ext uri="{FF2B5EF4-FFF2-40B4-BE49-F238E27FC236}">
              <a16:creationId xmlns:a16="http://schemas.microsoft.com/office/drawing/2014/main" id="{FC601F01-A548-42C8-909E-083E274FEAFA}"/>
            </a:ext>
          </a:extLst>
        </xdr:cNvPr>
        <xdr:cNvCxnSpPr/>
      </xdr:nvCxnSpPr>
      <xdr:spPr>
        <a:xfrm>
          <a:off x="2908300" y="634637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a:extLst>
            <a:ext uri="{FF2B5EF4-FFF2-40B4-BE49-F238E27FC236}">
              <a16:creationId xmlns:a16="http://schemas.microsoft.com/office/drawing/2014/main" id="{025CFA74-2DF0-44A3-9212-50D5FBCCB1E5}"/>
            </a:ext>
          </a:extLst>
        </xdr:cNvPr>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37</xdr:row>
      <xdr:rowOff>2722</xdr:rowOff>
    </xdr:to>
    <xdr:cxnSp macro="">
      <xdr:nvCxnSpPr>
        <xdr:cNvPr id="81" name="直線コネクタ 80">
          <a:extLst>
            <a:ext uri="{FF2B5EF4-FFF2-40B4-BE49-F238E27FC236}">
              <a16:creationId xmlns:a16="http://schemas.microsoft.com/office/drawing/2014/main" id="{2F05A7C4-1EEF-4451-8563-375AB635F2A9}"/>
            </a:ext>
          </a:extLst>
        </xdr:cNvPr>
        <xdr:cNvCxnSpPr/>
      </xdr:nvCxnSpPr>
      <xdr:spPr>
        <a:xfrm>
          <a:off x="2019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28666</xdr:rowOff>
    </xdr:from>
    <xdr:to>
      <xdr:col>6</xdr:col>
      <xdr:colOff>38100</xdr:colOff>
      <xdr:row>36</xdr:row>
      <xdr:rowOff>130266</xdr:rowOff>
    </xdr:to>
    <xdr:sp macro="" textlink="">
      <xdr:nvSpPr>
        <xdr:cNvPr id="82" name="楕円 81">
          <a:extLst>
            <a:ext uri="{FF2B5EF4-FFF2-40B4-BE49-F238E27FC236}">
              <a16:creationId xmlns:a16="http://schemas.microsoft.com/office/drawing/2014/main" id="{0DB080D7-137A-4627-A0E3-965557D96698}"/>
            </a:ext>
          </a:extLst>
        </xdr:cNvPr>
        <xdr:cNvSpPr/>
      </xdr:nvSpPr>
      <xdr:spPr>
        <a:xfrm>
          <a:off x="1079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79466</xdr:rowOff>
    </xdr:from>
    <xdr:to>
      <xdr:col>10</xdr:col>
      <xdr:colOff>114300</xdr:colOff>
      <xdr:row>36</xdr:row>
      <xdr:rowOff>125186</xdr:rowOff>
    </xdr:to>
    <xdr:cxnSp macro="">
      <xdr:nvCxnSpPr>
        <xdr:cNvPr id="83" name="直線コネクタ 82">
          <a:extLst>
            <a:ext uri="{FF2B5EF4-FFF2-40B4-BE49-F238E27FC236}">
              <a16:creationId xmlns:a16="http://schemas.microsoft.com/office/drawing/2014/main" id="{D05FDFC5-188C-4219-92C9-243C32B6D487}"/>
            </a:ext>
          </a:extLst>
        </xdr:cNvPr>
        <xdr:cNvCxnSpPr/>
      </xdr:nvCxnSpPr>
      <xdr:spPr>
        <a:xfrm>
          <a:off x="1130300" y="62516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a:extLst>
            <a:ext uri="{FF2B5EF4-FFF2-40B4-BE49-F238E27FC236}">
              <a16:creationId xmlns:a16="http://schemas.microsoft.com/office/drawing/2014/main" id="{F5B044B0-8B48-471E-BE8F-8902B13E9B1A}"/>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a:extLst>
            <a:ext uri="{FF2B5EF4-FFF2-40B4-BE49-F238E27FC236}">
              <a16:creationId xmlns:a16="http://schemas.microsoft.com/office/drawing/2014/main" id="{A038313C-2FCF-46E5-8BC9-3A0E483A0C09}"/>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a:extLst>
            <a:ext uri="{FF2B5EF4-FFF2-40B4-BE49-F238E27FC236}">
              <a16:creationId xmlns:a16="http://schemas.microsoft.com/office/drawing/2014/main" id="{6B3F26BF-30EA-487C-9D29-623E42421957}"/>
            </a:ext>
          </a:extLst>
        </xdr:cNvPr>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a:extLst>
            <a:ext uri="{FF2B5EF4-FFF2-40B4-BE49-F238E27FC236}">
              <a16:creationId xmlns:a16="http://schemas.microsoft.com/office/drawing/2014/main" id="{5E31A154-D4A4-4189-94FD-50CDA918F7BA}"/>
            </a:ext>
          </a:extLst>
        </xdr:cNvPr>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8" name="n_1mainValue【図書館】&#10;有形固定資産減価償却率">
          <a:extLst>
            <a:ext uri="{FF2B5EF4-FFF2-40B4-BE49-F238E27FC236}">
              <a16:creationId xmlns:a16="http://schemas.microsoft.com/office/drawing/2014/main" id="{3B80FFC6-6278-476A-93A5-8DCF1FA21CD6}"/>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575DDF6F-EBA3-4D3E-B638-46E694F5DC39}"/>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90" name="n_3mainValue【図書館】&#10;有形固定資産減価償却率">
          <a:extLst>
            <a:ext uri="{FF2B5EF4-FFF2-40B4-BE49-F238E27FC236}">
              <a16:creationId xmlns:a16="http://schemas.microsoft.com/office/drawing/2014/main" id="{D367564E-FE14-4234-BA63-B95D66CB67BE}"/>
            </a:ext>
          </a:extLst>
        </xdr:cNvPr>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146793</xdr:rowOff>
    </xdr:from>
    <xdr:ext cx="405111" cy="259045"/>
    <xdr:sp macro="" textlink="">
      <xdr:nvSpPr>
        <xdr:cNvPr id="91" name="n_4mainValue【図書館】&#10;有形固定資産減価償却率">
          <a:extLst>
            <a:ext uri="{FF2B5EF4-FFF2-40B4-BE49-F238E27FC236}">
              <a16:creationId xmlns:a16="http://schemas.microsoft.com/office/drawing/2014/main" id="{22D11DD5-E52F-44D2-B6FB-EA2CAB2F6AA4}"/>
            </a:ext>
          </a:extLst>
        </xdr:cNvPr>
        <xdr:cNvSpPr txBox="1"/>
      </xdr:nvSpPr>
      <xdr:spPr>
        <a:xfrm>
          <a:off x="927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9F50FA3-9E86-4D93-8793-4DF44E2A6D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2751CA3-676A-456A-B3D0-39246B6426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82BD9E2-C618-4900-A0FB-2FFFEDF292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37631DA-3DBE-4175-ABD0-81E0E44EAA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4C22CEC-694F-4241-9002-549D7F9DDC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65950D1-FADB-4B0B-B6AE-3F7B1320B9D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48972FD-0080-4975-8DF9-D0C30C7CF37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913C584-E52B-4E62-B200-BAA510F614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DC0531A-21E8-448D-AC86-6B4B5604998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11CBD94-5A95-4A5A-AACA-E1762D4BD7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EAE58051-11EC-4E09-8E5F-97B9FD8E68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7574D28C-D8C5-4C73-AA98-5F01040B9C82}"/>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FE0631FC-D533-48A7-92FB-B586202963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3D364DD2-30EC-4291-81BF-CD1BD02C9CA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B60EDA20-7C99-4701-98C7-4E05F9F7C092}"/>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13D41D84-397D-4B0F-9BD5-051CA247CFBD}"/>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33ED456-53B0-4FAF-B6FD-579F1DDA329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F935C4A4-695D-4AD6-A2D7-87A1B5F994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FD6BABE-2E52-4954-AF1B-5329E24957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8A77AA7B-B921-4B32-AD70-32EECBE29016}"/>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D74A01D7-023D-4025-AF9E-8739F7E32DD4}"/>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926B8331-F0D3-404B-B554-BAECDEFCC56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F646258E-0217-4DC9-A88A-3CB85F06EDCB}"/>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90D8DBF9-994D-4A15-A863-E51569F34561}"/>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3C89340D-BC9C-401A-8653-D2A52FC92ED1}"/>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73172E7E-8081-4F3C-BB7A-19802595E37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73104989-4E9C-41AA-98AE-B657C1D41E1D}"/>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F1F008DE-EC53-4521-B76E-F98BCBEF554A}"/>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F2F045CC-9EC8-40F9-B23B-59AF938D246F}"/>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FFCF502-8620-47A9-A76A-17377590E78B}"/>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91E39BB-6783-4156-BAA4-4613B69407F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ADF3B9-1C56-4CC6-93FF-0ED752AC4F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C266DFB-0799-49BD-9BEA-450CE734A5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551C096-A3F4-47D8-8389-6E802406DB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242CA2-3252-4ADC-BB35-55E6AA996F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a:extLst>
            <a:ext uri="{FF2B5EF4-FFF2-40B4-BE49-F238E27FC236}">
              <a16:creationId xmlns:a16="http://schemas.microsoft.com/office/drawing/2014/main" id="{11531201-7625-46AB-84D1-EAFFF596E073}"/>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a:extLst>
            <a:ext uri="{FF2B5EF4-FFF2-40B4-BE49-F238E27FC236}">
              <a16:creationId xmlns:a16="http://schemas.microsoft.com/office/drawing/2014/main" id="{4D00A9AA-6F30-4ED3-99B0-0373CDF05F85}"/>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a:extLst>
            <a:ext uri="{FF2B5EF4-FFF2-40B4-BE49-F238E27FC236}">
              <a16:creationId xmlns:a16="http://schemas.microsoft.com/office/drawing/2014/main" id="{4E99BF64-CC7D-41F1-A806-FB1E49D2A963}"/>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a:extLst>
            <a:ext uri="{FF2B5EF4-FFF2-40B4-BE49-F238E27FC236}">
              <a16:creationId xmlns:a16="http://schemas.microsoft.com/office/drawing/2014/main" id="{09EAC095-01A0-4A96-9E25-6FE0D2B0D3CC}"/>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a:extLst>
            <a:ext uri="{FF2B5EF4-FFF2-40B4-BE49-F238E27FC236}">
              <a16:creationId xmlns:a16="http://schemas.microsoft.com/office/drawing/2014/main" id="{6454A1AE-93F8-4B55-9CA1-46AB6469D793}"/>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a:extLst>
            <a:ext uri="{FF2B5EF4-FFF2-40B4-BE49-F238E27FC236}">
              <a16:creationId xmlns:a16="http://schemas.microsoft.com/office/drawing/2014/main" id="{B22EF08D-D4DE-4F03-B7AD-9B5D221426A2}"/>
            </a:ext>
          </a:extLst>
        </xdr:cNvPr>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3" name="楕円 132">
          <a:extLst>
            <a:ext uri="{FF2B5EF4-FFF2-40B4-BE49-F238E27FC236}">
              <a16:creationId xmlns:a16="http://schemas.microsoft.com/office/drawing/2014/main" id="{A6179C2F-1EA7-4314-A550-5E6A3B1413A0}"/>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4" name="直線コネクタ 133">
          <a:extLst>
            <a:ext uri="{FF2B5EF4-FFF2-40B4-BE49-F238E27FC236}">
              <a16:creationId xmlns:a16="http://schemas.microsoft.com/office/drawing/2014/main" id="{3E86821D-94E4-4814-8004-D1A998E700E3}"/>
            </a:ext>
          </a:extLst>
        </xdr:cNvPr>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5" name="楕円 134">
          <a:extLst>
            <a:ext uri="{FF2B5EF4-FFF2-40B4-BE49-F238E27FC236}">
              <a16:creationId xmlns:a16="http://schemas.microsoft.com/office/drawing/2014/main" id="{B16B6973-DF3E-49FB-8D42-B6906366BD87}"/>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6" name="直線コネクタ 135">
          <a:extLst>
            <a:ext uri="{FF2B5EF4-FFF2-40B4-BE49-F238E27FC236}">
              <a16:creationId xmlns:a16="http://schemas.microsoft.com/office/drawing/2014/main" id="{6BC71D60-465F-470F-AFC6-463D5E562474}"/>
            </a:ext>
          </a:extLst>
        </xdr:cNvPr>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0B56D255-E8A5-4430-BCC5-51C995FA12D9}"/>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3CCD828B-9343-4726-846B-9DEC950F24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22DD8C0-AA31-429B-BECF-4C3CECFE340E}"/>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BFD9090C-557A-4453-84AB-4FE30C4CA607}"/>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a:extLst>
            <a:ext uri="{FF2B5EF4-FFF2-40B4-BE49-F238E27FC236}">
              <a16:creationId xmlns:a16="http://schemas.microsoft.com/office/drawing/2014/main" id="{6457E50E-6345-4A7A-8E2F-F8F52B1D9F13}"/>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a:extLst>
            <a:ext uri="{FF2B5EF4-FFF2-40B4-BE49-F238E27FC236}">
              <a16:creationId xmlns:a16="http://schemas.microsoft.com/office/drawing/2014/main" id="{2D5AEE44-D78C-4786-A444-3BA635E66037}"/>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3" name="n_3mainValue【図書館】&#10;一人当たり面積">
          <a:extLst>
            <a:ext uri="{FF2B5EF4-FFF2-40B4-BE49-F238E27FC236}">
              <a16:creationId xmlns:a16="http://schemas.microsoft.com/office/drawing/2014/main" id="{6351F2CD-F7BA-4ACD-9D2F-A86A9AF1DB2A}"/>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mainValue【図書館】&#10;一人当たり面積">
          <a:extLst>
            <a:ext uri="{FF2B5EF4-FFF2-40B4-BE49-F238E27FC236}">
              <a16:creationId xmlns:a16="http://schemas.microsoft.com/office/drawing/2014/main" id="{A013157D-EBFE-40FB-9335-6447C82BEDAB}"/>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970E64CF-64CD-4F42-84B7-79614153715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48DD91E-88B7-41AC-8C5A-C7BF2F21DE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EF975C04-4D75-4F86-9160-9ECFEF6FD1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F2C940BB-2D51-4662-B8A5-1C862AA3F6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B45C5C4E-46B0-4471-ADA7-5C5106F7F0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83555C92-80F2-4C41-A187-4B0E897132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F56F8B05-FAEA-489F-9DCD-2495E1EE24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0842C51-C852-4B6E-89A8-027F4432C8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2468EAF-A2B9-4E2B-B54A-BB46BEB3BD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21FB87A-F5CA-4C5E-B872-05A14C25A57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63027FDA-5E08-4046-9C71-6DA3BDFC0C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279DD5A7-E07A-4447-9456-D7D8AC09C2F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F065DB0D-6508-4373-A479-104064867E0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2777312B-A1CA-4008-918F-77CCE0AE14E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D9D50382-608D-4DAF-A5FA-AD8BC248583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8FA25D8C-812C-4C2A-8053-B3B2C829D75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BF53844B-62CD-4C6F-AF9C-B51B5938FD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23708A5-BF15-4A9F-863D-5D1BD05D9C0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4A23CDA2-CF96-4CD7-966C-3D2FF7B7D05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FE37107-A9F4-4B7F-BB7B-137DE534244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B1FE607F-E8D2-4C13-AADA-D18B4D35E54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3E7E2E6B-977B-4777-967B-D7BEF3B481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A3700DCD-D20C-418D-9543-D5B0BF29726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859C47D1-376B-4AD9-8D24-ADCA096FFB4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F0FD7A1B-BA68-4E8C-AA01-0CB01E5E6178}"/>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B78D5DC-370B-4D4A-ADB6-A2BAEE3ED7B4}"/>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2B76559C-E4AF-4453-A3D8-EB0ECBFA550C}"/>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9D983F4D-EF52-4DE4-AE4E-4DB25F72E3A2}"/>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12A9A9F0-CBEE-454A-A6E3-7B9CAF4A4312}"/>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6A5D0674-EB45-40ED-9F2E-DAB6F42B05F4}"/>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E156296C-0BA5-43CF-A72A-373366AF1988}"/>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59570CEE-C55C-405B-B5A2-186982DC001E}"/>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6FFDD821-EA26-4EDF-9ACF-2EF374BF1B54}"/>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BE0E41E9-29A6-4225-9E20-AC74FE9E9F63}"/>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33A19C75-27F2-405F-A557-C50665B66745}"/>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D48944A-485C-4239-A64C-309D0B5E70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CA2559F-B857-4A8E-9C1F-E2A2580D115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438DAB3-836F-45E3-991F-74CA47E3B0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53D8654-F8FA-4148-B3BB-D2B85A39C4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FABF336-2A4B-4BFF-B583-8C01A0074D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85" name="楕円 184">
          <a:extLst>
            <a:ext uri="{FF2B5EF4-FFF2-40B4-BE49-F238E27FC236}">
              <a16:creationId xmlns:a16="http://schemas.microsoft.com/office/drawing/2014/main" id="{1B2C045A-A0D6-4331-8990-8560C77609EE}"/>
            </a:ext>
          </a:extLst>
        </xdr:cNvPr>
        <xdr:cNvSpPr/>
      </xdr:nvSpPr>
      <xdr:spPr>
        <a:xfrm>
          <a:off x="4584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C8AEBB47-95E3-4E06-A7A2-FBA9AEC0CB2D}"/>
            </a:ext>
          </a:extLst>
        </xdr:cNvPr>
        <xdr:cNvSpPr txBox="1"/>
      </xdr:nvSpPr>
      <xdr:spPr>
        <a:xfrm>
          <a:off x="4673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87" name="楕円 186">
          <a:extLst>
            <a:ext uri="{FF2B5EF4-FFF2-40B4-BE49-F238E27FC236}">
              <a16:creationId xmlns:a16="http://schemas.microsoft.com/office/drawing/2014/main" id="{C2012BE5-8D3F-478A-9999-C838DD241A0B}"/>
            </a:ext>
          </a:extLst>
        </xdr:cNvPr>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59</xdr:row>
      <xdr:rowOff>7620</xdr:rowOff>
    </xdr:to>
    <xdr:cxnSp macro="">
      <xdr:nvCxnSpPr>
        <xdr:cNvPr id="188" name="直線コネクタ 187">
          <a:extLst>
            <a:ext uri="{FF2B5EF4-FFF2-40B4-BE49-F238E27FC236}">
              <a16:creationId xmlns:a16="http://schemas.microsoft.com/office/drawing/2014/main" id="{1F361796-FC31-4428-A49C-E57001981BD1}"/>
            </a:ext>
          </a:extLst>
        </xdr:cNvPr>
        <xdr:cNvCxnSpPr/>
      </xdr:nvCxnSpPr>
      <xdr:spPr>
        <a:xfrm flipV="1">
          <a:off x="3797300" y="10077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89" name="楕円 188">
          <a:extLst>
            <a:ext uri="{FF2B5EF4-FFF2-40B4-BE49-F238E27FC236}">
              <a16:creationId xmlns:a16="http://schemas.microsoft.com/office/drawing/2014/main" id="{404C3746-A214-40A4-85FE-31A19E926883}"/>
            </a:ext>
          </a:extLst>
        </xdr:cNvPr>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61</xdr:row>
      <xdr:rowOff>87630</xdr:rowOff>
    </xdr:to>
    <xdr:cxnSp macro="">
      <xdr:nvCxnSpPr>
        <xdr:cNvPr id="190" name="直線コネクタ 189">
          <a:extLst>
            <a:ext uri="{FF2B5EF4-FFF2-40B4-BE49-F238E27FC236}">
              <a16:creationId xmlns:a16="http://schemas.microsoft.com/office/drawing/2014/main" id="{ADFFC2CA-434B-4CDC-A182-D604794C07C3}"/>
            </a:ext>
          </a:extLst>
        </xdr:cNvPr>
        <xdr:cNvCxnSpPr/>
      </xdr:nvCxnSpPr>
      <xdr:spPr>
        <a:xfrm flipV="1">
          <a:off x="2908300" y="1012317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1" name="楕円 190">
          <a:extLst>
            <a:ext uri="{FF2B5EF4-FFF2-40B4-BE49-F238E27FC236}">
              <a16:creationId xmlns:a16="http://schemas.microsoft.com/office/drawing/2014/main" id="{48A69751-3757-4746-B59B-9C37D7D589E2}"/>
            </a:ext>
          </a:extLst>
        </xdr:cNvPr>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87630</xdr:rowOff>
    </xdr:to>
    <xdr:cxnSp macro="">
      <xdr:nvCxnSpPr>
        <xdr:cNvPr id="192" name="直線コネクタ 191">
          <a:extLst>
            <a:ext uri="{FF2B5EF4-FFF2-40B4-BE49-F238E27FC236}">
              <a16:creationId xmlns:a16="http://schemas.microsoft.com/office/drawing/2014/main" id="{D59C0186-D3DF-483C-80B8-7E6098814EC8}"/>
            </a:ext>
          </a:extLst>
        </xdr:cNvPr>
        <xdr:cNvCxnSpPr/>
      </xdr:nvCxnSpPr>
      <xdr:spPr>
        <a:xfrm>
          <a:off x="2019300" y="105327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141605</xdr:rowOff>
    </xdr:from>
    <xdr:to>
      <xdr:col>6</xdr:col>
      <xdr:colOff>38100</xdr:colOff>
      <xdr:row>61</xdr:row>
      <xdr:rowOff>71755</xdr:rowOff>
    </xdr:to>
    <xdr:sp macro="" textlink="">
      <xdr:nvSpPr>
        <xdr:cNvPr id="193" name="楕円 192">
          <a:extLst>
            <a:ext uri="{FF2B5EF4-FFF2-40B4-BE49-F238E27FC236}">
              <a16:creationId xmlns:a16="http://schemas.microsoft.com/office/drawing/2014/main" id="{C62BD807-3DB9-4D9D-94EE-4BEEA38604E9}"/>
            </a:ext>
          </a:extLst>
        </xdr:cNvPr>
        <xdr:cNvSpPr/>
      </xdr:nvSpPr>
      <xdr:spPr>
        <a:xfrm>
          <a:off x="1079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20955</xdr:rowOff>
    </xdr:from>
    <xdr:to>
      <xdr:col>10</xdr:col>
      <xdr:colOff>114300</xdr:colOff>
      <xdr:row>61</xdr:row>
      <xdr:rowOff>74295</xdr:rowOff>
    </xdr:to>
    <xdr:cxnSp macro="">
      <xdr:nvCxnSpPr>
        <xdr:cNvPr id="194" name="直線コネクタ 193">
          <a:extLst>
            <a:ext uri="{FF2B5EF4-FFF2-40B4-BE49-F238E27FC236}">
              <a16:creationId xmlns:a16="http://schemas.microsoft.com/office/drawing/2014/main" id="{EEF4E30B-5558-4C4C-A01E-4E0647D4865B}"/>
            </a:ext>
          </a:extLst>
        </xdr:cNvPr>
        <xdr:cNvCxnSpPr/>
      </xdr:nvCxnSpPr>
      <xdr:spPr>
        <a:xfrm>
          <a:off x="1130300" y="10479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a:extLst>
            <a:ext uri="{FF2B5EF4-FFF2-40B4-BE49-F238E27FC236}">
              <a16:creationId xmlns:a16="http://schemas.microsoft.com/office/drawing/2014/main" id="{A48587A3-1167-4566-8C8C-B64C72F50B64}"/>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EFE2A0B8-59A5-48A9-98E7-DD4CD965DFB1}"/>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89705ACA-ABBB-4EB4-9F05-48EB7CEE3DBF}"/>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E6B577F9-33BE-4F3E-AEC6-C30326EB81EB}"/>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199" name="n_1mainValue【体育館・プール】&#10;有形固定資産減価償却率">
          <a:extLst>
            <a:ext uri="{FF2B5EF4-FFF2-40B4-BE49-F238E27FC236}">
              <a16:creationId xmlns:a16="http://schemas.microsoft.com/office/drawing/2014/main" id="{E8A2F3E2-99C7-4475-B530-5C844CA4583E}"/>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200" name="n_2mainValue【体育館・プール】&#10;有形固定資産減価償却率">
          <a:extLst>
            <a:ext uri="{FF2B5EF4-FFF2-40B4-BE49-F238E27FC236}">
              <a16:creationId xmlns:a16="http://schemas.microsoft.com/office/drawing/2014/main" id="{6A00A330-F462-4392-9DC5-6165D7ACE06E}"/>
            </a:ext>
          </a:extLst>
        </xdr:cNvPr>
        <xdr:cNvSpPr txBox="1"/>
      </xdr:nvSpPr>
      <xdr:spPr>
        <a:xfrm>
          <a:off x="2705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116222</xdr:rowOff>
    </xdr:from>
    <xdr:ext cx="405111" cy="259045"/>
    <xdr:sp macro="" textlink="">
      <xdr:nvSpPr>
        <xdr:cNvPr id="201" name="n_3mainValue【体育館・プール】&#10;有形固定資産減価償却率">
          <a:extLst>
            <a:ext uri="{FF2B5EF4-FFF2-40B4-BE49-F238E27FC236}">
              <a16:creationId xmlns:a16="http://schemas.microsoft.com/office/drawing/2014/main" id="{BB47A25F-5FF7-4947-9940-DB38DB442CF1}"/>
            </a:ext>
          </a:extLst>
        </xdr:cNvPr>
        <xdr:cNvSpPr txBox="1"/>
      </xdr:nvSpPr>
      <xdr:spPr>
        <a:xfrm>
          <a:off x="1816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62882</xdr:rowOff>
    </xdr:from>
    <xdr:ext cx="405111" cy="259045"/>
    <xdr:sp macro="" textlink="">
      <xdr:nvSpPr>
        <xdr:cNvPr id="202" name="n_4mainValue【体育館・プール】&#10;有形固定資産減価償却率">
          <a:extLst>
            <a:ext uri="{FF2B5EF4-FFF2-40B4-BE49-F238E27FC236}">
              <a16:creationId xmlns:a16="http://schemas.microsoft.com/office/drawing/2014/main" id="{4BE8EB1E-2B8F-472C-8EFC-384DC4137838}"/>
            </a:ext>
          </a:extLst>
        </xdr:cNvPr>
        <xdr:cNvSpPr txBox="1"/>
      </xdr:nvSpPr>
      <xdr:spPr>
        <a:xfrm>
          <a:off x="927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691CAE3E-5853-4601-A7EC-CB38FAF97DA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15C9F8FA-EE53-4E4D-A7BA-7FB92AC037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B0EECDA6-E203-418A-B65C-B638E729B5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46B60AF-D331-43FD-92BA-E8AEFACA7AB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254578B7-8507-472A-B1BF-D2445621DD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55943D6-380B-49BC-9F8D-21FB0A8E15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509C4CA6-47F5-4631-B506-2F2BEBA33D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353BF53E-0BE1-4A27-B60C-F55B03C771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76B9F21-973B-4394-AF19-3030DE4486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D965B27-4B8D-405E-9252-DDA21FB5DE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CC66C66C-562D-4DDA-B685-AC9BFBAF58C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6D1FE111-67CC-491E-97AC-AFF16CE0C73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82238CA8-A31D-41DF-8516-2C6A70FA97D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6B1974FE-89A6-477B-9C9E-5B8E450A048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87F21F78-3913-4438-82E4-DD8E1DA3A2E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8D31C32D-E33E-487F-88D4-E3F396BA277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E0EEC5DB-11A5-43C4-B10C-563EBB42D07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92254592-1B1C-47A6-BD1E-90C0FE28911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CFB9DF7B-363C-4E6F-ACF9-36B54D50EE2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36E26E62-03D0-4A77-B6AE-E5DBF11D447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B383E933-F785-416F-A815-15F46B362C1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8448E28C-1B4B-4788-9AAC-08B4857963B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05A6066-9A92-443D-84C7-96A5DC324C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D3FB51C6-0BAD-46FB-A626-C190FF152D5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8FDC24B2-C19A-4A0D-BA18-263398EDB69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FE35D255-8A10-405E-A3EF-A687383CE156}"/>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E07E1E9C-CA99-46DC-A1C0-371C192CEB69}"/>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8D4CBEDB-8299-4454-9C20-27B8F973DD1C}"/>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4151BC42-B9B3-483E-BA8A-F3AB4112E773}"/>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589F4E8A-C4FB-41D9-8962-16A73B703E89}"/>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07D66B5B-62A8-4BD5-9D6F-D853EF566D4D}"/>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73F45069-850A-4FDF-8D1B-5C72541224B1}"/>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CDA884E-FB2F-44FC-8FEE-362E6546D01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F3BBCA9A-868B-409B-8FAA-0891191120DF}"/>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9F47E1E-BD05-4793-BFBE-9C1D1B1362A7}"/>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92999487-0AA6-43AB-B9BE-FEA739A5D5A8}"/>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801E046-8EB2-425A-851F-004D0231B9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4C6E862-5C64-407E-9133-5E522449D3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951CD64-8F8B-4DE3-82B6-638C94EF52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6674585-5656-4633-A5C0-2AA68705C9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1B85EB-36C7-4654-B29C-6115AAF1A8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44" name="楕円 243">
          <a:extLst>
            <a:ext uri="{FF2B5EF4-FFF2-40B4-BE49-F238E27FC236}">
              <a16:creationId xmlns:a16="http://schemas.microsoft.com/office/drawing/2014/main" id="{C42D590C-956D-4F13-B865-85BA04D370E9}"/>
            </a:ext>
          </a:extLst>
        </xdr:cNvPr>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45" name="【体育館・プール】&#10;一人当たり面積該当値テキスト">
          <a:extLst>
            <a:ext uri="{FF2B5EF4-FFF2-40B4-BE49-F238E27FC236}">
              <a16:creationId xmlns:a16="http://schemas.microsoft.com/office/drawing/2014/main" id="{3E17EE6D-EB13-46BD-913B-14C272BAFC6D}"/>
            </a:ext>
          </a:extLst>
        </xdr:cNvPr>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128815</xdr:rowOff>
    </xdr:from>
    <xdr:to>
      <xdr:col>50</xdr:col>
      <xdr:colOff>165100</xdr:colOff>
      <xdr:row>64</xdr:row>
      <xdr:rowOff>58965</xdr:rowOff>
    </xdr:to>
    <xdr:sp macro="" textlink="">
      <xdr:nvSpPr>
        <xdr:cNvPr id="246" name="楕円 245">
          <a:extLst>
            <a:ext uri="{FF2B5EF4-FFF2-40B4-BE49-F238E27FC236}">
              <a16:creationId xmlns:a16="http://schemas.microsoft.com/office/drawing/2014/main" id="{0455A05F-BBC5-4908-8196-707D4DACD88F}"/>
            </a:ext>
          </a:extLst>
        </xdr:cNvPr>
        <xdr:cNvSpPr/>
      </xdr:nvSpPr>
      <xdr:spPr>
        <a:xfrm>
          <a:off x="9588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8165</xdr:rowOff>
    </xdr:from>
    <xdr:to>
      <xdr:col>55</xdr:col>
      <xdr:colOff>0</xdr:colOff>
      <xdr:row>64</xdr:row>
      <xdr:rowOff>8165</xdr:rowOff>
    </xdr:to>
    <xdr:cxnSp macro="">
      <xdr:nvCxnSpPr>
        <xdr:cNvPr id="247" name="直線コネクタ 246">
          <a:extLst>
            <a:ext uri="{FF2B5EF4-FFF2-40B4-BE49-F238E27FC236}">
              <a16:creationId xmlns:a16="http://schemas.microsoft.com/office/drawing/2014/main" id="{84C7F1AF-3B57-4AF2-A8C8-BE83AC59DDBB}"/>
            </a:ext>
          </a:extLst>
        </xdr:cNvPr>
        <xdr:cNvCxnSpPr/>
      </xdr:nvCxnSpPr>
      <xdr:spPr>
        <a:xfrm>
          <a:off x="9639300" y="10980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91259</xdr:rowOff>
    </xdr:from>
    <xdr:to>
      <xdr:col>46</xdr:col>
      <xdr:colOff>38100</xdr:colOff>
      <xdr:row>64</xdr:row>
      <xdr:rowOff>21409</xdr:rowOff>
    </xdr:to>
    <xdr:sp macro="" textlink="">
      <xdr:nvSpPr>
        <xdr:cNvPr id="248" name="楕円 247">
          <a:extLst>
            <a:ext uri="{FF2B5EF4-FFF2-40B4-BE49-F238E27FC236}">
              <a16:creationId xmlns:a16="http://schemas.microsoft.com/office/drawing/2014/main" id="{BA7075FD-179A-4F28-82E9-094B8A961F39}"/>
            </a:ext>
          </a:extLst>
        </xdr:cNvPr>
        <xdr:cNvSpPr/>
      </xdr:nvSpPr>
      <xdr:spPr>
        <a:xfrm>
          <a:off x="8699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142059</xdr:rowOff>
    </xdr:from>
    <xdr:to>
      <xdr:col>50</xdr:col>
      <xdr:colOff>114300</xdr:colOff>
      <xdr:row>64</xdr:row>
      <xdr:rowOff>8165</xdr:rowOff>
    </xdr:to>
    <xdr:cxnSp macro="">
      <xdr:nvCxnSpPr>
        <xdr:cNvPr id="249" name="直線コネクタ 248">
          <a:extLst>
            <a:ext uri="{FF2B5EF4-FFF2-40B4-BE49-F238E27FC236}">
              <a16:creationId xmlns:a16="http://schemas.microsoft.com/office/drawing/2014/main" id="{120360F2-8019-4FC8-88C2-8672CF08BA6C}"/>
            </a:ext>
          </a:extLst>
        </xdr:cNvPr>
        <xdr:cNvCxnSpPr/>
      </xdr:nvCxnSpPr>
      <xdr:spPr>
        <a:xfrm>
          <a:off x="8750300" y="109434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50" name="楕円 249">
          <a:extLst>
            <a:ext uri="{FF2B5EF4-FFF2-40B4-BE49-F238E27FC236}">
              <a16:creationId xmlns:a16="http://schemas.microsoft.com/office/drawing/2014/main" id="{0BDFF05F-BF4B-4A01-BF2F-7074E55A013F}"/>
            </a:ext>
          </a:extLst>
        </xdr:cNvPr>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142059</xdr:rowOff>
    </xdr:to>
    <xdr:cxnSp macro="">
      <xdr:nvCxnSpPr>
        <xdr:cNvPr id="251" name="直線コネクタ 250">
          <a:extLst>
            <a:ext uri="{FF2B5EF4-FFF2-40B4-BE49-F238E27FC236}">
              <a16:creationId xmlns:a16="http://schemas.microsoft.com/office/drawing/2014/main" id="{81594BB0-2E6E-4172-976B-93EB4721E7D3}"/>
            </a:ext>
          </a:extLst>
        </xdr:cNvPr>
        <xdr:cNvCxnSpPr/>
      </xdr:nvCxnSpPr>
      <xdr:spPr>
        <a:xfrm>
          <a:off x="7861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91259</xdr:rowOff>
    </xdr:from>
    <xdr:to>
      <xdr:col>36</xdr:col>
      <xdr:colOff>165100</xdr:colOff>
      <xdr:row>64</xdr:row>
      <xdr:rowOff>21409</xdr:rowOff>
    </xdr:to>
    <xdr:sp macro="" textlink="">
      <xdr:nvSpPr>
        <xdr:cNvPr id="252" name="楕円 251">
          <a:extLst>
            <a:ext uri="{FF2B5EF4-FFF2-40B4-BE49-F238E27FC236}">
              <a16:creationId xmlns:a16="http://schemas.microsoft.com/office/drawing/2014/main" id="{0478008B-8160-48DC-BA23-C0DEE97DC46C}"/>
            </a:ext>
          </a:extLst>
        </xdr:cNvPr>
        <xdr:cNvSpPr/>
      </xdr:nvSpPr>
      <xdr:spPr>
        <a:xfrm>
          <a:off x="6921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142059</xdr:rowOff>
    </xdr:from>
    <xdr:to>
      <xdr:col>41</xdr:col>
      <xdr:colOff>50800</xdr:colOff>
      <xdr:row>63</xdr:row>
      <xdr:rowOff>142059</xdr:rowOff>
    </xdr:to>
    <xdr:cxnSp macro="">
      <xdr:nvCxnSpPr>
        <xdr:cNvPr id="253" name="直線コネクタ 252">
          <a:extLst>
            <a:ext uri="{FF2B5EF4-FFF2-40B4-BE49-F238E27FC236}">
              <a16:creationId xmlns:a16="http://schemas.microsoft.com/office/drawing/2014/main" id="{BE544402-D41E-4F37-9CAD-09F4FE155598}"/>
            </a:ext>
          </a:extLst>
        </xdr:cNvPr>
        <xdr:cNvCxnSpPr/>
      </xdr:nvCxnSpPr>
      <xdr:spPr>
        <a:xfrm>
          <a:off x="6972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E6399DBE-ECB4-43C4-9C46-AA6E411A5FCD}"/>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5773E300-9959-4117-B806-CC888DBDA0E9}"/>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BDDF582B-734B-40F3-AD82-823BAC66B3E8}"/>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8E62A81B-615B-4D14-B984-FE3470338448}"/>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50092</xdr:rowOff>
    </xdr:from>
    <xdr:ext cx="469744" cy="259045"/>
    <xdr:sp macro="" textlink="">
      <xdr:nvSpPr>
        <xdr:cNvPr id="258" name="n_1mainValue【体育館・プール】&#10;一人当たり面積">
          <a:extLst>
            <a:ext uri="{FF2B5EF4-FFF2-40B4-BE49-F238E27FC236}">
              <a16:creationId xmlns:a16="http://schemas.microsoft.com/office/drawing/2014/main" id="{6F9D2356-B8CB-4E9D-A051-E886ED9804B9}"/>
            </a:ext>
          </a:extLst>
        </xdr:cNvPr>
        <xdr:cNvSpPr txBox="1"/>
      </xdr:nvSpPr>
      <xdr:spPr>
        <a:xfrm>
          <a:off x="93917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12536</xdr:rowOff>
    </xdr:from>
    <xdr:ext cx="469744" cy="259045"/>
    <xdr:sp macro="" textlink="">
      <xdr:nvSpPr>
        <xdr:cNvPr id="259" name="n_2mainValue【体育館・プール】&#10;一人当たり面積">
          <a:extLst>
            <a:ext uri="{FF2B5EF4-FFF2-40B4-BE49-F238E27FC236}">
              <a16:creationId xmlns:a16="http://schemas.microsoft.com/office/drawing/2014/main" id="{A2169678-E7E0-4D07-9CEF-77D1544A1AFD}"/>
            </a:ext>
          </a:extLst>
        </xdr:cNvPr>
        <xdr:cNvSpPr txBox="1"/>
      </xdr:nvSpPr>
      <xdr:spPr>
        <a:xfrm>
          <a:off x="8515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60" name="n_3mainValue【体育館・プール】&#10;一人当たり面積">
          <a:extLst>
            <a:ext uri="{FF2B5EF4-FFF2-40B4-BE49-F238E27FC236}">
              <a16:creationId xmlns:a16="http://schemas.microsoft.com/office/drawing/2014/main" id="{35A0F4C7-6BC2-4596-8A2A-BE253CC61206}"/>
            </a:ext>
          </a:extLst>
        </xdr:cNvPr>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12536</xdr:rowOff>
    </xdr:from>
    <xdr:ext cx="469744" cy="259045"/>
    <xdr:sp macro="" textlink="">
      <xdr:nvSpPr>
        <xdr:cNvPr id="261" name="n_4mainValue【体育館・プール】&#10;一人当たり面積">
          <a:extLst>
            <a:ext uri="{FF2B5EF4-FFF2-40B4-BE49-F238E27FC236}">
              <a16:creationId xmlns:a16="http://schemas.microsoft.com/office/drawing/2014/main" id="{12351363-3C0E-4661-954B-8B9DEC30625F}"/>
            </a:ext>
          </a:extLst>
        </xdr:cNvPr>
        <xdr:cNvSpPr txBox="1"/>
      </xdr:nvSpPr>
      <xdr:spPr>
        <a:xfrm>
          <a:off x="6737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E9A9901-689C-436E-B385-75BBEE4484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17D34E4-39C7-4D9B-8642-AF820E8E30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41E8293B-A6FA-4668-812F-544D2008DF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18AC10C-A3D1-49A6-A95E-8110DD5599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50BBCD9-BE96-42BE-9BEC-0D8A27D221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A78D61A-3DB6-48C4-86A1-DA6AC76B8D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BDE4B42-0C67-4283-AD98-51214EC3DB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AA4A2193-0E6F-4D9E-800B-FAC3EF6FA79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9D2CA2C9-C2D8-4FC8-90A9-AFD8A2B984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1A84D1E7-AE05-458E-B982-161387AE67F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937DCB7-387D-48AE-8762-A4B3DC1070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D341EAEB-6869-4032-9237-45A95067B9E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7029571B-E6DF-4771-95C4-CC14DAA600B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3E5CBF76-D5F3-499F-8681-546B1594F44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4AA2FEFC-241A-490B-9E96-060D73EB4CE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49F1C61E-22D0-463E-819C-E6EBC383A33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B06F8772-292D-44E9-8E60-DD53E3D69CE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53F31F6E-3F24-4AF2-8403-BE728550EC3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E2AE9C4-FDAF-4F99-8A91-196E417F1E4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CC56AE6-62E4-4F70-AC64-CE83AC077D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3E6104C-EB81-40E2-937B-96C367CDFFD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714864F1-9203-4DD2-B471-3C4B00245A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D58FED06-8A57-4E4B-9E22-D51C0DBD174B}"/>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1CA5CF2-00C7-4A48-9CB0-B8E0CA86478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E368300F-C94B-4DAB-BF7A-BAEFBC69243B}"/>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DFD1BDA3-D1BD-43D3-B834-802B41B70E65}"/>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D2B50BA5-F00D-433E-B5D6-8E7337476B9E}"/>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7E3ACED0-1EBB-44CA-80E3-447C2F69B7C3}"/>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817BCEE8-76C5-4DCC-9A9F-6F82B81C3BE9}"/>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A4081A4E-BCD5-4456-BFB9-09EDB07AEF45}"/>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2D3722BF-7B23-4F52-8CDE-515041DBD376}"/>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89EBE8E7-C1ED-434C-ABD1-00DB75E46407}"/>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D96BA45C-8AE6-4C93-A04A-8CD336A7CCED}"/>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6F7DC45-9CFC-473F-A5FF-719092529F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59FDAA6E-8D5E-478A-87D1-4EFED40CB5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7012386-F9F6-4C7F-ADC1-569BC494CE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12D177A-7FCF-4485-9D06-7E4C679E6C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2A20B45-8DF3-4CAA-A434-13D6D1B955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300" name="楕円 299">
          <a:extLst>
            <a:ext uri="{FF2B5EF4-FFF2-40B4-BE49-F238E27FC236}">
              <a16:creationId xmlns:a16="http://schemas.microsoft.com/office/drawing/2014/main" id="{0C2B6778-DEDD-4C1B-BB34-20E832086F4D}"/>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ADFAF866-9023-4449-86A8-9CF3758A83F7}"/>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302" name="楕円 301">
          <a:extLst>
            <a:ext uri="{FF2B5EF4-FFF2-40B4-BE49-F238E27FC236}">
              <a16:creationId xmlns:a16="http://schemas.microsoft.com/office/drawing/2014/main" id="{96C68F5A-A50E-4471-97D4-CABE49C44B18}"/>
            </a:ext>
          </a:extLst>
        </xdr:cNvPr>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42672</xdr:rowOff>
    </xdr:to>
    <xdr:cxnSp macro="">
      <xdr:nvCxnSpPr>
        <xdr:cNvPr id="303" name="直線コネクタ 302">
          <a:extLst>
            <a:ext uri="{FF2B5EF4-FFF2-40B4-BE49-F238E27FC236}">
              <a16:creationId xmlns:a16="http://schemas.microsoft.com/office/drawing/2014/main" id="{2DEEED67-68C3-4CC2-BF86-A5D95A88D806}"/>
            </a:ext>
          </a:extLst>
        </xdr:cNvPr>
        <xdr:cNvCxnSpPr/>
      </xdr:nvCxnSpPr>
      <xdr:spPr>
        <a:xfrm>
          <a:off x="3797300" y="1369695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42163</xdr:rowOff>
    </xdr:from>
    <xdr:to>
      <xdr:col>15</xdr:col>
      <xdr:colOff>101600</xdr:colOff>
      <xdr:row>79</xdr:row>
      <xdr:rowOff>143763</xdr:rowOff>
    </xdr:to>
    <xdr:sp macro="" textlink="">
      <xdr:nvSpPr>
        <xdr:cNvPr id="304" name="楕円 303">
          <a:extLst>
            <a:ext uri="{FF2B5EF4-FFF2-40B4-BE49-F238E27FC236}">
              <a16:creationId xmlns:a16="http://schemas.microsoft.com/office/drawing/2014/main" id="{6C94B97F-DA4A-4E4D-9647-F2F129929E39}"/>
            </a:ext>
          </a:extLst>
        </xdr:cNvPr>
        <xdr:cNvSpPr/>
      </xdr:nvSpPr>
      <xdr:spPr>
        <a:xfrm>
          <a:off x="2857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92963</xdr:rowOff>
    </xdr:from>
    <xdr:to>
      <xdr:col>19</xdr:col>
      <xdr:colOff>177800</xdr:colOff>
      <xdr:row>79</xdr:row>
      <xdr:rowOff>152400</xdr:rowOff>
    </xdr:to>
    <xdr:cxnSp macro="">
      <xdr:nvCxnSpPr>
        <xdr:cNvPr id="305" name="直線コネクタ 304">
          <a:extLst>
            <a:ext uri="{FF2B5EF4-FFF2-40B4-BE49-F238E27FC236}">
              <a16:creationId xmlns:a16="http://schemas.microsoft.com/office/drawing/2014/main" id="{7CC80924-90CE-4200-9D6F-9624F7D821B7}"/>
            </a:ext>
          </a:extLst>
        </xdr:cNvPr>
        <xdr:cNvCxnSpPr/>
      </xdr:nvCxnSpPr>
      <xdr:spPr>
        <a:xfrm>
          <a:off x="2908300" y="1363751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xdr:rowOff>
    </xdr:from>
    <xdr:to>
      <xdr:col>10</xdr:col>
      <xdr:colOff>165100</xdr:colOff>
      <xdr:row>79</xdr:row>
      <xdr:rowOff>118618</xdr:rowOff>
    </xdr:to>
    <xdr:sp macro="" textlink="">
      <xdr:nvSpPr>
        <xdr:cNvPr id="306" name="楕円 305">
          <a:extLst>
            <a:ext uri="{FF2B5EF4-FFF2-40B4-BE49-F238E27FC236}">
              <a16:creationId xmlns:a16="http://schemas.microsoft.com/office/drawing/2014/main" id="{223ECC95-9FE8-4CAA-A1BA-782757DEBC57}"/>
            </a:ext>
          </a:extLst>
        </xdr:cNvPr>
        <xdr:cNvSpPr/>
      </xdr:nvSpPr>
      <xdr:spPr>
        <a:xfrm>
          <a:off x="1968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67818</xdr:rowOff>
    </xdr:from>
    <xdr:to>
      <xdr:col>15</xdr:col>
      <xdr:colOff>50800</xdr:colOff>
      <xdr:row>79</xdr:row>
      <xdr:rowOff>92963</xdr:rowOff>
    </xdr:to>
    <xdr:cxnSp macro="">
      <xdr:nvCxnSpPr>
        <xdr:cNvPr id="307" name="直線コネクタ 306">
          <a:extLst>
            <a:ext uri="{FF2B5EF4-FFF2-40B4-BE49-F238E27FC236}">
              <a16:creationId xmlns:a16="http://schemas.microsoft.com/office/drawing/2014/main" id="{65E87BB6-C315-467A-A642-2643E4F9CA59}"/>
            </a:ext>
          </a:extLst>
        </xdr:cNvPr>
        <xdr:cNvCxnSpPr/>
      </xdr:nvCxnSpPr>
      <xdr:spPr>
        <a:xfrm>
          <a:off x="2019300" y="136123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135889</xdr:rowOff>
    </xdr:from>
    <xdr:to>
      <xdr:col>6</xdr:col>
      <xdr:colOff>38100</xdr:colOff>
      <xdr:row>79</xdr:row>
      <xdr:rowOff>66039</xdr:rowOff>
    </xdr:to>
    <xdr:sp macro="" textlink="">
      <xdr:nvSpPr>
        <xdr:cNvPr id="308" name="楕円 307">
          <a:extLst>
            <a:ext uri="{FF2B5EF4-FFF2-40B4-BE49-F238E27FC236}">
              <a16:creationId xmlns:a16="http://schemas.microsoft.com/office/drawing/2014/main" id="{CCC338A4-DEA2-482F-8D65-1C76C52EB9F2}"/>
            </a:ext>
          </a:extLst>
        </xdr:cNvPr>
        <xdr:cNvSpPr/>
      </xdr:nvSpPr>
      <xdr:spPr>
        <a:xfrm>
          <a:off x="1079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15239</xdr:rowOff>
    </xdr:from>
    <xdr:to>
      <xdr:col>10</xdr:col>
      <xdr:colOff>114300</xdr:colOff>
      <xdr:row>79</xdr:row>
      <xdr:rowOff>67818</xdr:rowOff>
    </xdr:to>
    <xdr:cxnSp macro="">
      <xdr:nvCxnSpPr>
        <xdr:cNvPr id="309" name="直線コネクタ 308">
          <a:extLst>
            <a:ext uri="{FF2B5EF4-FFF2-40B4-BE49-F238E27FC236}">
              <a16:creationId xmlns:a16="http://schemas.microsoft.com/office/drawing/2014/main" id="{E2907055-5E31-4A34-A303-052EF04159DF}"/>
            </a:ext>
          </a:extLst>
        </xdr:cNvPr>
        <xdr:cNvCxnSpPr/>
      </xdr:nvCxnSpPr>
      <xdr:spPr>
        <a:xfrm>
          <a:off x="1130300" y="1355978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E0E46CE2-51CE-4D3C-B8D7-B436F6F0C3A8}"/>
            </a:ext>
          </a:extLst>
        </xdr:cNvPr>
        <xdr:cNvSpPr txBox="1"/>
      </xdr:nvSpPr>
      <xdr:spPr>
        <a:xfrm>
          <a:off x="35820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141749</xdr:rowOff>
    </xdr:from>
    <xdr:ext cx="405111" cy="259045"/>
    <xdr:sp macro="" textlink="">
      <xdr:nvSpPr>
        <xdr:cNvPr id="311" name="n_2aveValue【福祉施設】&#10;有形固定資産減価償却率">
          <a:extLst>
            <a:ext uri="{FF2B5EF4-FFF2-40B4-BE49-F238E27FC236}">
              <a16:creationId xmlns:a16="http://schemas.microsoft.com/office/drawing/2014/main" id="{DC10F541-35B3-4E30-9783-307B05834959}"/>
            </a:ext>
          </a:extLst>
        </xdr:cNvPr>
        <xdr:cNvSpPr txBox="1"/>
      </xdr:nvSpPr>
      <xdr:spPr>
        <a:xfrm>
          <a:off x="27057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2" name="n_3aveValue【福祉施設】&#10;有形固定資産減価償却率">
          <a:extLst>
            <a:ext uri="{FF2B5EF4-FFF2-40B4-BE49-F238E27FC236}">
              <a16:creationId xmlns:a16="http://schemas.microsoft.com/office/drawing/2014/main" id="{E816BA47-60D6-4547-A98D-069E6ABBB5B4}"/>
            </a:ext>
          </a:extLst>
        </xdr:cNvPr>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a:extLst>
            <a:ext uri="{FF2B5EF4-FFF2-40B4-BE49-F238E27FC236}">
              <a16:creationId xmlns:a16="http://schemas.microsoft.com/office/drawing/2014/main" id="{BFAE0EF3-800E-4221-9E75-CA0E21818B51}"/>
            </a:ext>
          </a:extLst>
        </xdr:cNvPr>
        <xdr:cNvSpPr txBox="1"/>
      </xdr:nvSpPr>
      <xdr:spPr>
        <a:xfrm>
          <a:off x="927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314" name="n_1mainValue【福祉施設】&#10;有形固定資産減価償却率">
          <a:extLst>
            <a:ext uri="{FF2B5EF4-FFF2-40B4-BE49-F238E27FC236}">
              <a16:creationId xmlns:a16="http://schemas.microsoft.com/office/drawing/2014/main" id="{FEB05424-00F6-4C2E-8ED2-84A65CA2DABC}"/>
            </a:ext>
          </a:extLst>
        </xdr:cNvPr>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160290</xdr:rowOff>
    </xdr:from>
    <xdr:ext cx="405111" cy="259045"/>
    <xdr:sp macro="" textlink="">
      <xdr:nvSpPr>
        <xdr:cNvPr id="315" name="n_2mainValue【福祉施設】&#10;有形固定資産減価償却率">
          <a:extLst>
            <a:ext uri="{FF2B5EF4-FFF2-40B4-BE49-F238E27FC236}">
              <a16:creationId xmlns:a16="http://schemas.microsoft.com/office/drawing/2014/main" id="{E2CCEA1E-6A45-4D41-9711-A2C4B2597526}"/>
            </a:ext>
          </a:extLst>
        </xdr:cNvPr>
        <xdr:cNvSpPr txBox="1"/>
      </xdr:nvSpPr>
      <xdr:spPr>
        <a:xfrm>
          <a:off x="27057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135145</xdr:rowOff>
    </xdr:from>
    <xdr:ext cx="405111" cy="259045"/>
    <xdr:sp macro="" textlink="">
      <xdr:nvSpPr>
        <xdr:cNvPr id="316" name="n_3mainValue【福祉施設】&#10;有形固定資産減価償却率">
          <a:extLst>
            <a:ext uri="{FF2B5EF4-FFF2-40B4-BE49-F238E27FC236}">
              <a16:creationId xmlns:a16="http://schemas.microsoft.com/office/drawing/2014/main" id="{3290E994-5D48-4900-85B1-56E3AA49C2BF}"/>
            </a:ext>
          </a:extLst>
        </xdr:cNvPr>
        <xdr:cNvSpPr txBox="1"/>
      </xdr:nvSpPr>
      <xdr:spPr>
        <a:xfrm>
          <a:off x="1816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82566</xdr:rowOff>
    </xdr:from>
    <xdr:ext cx="405111" cy="259045"/>
    <xdr:sp macro="" textlink="">
      <xdr:nvSpPr>
        <xdr:cNvPr id="317" name="n_4mainValue【福祉施設】&#10;有形固定資産減価償却率">
          <a:extLst>
            <a:ext uri="{FF2B5EF4-FFF2-40B4-BE49-F238E27FC236}">
              <a16:creationId xmlns:a16="http://schemas.microsoft.com/office/drawing/2014/main" id="{029F9C16-2C11-4EA1-B529-5C2D3BABD91D}"/>
            </a:ext>
          </a:extLst>
        </xdr:cNvPr>
        <xdr:cNvSpPr txBox="1"/>
      </xdr:nvSpPr>
      <xdr:spPr>
        <a:xfrm>
          <a:off x="927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BC2940C-1AF7-462C-A80F-325987BAF0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DEAAAFF4-0CD5-4A0A-AF9D-BB476DCB50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F89E7B4-E53D-41BD-BB2B-75511BA6B9E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F80B1A88-AEB3-40AF-A0E9-986A7DA2C3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2C24746B-A2E6-4422-A2CD-4679901EAF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EB86F64-9739-4EB7-B309-6568AB6F80A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81A7B65F-D64E-4E66-9B59-B9DEF7C61B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CE1ADC0-1EF7-4045-B875-1BA4DDEEB8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251796D-B034-4BF1-BF2B-898DFCFD4C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5AF38AA9-4194-471F-AE33-6DC8F55FCA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7C4495-4776-4891-AF43-185FAADCE0E8}"/>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DAD38B09-6C8B-4E88-972F-EA908B35D72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5E1B00DD-B887-485E-A319-BDDB120AC15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582C2840-C6B0-465D-A197-D2504527E27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8A54D4CE-71E5-49DF-AECF-7C5168BADF2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321558C5-558E-4541-B048-CD2E624B919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3D00B8A-8C7D-40D8-AF47-8D729CA46F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60EC1C18-4F6E-479A-AF2D-7DA748E334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927922FF-FD65-4DF9-8579-1954533A2DA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1F524563-6DD7-4414-8D90-D0C46C878B5E}"/>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78591475-E9AC-40FE-A94A-E46CC604287A}"/>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1916F72C-19D3-4FB0-89C8-EE930F606C5E}"/>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A495D360-53E7-4EE0-8D38-63C688D8C563}"/>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6A6780BC-E193-41CA-9961-64E957172484}"/>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7188AFF6-3B91-4995-8964-31AC2675AE68}"/>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44A59B5D-E9BF-4613-9779-372A07B735DE}"/>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53BE96EF-B1DC-4E36-B1A6-EDF2BD903873}"/>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92675048-1B52-4913-821F-E16F4267CAFE}"/>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D6307AF9-0119-4978-9221-0571E6815C72}"/>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EBD19FDE-4FA5-4A18-A8E6-D13909B240B1}"/>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30D538C-3AFA-4155-872A-EDA0C0B1F6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B04FCAB-2114-4EEC-A74F-EDE66520FA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8FAA8E84-B976-4831-89FD-92EB17D837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7B9E973-786A-4402-AF5C-3132DF15FA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012AF75-3632-4BF2-B1C2-1C3962CD54F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53" name="楕円 352">
          <a:extLst>
            <a:ext uri="{FF2B5EF4-FFF2-40B4-BE49-F238E27FC236}">
              <a16:creationId xmlns:a16="http://schemas.microsoft.com/office/drawing/2014/main" id="{25C700D1-EF28-4DEB-9C03-597883DC5E2E}"/>
            </a:ext>
          </a:extLst>
        </xdr:cNvPr>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354" name="【福祉施設】&#10;一人当たり面積該当値テキスト">
          <a:extLst>
            <a:ext uri="{FF2B5EF4-FFF2-40B4-BE49-F238E27FC236}">
              <a16:creationId xmlns:a16="http://schemas.microsoft.com/office/drawing/2014/main" id="{C4CE477E-DE50-4EB8-BCCA-D7C178A91CF0}"/>
            </a:ext>
          </a:extLst>
        </xdr:cNvPr>
        <xdr:cNvSpPr txBox="1"/>
      </xdr:nvSpPr>
      <xdr:spPr>
        <a:xfrm>
          <a:off x="10515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55" name="楕円 354">
          <a:extLst>
            <a:ext uri="{FF2B5EF4-FFF2-40B4-BE49-F238E27FC236}">
              <a16:creationId xmlns:a16="http://schemas.microsoft.com/office/drawing/2014/main" id="{DECE12FA-C7F8-44A4-997F-3E2161F8AA89}"/>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72389</xdr:rowOff>
    </xdr:to>
    <xdr:cxnSp macro="">
      <xdr:nvCxnSpPr>
        <xdr:cNvPr id="356" name="直線コネクタ 355">
          <a:extLst>
            <a:ext uri="{FF2B5EF4-FFF2-40B4-BE49-F238E27FC236}">
              <a16:creationId xmlns:a16="http://schemas.microsoft.com/office/drawing/2014/main" id="{CD4FCF55-31E8-46F6-913C-C9639D663786}"/>
            </a:ext>
          </a:extLst>
        </xdr:cNvPr>
        <xdr:cNvCxnSpPr/>
      </xdr:nvCxnSpPr>
      <xdr:spPr>
        <a:xfrm>
          <a:off x="9639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57" name="楕円 356">
          <a:extLst>
            <a:ext uri="{FF2B5EF4-FFF2-40B4-BE49-F238E27FC236}">
              <a16:creationId xmlns:a16="http://schemas.microsoft.com/office/drawing/2014/main" id="{08773DF3-5103-4619-BD29-755250DFB2FE}"/>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72389</xdr:rowOff>
    </xdr:to>
    <xdr:cxnSp macro="">
      <xdr:nvCxnSpPr>
        <xdr:cNvPr id="358" name="直線コネクタ 357">
          <a:extLst>
            <a:ext uri="{FF2B5EF4-FFF2-40B4-BE49-F238E27FC236}">
              <a16:creationId xmlns:a16="http://schemas.microsoft.com/office/drawing/2014/main" id="{82F45D2C-986E-42F0-8434-B89D43A92E5C}"/>
            </a:ext>
          </a:extLst>
        </xdr:cNvPr>
        <xdr:cNvCxnSpPr/>
      </xdr:nvCxnSpPr>
      <xdr:spPr>
        <a:xfrm>
          <a:off x="8750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59" name="楕円 358">
          <a:extLst>
            <a:ext uri="{FF2B5EF4-FFF2-40B4-BE49-F238E27FC236}">
              <a16:creationId xmlns:a16="http://schemas.microsoft.com/office/drawing/2014/main" id="{CDAD5E26-9D44-4038-9BC0-479C07A5F2B4}"/>
            </a:ext>
          </a:extLst>
        </xdr:cNvPr>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72389</xdr:rowOff>
    </xdr:to>
    <xdr:cxnSp macro="">
      <xdr:nvCxnSpPr>
        <xdr:cNvPr id="360" name="直線コネクタ 359">
          <a:extLst>
            <a:ext uri="{FF2B5EF4-FFF2-40B4-BE49-F238E27FC236}">
              <a16:creationId xmlns:a16="http://schemas.microsoft.com/office/drawing/2014/main" id="{6A5B35BA-DF5B-44BC-A790-E06B2565AD7C}"/>
            </a:ext>
          </a:extLst>
        </xdr:cNvPr>
        <xdr:cNvCxnSpPr/>
      </xdr:nvCxnSpPr>
      <xdr:spPr>
        <a:xfrm>
          <a:off x="7861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61" name="楕円 360">
          <a:extLst>
            <a:ext uri="{FF2B5EF4-FFF2-40B4-BE49-F238E27FC236}">
              <a16:creationId xmlns:a16="http://schemas.microsoft.com/office/drawing/2014/main" id="{493A7EFD-DA11-466D-8AF5-8320579AD816}"/>
            </a:ext>
          </a:extLst>
        </xdr:cNvPr>
        <xdr:cNvSpPr/>
      </xdr:nvSpPr>
      <xdr:spPr>
        <a:xfrm>
          <a:off x="692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72389</xdr:rowOff>
    </xdr:to>
    <xdr:cxnSp macro="">
      <xdr:nvCxnSpPr>
        <xdr:cNvPr id="362" name="直線コネクタ 361">
          <a:extLst>
            <a:ext uri="{FF2B5EF4-FFF2-40B4-BE49-F238E27FC236}">
              <a16:creationId xmlns:a16="http://schemas.microsoft.com/office/drawing/2014/main" id="{A3EF1E75-101F-4D3E-BDC2-86A32BD4FAFA}"/>
            </a:ext>
          </a:extLst>
        </xdr:cNvPr>
        <xdr:cNvCxnSpPr/>
      </xdr:nvCxnSpPr>
      <xdr:spPr>
        <a:xfrm>
          <a:off x="6972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2B7421EC-9DDD-49C1-9DBE-A11444BD833E}"/>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F6D5E7DB-8533-4D2B-BF77-4E77D3FE226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910BB770-6BD3-4E52-B384-C04F8AEBB131}"/>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76179750-3868-42D2-ACA4-7FB28316BA74}"/>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67" name="n_1mainValue【福祉施設】&#10;一人当たり面積">
          <a:extLst>
            <a:ext uri="{FF2B5EF4-FFF2-40B4-BE49-F238E27FC236}">
              <a16:creationId xmlns:a16="http://schemas.microsoft.com/office/drawing/2014/main" id="{5B6920DB-8C85-4CC2-90AB-60F17280D1BC}"/>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68" name="n_2mainValue【福祉施設】&#10;一人当たり面積">
          <a:extLst>
            <a:ext uri="{FF2B5EF4-FFF2-40B4-BE49-F238E27FC236}">
              <a16:creationId xmlns:a16="http://schemas.microsoft.com/office/drawing/2014/main" id="{790A9C55-548C-4F6E-96A6-9E119591A95F}"/>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9" name="n_3mainValue【福祉施設】&#10;一人当たり面積">
          <a:extLst>
            <a:ext uri="{FF2B5EF4-FFF2-40B4-BE49-F238E27FC236}">
              <a16:creationId xmlns:a16="http://schemas.microsoft.com/office/drawing/2014/main" id="{51A0EA29-D33A-4322-83BF-68E5A8FF8223}"/>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70" name="n_4mainValue【福祉施設】&#10;一人当たり面積">
          <a:extLst>
            <a:ext uri="{FF2B5EF4-FFF2-40B4-BE49-F238E27FC236}">
              <a16:creationId xmlns:a16="http://schemas.microsoft.com/office/drawing/2014/main" id="{6692BC26-1FE9-4B68-9073-CCA0051F5E08}"/>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E03C0066-6CDA-4F7E-92FE-B39AEF11F6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85C97AF8-886E-4B58-96B5-8919BC2FD3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6AA0AADA-5A01-4BAB-90FB-A5D157C486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54911263-3D0E-4DA2-9E09-8DCCEBF37F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9AE7C8B1-5DED-4105-A40C-3A37881F6FA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EC8D860A-EDC6-4D45-8E77-480D3D06D21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D2BDA332-BDA1-47ED-999E-81586AB0CD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92102C80-B8A6-415A-8CC1-78A16CAD03C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8A736ED-E2B2-4573-A85C-48983701AB2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5C9F8C6D-DE24-4498-973E-B0D5C85804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91B74DC1-D964-4AAB-B6D5-5D25B220CA6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BB54FD9D-2815-4C0F-A5E2-B51AFB625A4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4213FD53-80FB-423E-803B-536DDC7B3B8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2E7F27E3-5AD9-4EE2-94D6-ABE5860097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388CD6F9-AAD3-4733-8CD9-2E6FC682DBF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8EE3188-3B56-4604-B805-23CFC128323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400F3678-FF61-4539-BB37-EA425E141E9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6D362FDD-0CBC-441D-9405-6361DBE873A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DE35A5A3-53C6-47BA-A0AB-191F427A367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81AFB173-DF8F-4099-920C-449401C6164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2F041F6F-50B1-4D8B-A715-DE7D9DFEE47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34BB995E-3DF7-41C9-8ED1-0C643065B37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53466FF9-8E95-4D4A-A6EC-C87F076D565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8F104A95-D3C1-4EA6-B188-6CD4A649413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C6A6FCE3-FB25-48F6-8BDA-648D38F01FB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E869402D-EB50-463E-9157-9BD343CDBF82}"/>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9242494F-305F-4201-B1D7-AFAB42750FF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7EC06FD-4A8C-4ACD-9C21-B4C66EBFAEB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A445F082-DDE6-41A4-8E58-3A68745E155A}"/>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6927A16E-14FE-40B5-9E26-67093151E37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4D89DD2A-DF23-4BC5-BC38-76A67788F8F7}"/>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2ABAF79C-A7A1-4CDD-A63B-E688CBF3A0B4}"/>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8E7D6DB7-91A3-483F-818E-0C992501FCBA}"/>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ACDC747E-D877-4647-A592-F34C10E51A6C}"/>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27A75A8D-8E8D-47D2-B040-5FF20B1625C1}"/>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E99CBBDD-248C-43F5-935A-8FEE79EE4F41}"/>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B01E85A9-A200-4FB2-A826-B1FDADC968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DD5DB83E-DBAB-48C7-8BC9-E385FBE6630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5038286-0F35-4F3E-B448-F444618B65B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E7226B75-A802-40DF-8ED9-4CF74B74A2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96BC8DF-43F8-44ED-8143-4C81F7D918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87449</xdr:rowOff>
    </xdr:from>
    <xdr:to>
      <xdr:col>24</xdr:col>
      <xdr:colOff>114300</xdr:colOff>
      <xdr:row>107</xdr:row>
      <xdr:rowOff>17599</xdr:rowOff>
    </xdr:to>
    <xdr:sp macro="" textlink="">
      <xdr:nvSpPr>
        <xdr:cNvPr id="412" name="楕円 411">
          <a:extLst>
            <a:ext uri="{FF2B5EF4-FFF2-40B4-BE49-F238E27FC236}">
              <a16:creationId xmlns:a16="http://schemas.microsoft.com/office/drawing/2014/main" id="{6714A5E7-08CB-4B29-B182-8D559685B3BC}"/>
            </a:ext>
          </a:extLst>
        </xdr:cNvPr>
        <xdr:cNvSpPr/>
      </xdr:nvSpPr>
      <xdr:spPr>
        <a:xfrm>
          <a:off x="4584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65876</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6103B5FF-0A02-49A1-97EB-F60EFE191463}"/>
            </a:ext>
          </a:extLst>
        </xdr:cNvPr>
        <xdr:cNvSpPr txBox="1"/>
      </xdr:nvSpPr>
      <xdr:spPr>
        <a:xfrm>
          <a:off x="4673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414" name="楕円 413">
          <a:extLst>
            <a:ext uri="{FF2B5EF4-FFF2-40B4-BE49-F238E27FC236}">
              <a16:creationId xmlns:a16="http://schemas.microsoft.com/office/drawing/2014/main" id="{9F1EB7C2-0968-4D78-A8D8-79EA8EE6D789}"/>
            </a:ext>
          </a:extLst>
        </xdr:cNvPr>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138249</xdr:rowOff>
    </xdr:to>
    <xdr:cxnSp macro="">
      <xdr:nvCxnSpPr>
        <xdr:cNvPr id="415" name="直線コネクタ 414">
          <a:extLst>
            <a:ext uri="{FF2B5EF4-FFF2-40B4-BE49-F238E27FC236}">
              <a16:creationId xmlns:a16="http://schemas.microsoft.com/office/drawing/2014/main" id="{77792F37-DB44-4117-B5CB-EDDFEB8D7338}"/>
            </a:ext>
          </a:extLst>
        </xdr:cNvPr>
        <xdr:cNvCxnSpPr/>
      </xdr:nvCxnSpPr>
      <xdr:spPr>
        <a:xfrm>
          <a:off x="3797300" y="1827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15602</xdr:rowOff>
    </xdr:from>
    <xdr:to>
      <xdr:col>15</xdr:col>
      <xdr:colOff>101600</xdr:colOff>
      <xdr:row>106</xdr:row>
      <xdr:rowOff>117202</xdr:rowOff>
    </xdr:to>
    <xdr:sp macro="" textlink="">
      <xdr:nvSpPr>
        <xdr:cNvPr id="416" name="楕円 415">
          <a:extLst>
            <a:ext uri="{FF2B5EF4-FFF2-40B4-BE49-F238E27FC236}">
              <a16:creationId xmlns:a16="http://schemas.microsoft.com/office/drawing/2014/main" id="{34E24C27-C872-405C-AE21-BCDA8BC1B76F}"/>
            </a:ext>
          </a:extLst>
        </xdr:cNvPr>
        <xdr:cNvSpPr/>
      </xdr:nvSpPr>
      <xdr:spPr>
        <a:xfrm>
          <a:off x="2857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66402</xdr:rowOff>
    </xdr:from>
    <xdr:to>
      <xdr:col>19</xdr:col>
      <xdr:colOff>177800</xdr:colOff>
      <xdr:row>106</xdr:row>
      <xdr:rowOff>102326</xdr:rowOff>
    </xdr:to>
    <xdr:cxnSp macro="">
      <xdr:nvCxnSpPr>
        <xdr:cNvPr id="417" name="直線コネクタ 416">
          <a:extLst>
            <a:ext uri="{FF2B5EF4-FFF2-40B4-BE49-F238E27FC236}">
              <a16:creationId xmlns:a16="http://schemas.microsoft.com/office/drawing/2014/main" id="{AAD0C382-DE3F-4014-8F6B-40115FDE2E1C}"/>
            </a:ext>
          </a:extLst>
        </xdr:cNvPr>
        <xdr:cNvCxnSpPr/>
      </xdr:nvCxnSpPr>
      <xdr:spPr>
        <a:xfrm>
          <a:off x="2908300" y="1824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18" name="楕円 417">
          <a:extLst>
            <a:ext uri="{FF2B5EF4-FFF2-40B4-BE49-F238E27FC236}">
              <a16:creationId xmlns:a16="http://schemas.microsoft.com/office/drawing/2014/main" id="{43F10AF8-6C60-438F-AF14-C1A49142D590}"/>
            </a:ext>
          </a:extLst>
        </xdr:cNvPr>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66402</xdr:rowOff>
    </xdr:to>
    <xdr:cxnSp macro="">
      <xdr:nvCxnSpPr>
        <xdr:cNvPr id="419" name="直線コネクタ 418">
          <a:extLst>
            <a:ext uri="{FF2B5EF4-FFF2-40B4-BE49-F238E27FC236}">
              <a16:creationId xmlns:a16="http://schemas.microsoft.com/office/drawing/2014/main" id="{71ACD92F-8AF8-430F-840A-31DCC6955367}"/>
            </a:ext>
          </a:extLst>
        </xdr:cNvPr>
        <xdr:cNvCxnSpPr/>
      </xdr:nvCxnSpPr>
      <xdr:spPr>
        <a:xfrm>
          <a:off x="2019300" y="182041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20" name="楕円 419">
          <a:extLst>
            <a:ext uri="{FF2B5EF4-FFF2-40B4-BE49-F238E27FC236}">
              <a16:creationId xmlns:a16="http://schemas.microsoft.com/office/drawing/2014/main" id="{DC581EE1-C1E7-459E-BE2F-8C9CED6BCEF3}"/>
            </a:ext>
          </a:extLst>
        </xdr:cNvPr>
        <xdr:cNvSpPr/>
      </xdr:nvSpPr>
      <xdr:spPr>
        <a:xfrm>
          <a:off x="1079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166007</xdr:rowOff>
    </xdr:from>
    <xdr:to>
      <xdr:col>10</xdr:col>
      <xdr:colOff>114300</xdr:colOff>
      <xdr:row>106</xdr:row>
      <xdr:rowOff>30480</xdr:rowOff>
    </xdr:to>
    <xdr:cxnSp macro="">
      <xdr:nvCxnSpPr>
        <xdr:cNvPr id="421" name="直線コネクタ 420">
          <a:extLst>
            <a:ext uri="{FF2B5EF4-FFF2-40B4-BE49-F238E27FC236}">
              <a16:creationId xmlns:a16="http://schemas.microsoft.com/office/drawing/2014/main" id="{0978540E-8D8D-4739-81F2-8DCB7D8521E5}"/>
            </a:ext>
          </a:extLst>
        </xdr:cNvPr>
        <xdr:cNvCxnSpPr/>
      </xdr:nvCxnSpPr>
      <xdr:spPr>
        <a:xfrm>
          <a:off x="1130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C76229B5-9621-4744-B113-C1A8706403CC}"/>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41F21813-6659-4CC2-BACD-DE1169D5FE67}"/>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1436B8E4-13F7-4C7F-9A0E-0EE561BF56EC}"/>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40663C74-FDD4-4633-BE66-D1B1B83325CD}"/>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426" name="n_1mainValue【市民会館】&#10;有形固定資産減価償却率">
          <a:extLst>
            <a:ext uri="{FF2B5EF4-FFF2-40B4-BE49-F238E27FC236}">
              <a16:creationId xmlns:a16="http://schemas.microsoft.com/office/drawing/2014/main" id="{E24113CA-B8D2-432B-94E5-2058F12A3BC1}"/>
            </a:ext>
          </a:extLst>
        </xdr:cNvPr>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108329</xdr:rowOff>
    </xdr:from>
    <xdr:ext cx="405111" cy="259045"/>
    <xdr:sp macro="" textlink="">
      <xdr:nvSpPr>
        <xdr:cNvPr id="427" name="n_2mainValue【市民会館】&#10;有形固定資産減価償却率">
          <a:extLst>
            <a:ext uri="{FF2B5EF4-FFF2-40B4-BE49-F238E27FC236}">
              <a16:creationId xmlns:a16="http://schemas.microsoft.com/office/drawing/2014/main" id="{0D9E05D5-6AB0-4AE5-AE8A-B17DF24130FE}"/>
            </a:ext>
          </a:extLst>
        </xdr:cNvPr>
        <xdr:cNvSpPr txBox="1"/>
      </xdr:nvSpPr>
      <xdr:spPr>
        <a:xfrm>
          <a:off x="2705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28" name="n_3mainValue【市民会館】&#10;有形固定資産減価償却率">
          <a:extLst>
            <a:ext uri="{FF2B5EF4-FFF2-40B4-BE49-F238E27FC236}">
              <a16:creationId xmlns:a16="http://schemas.microsoft.com/office/drawing/2014/main" id="{D8C55EC7-5881-4FCE-B092-40A278327DB3}"/>
            </a:ext>
          </a:extLst>
        </xdr:cNvPr>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36484</xdr:rowOff>
    </xdr:from>
    <xdr:ext cx="405111" cy="259045"/>
    <xdr:sp macro="" textlink="">
      <xdr:nvSpPr>
        <xdr:cNvPr id="429" name="n_4mainValue【市民会館】&#10;有形固定資産減価償却率">
          <a:extLst>
            <a:ext uri="{FF2B5EF4-FFF2-40B4-BE49-F238E27FC236}">
              <a16:creationId xmlns:a16="http://schemas.microsoft.com/office/drawing/2014/main" id="{5E1120FC-56DE-4C7B-9B1A-9816A8019F01}"/>
            </a:ext>
          </a:extLst>
        </xdr:cNvPr>
        <xdr:cNvSpPr txBox="1"/>
      </xdr:nvSpPr>
      <xdr:spPr>
        <a:xfrm>
          <a:off x="927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7506708A-38ED-4660-B395-AE5E38934D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AB38BBF9-900D-49DA-BA18-164C219DDA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49B0CEB1-9880-466A-849B-6FE2E8EC1DA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501AF8BD-EF54-4ABF-86EB-393D7A4573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E21D2BD3-20BE-4915-9548-2F2B2B3630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83D9BF90-7F51-4EC0-B94F-836ACDC4C5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1EF88108-15D0-448E-9EFB-4B4A205027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90C67DB-4952-4F42-8A93-0E89334CD54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B956431D-BAD3-4B06-B60B-6A8825D4D4B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28EF1EC0-18E0-44CC-A6B0-E863391A77B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E5106396-2B90-436A-953E-C862021DC7D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CFD76613-64B8-453D-9BCE-CF5A18176BA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DAD627D8-B1DB-48EB-AAA0-82D9DC760AD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B3FABDEA-1B58-4501-9B58-D87AC731F39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6E187A08-1EB2-426B-BEDA-F6529F076F9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3094F3-5D59-47C2-A7E1-E7E777A3967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10EA9EAC-8E99-4FA6-A119-6384D320348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60114098-973D-480B-B33B-48BA5632347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50E95D84-6EB7-419D-90E2-54D194BB2C5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24A8FB28-F746-476C-8002-815E8E6ACF9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4C55501A-D421-4B2D-9A12-DC195E393FC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C1A27725-F0B9-4CDB-AFC4-B758E5E889C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6220DAD-5087-43AA-9F83-485B91DB519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44F8D20F-730A-4889-B514-B3B9EE807E4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FEE05EC7-14B2-44F4-AA71-D39E14EBABF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E72C41D1-23FB-4062-82CD-15608AB25987}"/>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8D8D76B8-05DB-4B5C-8153-E509973684B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9E2872C3-78F4-4DAD-A0F3-F1D6C7DD0123}"/>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9AF341AF-2900-4E5B-8519-2C34AFB5A528}"/>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7505B1BA-1B85-4C59-9415-D1DC6BDF9D8D}"/>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9D071EAA-73BC-4323-9E33-0DC8614E0BA7}"/>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B40DE535-6B57-4722-91D2-3D81F72CE6C3}"/>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B37D819C-1F7E-4FBD-9BBC-C7E54910C31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7F4571E7-26D4-4FC7-8309-E96FB1718035}"/>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67B10048-5AEF-4F21-9A01-21034834F4C7}"/>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34EFEA8D-0095-4B27-8658-1CDED562B027}"/>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63A8C0EE-84A1-49D6-8CD2-27206C05579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B8681F22-1CC3-4F83-B740-815B7A93A02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FFCAF658-6796-4C90-A70B-BDBE02D2C61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A62DB6F-19CF-4EEF-8D72-9169FD63355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8160BCD-7B50-4C82-A234-DBC481F2C1D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121738</xdr:rowOff>
    </xdr:from>
    <xdr:to>
      <xdr:col>55</xdr:col>
      <xdr:colOff>50800</xdr:colOff>
      <xdr:row>108</xdr:row>
      <xdr:rowOff>51888</xdr:rowOff>
    </xdr:to>
    <xdr:sp macro="" textlink="">
      <xdr:nvSpPr>
        <xdr:cNvPr id="471" name="楕円 470">
          <a:extLst>
            <a:ext uri="{FF2B5EF4-FFF2-40B4-BE49-F238E27FC236}">
              <a16:creationId xmlns:a16="http://schemas.microsoft.com/office/drawing/2014/main" id="{B6688879-BA42-44B0-A371-C940B20D7B50}"/>
            </a:ext>
          </a:extLst>
        </xdr:cNvPr>
        <xdr:cNvSpPr/>
      </xdr:nvSpPr>
      <xdr:spPr>
        <a:xfrm>
          <a:off x="10426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100165</xdr:rowOff>
    </xdr:from>
    <xdr:ext cx="469744" cy="259045"/>
    <xdr:sp macro="" textlink="">
      <xdr:nvSpPr>
        <xdr:cNvPr id="472" name="【市民会館】&#10;一人当たり面積該当値テキスト">
          <a:extLst>
            <a:ext uri="{FF2B5EF4-FFF2-40B4-BE49-F238E27FC236}">
              <a16:creationId xmlns:a16="http://schemas.microsoft.com/office/drawing/2014/main" id="{0C4238D4-9F84-487F-AA92-52D35241FE6D}"/>
            </a:ext>
          </a:extLst>
        </xdr:cNvPr>
        <xdr:cNvSpPr txBox="1"/>
      </xdr:nvSpPr>
      <xdr:spPr>
        <a:xfrm>
          <a:off x="10515600"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121738</xdr:rowOff>
    </xdr:from>
    <xdr:to>
      <xdr:col>50</xdr:col>
      <xdr:colOff>165100</xdr:colOff>
      <xdr:row>108</xdr:row>
      <xdr:rowOff>51888</xdr:rowOff>
    </xdr:to>
    <xdr:sp macro="" textlink="">
      <xdr:nvSpPr>
        <xdr:cNvPr id="473" name="楕円 472">
          <a:extLst>
            <a:ext uri="{FF2B5EF4-FFF2-40B4-BE49-F238E27FC236}">
              <a16:creationId xmlns:a16="http://schemas.microsoft.com/office/drawing/2014/main" id="{050EAA4B-1BEC-40FD-B6F9-790748BB5275}"/>
            </a:ext>
          </a:extLst>
        </xdr:cNvPr>
        <xdr:cNvSpPr/>
      </xdr:nvSpPr>
      <xdr:spPr>
        <a:xfrm>
          <a:off x="9588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xdr:rowOff>
    </xdr:from>
    <xdr:to>
      <xdr:col>55</xdr:col>
      <xdr:colOff>0</xdr:colOff>
      <xdr:row>108</xdr:row>
      <xdr:rowOff>1088</xdr:rowOff>
    </xdr:to>
    <xdr:cxnSp macro="">
      <xdr:nvCxnSpPr>
        <xdr:cNvPr id="474" name="直線コネクタ 473">
          <a:extLst>
            <a:ext uri="{FF2B5EF4-FFF2-40B4-BE49-F238E27FC236}">
              <a16:creationId xmlns:a16="http://schemas.microsoft.com/office/drawing/2014/main" id="{8DA70395-91EA-489E-8B3A-8B08FE3EEE77}"/>
            </a:ext>
          </a:extLst>
        </xdr:cNvPr>
        <xdr:cNvCxnSpPr/>
      </xdr:nvCxnSpPr>
      <xdr:spPr>
        <a:xfrm>
          <a:off x="9639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121738</xdr:rowOff>
    </xdr:from>
    <xdr:to>
      <xdr:col>46</xdr:col>
      <xdr:colOff>38100</xdr:colOff>
      <xdr:row>108</xdr:row>
      <xdr:rowOff>51888</xdr:rowOff>
    </xdr:to>
    <xdr:sp macro="" textlink="">
      <xdr:nvSpPr>
        <xdr:cNvPr id="475" name="楕円 474">
          <a:extLst>
            <a:ext uri="{FF2B5EF4-FFF2-40B4-BE49-F238E27FC236}">
              <a16:creationId xmlns:a16="http://schemas.microsoft.com/office/drawing/2014/main" id="{57E2A87D-D512-4C76-B05F-D281048F24F2}"/>
            </a:ext>
          </a:extLst>
        </xdr:cNvPr>
        <xdr:cNvSpPr/>
      </xdr:nvSpPr>
      <xdr:spPr>
        <a:xfrm>
          <a:off x="8699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xdr:rowOff>
    </xdr:from>
    <xdr:to>
      <xdr:col>50</xdr:col>
      <xdr:colOff>114300</xdr:colOff>
      <xdr:row>108</xdr:row>
      <xdr:rowOff>1088</xdr:rowOff>
    </xdr:to>
    <xdr:cxnSp macro="">
      <xdr:nvCxnSpPr>
        <xdr:cNvPr id="476" name="直線コネクタ 475">
          <a:extLst>
            <a:ext uri="{FF2B5EF4-FFF2-40B4-BE49-F238E27FC236}">
              <a16:creationId xmlns:a16="http://schemas.microsoft.com/office/drawing/2014/main" id="{6BA0B3AF-C992-41B7-ACFC-62ED32F3DABA}"/>
            </a:ext>
          </a:extLst>
        </xdr:cNvPr>
        <xdr:cNvCxnSpPr/>
      </xdr:nvCxnSpPr>
      <xdr:spPr>
        <a:xfrm>
          <a:off x="8750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125005</xdr:rowOff>
    </xdr:from>
    <xdr:to>
      <xdr:col>41</xdr:col>
      <xdr:colOff>101600</xdr:colOff>
      <xdr:row>108</xdr:row>
      <xdr:rowOff>55155</xdr:rowOff>
    </xdr:to>
    <xdr:sp macro="" textlink="">
      <xdr:nvSpPr>
        <xdr:cNvPr id="477" name="楕円 476">
          <a:extLst>
            <a:ext uri="{FF2B5EF4-FFF2-40B4-BE49-F238E27FC236}">
              <a16:creationId xmlns:a16="http://schemas.microsoft.com/office/drawing/2014/main" id="{122A3287-059A-43DD-AAE5-EA5D0873AB71}"/>
            </a:ext>
          </a:extLst>
        </xdr:cNvPr>
        <xdr:cNvSpPr/>
      </xdr:nvSpPr>
      <xdr:spPr>
        <a:xfrm>
          <a:off x="7810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xdr:rowOff>
    </xdr:from>
    <xdr:to>
      <xdr:col>45</xdr:col>
      <xdr:colOff>177800</xdr:colOff>
      <xdr:row>108</xdr:row>
      <xdr:rowOff>4355</xdr:rowOff>
    </xdr:to>
    <xdr:cxnSp macro="">
      <xdr:nvCxnSpPr>
        <xdr:cNvPr id="478" name="直線コネクタ 477">
          <a:extLst>
            <a:ext uri="{FF2B5EF4-FFF2-40B4-BE49-F238E27FC236}">
              <a16:creationId xmlns:a16="http://schemas.microsoft.com/office/drawing/2014/main" id="{5E7F4434-E5B0-4F78-BB8D-F7696F8DB8E4}"/>
            </a:ext>
          </a:extLst>
        </xdr:cNvPr>
        <xdr:cNvCxnSpPr/>
      </xdr:nvCxnSpPr>
      <xdr:spPr>
        <a:xfrm flipV="1">
          <a:off x="7861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121738</xdr:rowOff>
    </xdr:from>
    <xdr:to>
      <xdr:col>36</xdr:col>
      <xdr:colOff>165100</xdr:colOff>
      <xdr:row>108</xdr:row>
      <xdr:rowOff>51888</xdr:rowOff>
    </xdr:to>
    <xdr:sp macro="" textlink="">
      <xdr:nvSpPr>
        <xdr:cNvPr id="479" name="楕円 478">
          <a:extLst>
            <a:ext uri="{FF2B5EF4-FFF2-40B4-BE49-F238E27FC236}">
              <a16:creationId xmlns:a16="http://schemas.microsoft.com/office/drawing/2014/main" id="{B2BCB62B-7F88-4DDC-A2A1-0480347901E9}"/>
            </a:ext>
          </a:extLst>
        </xdr:cNvPr>
        <xdr:cNvSpPr/>
      </xdr:nvSpPr>
      <xdr:spPr>
        <a:xfrm>
          <a:off x="6921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xdr:rowOff>
    </xdr:from>
    <xdr:to>
      <xdr:col>41</xdr:col>
      <xdr:colOff>50800</xdr:colOff>
      <xdr:row>108</xdr:row>
      <xdr:rowOff>4355</xdr:rowOff>
    </xdr:to>
    <xdr:cxnSp macro="">
      <xdr:nvCxnSpPr>
        <xdr:cNvPr id="480" name="直線コネクタ 479">
          <a:extLst>
            <a:ext uri="{FF2B5EF4-FFF2-40B4-BE49-F238E27FC236}">
              <a16:creationId xmlns:a16="http://schemas.microsoft.com/office/drawing/2014/main" id="{F963C951-ECDE-45BF-9863-52269531B712}"/>
            </a:ext>
          </a:extLst>
        </xdr:cNvPr>
        <xdr:cNvCxnSpPr/>
      </xdr:nvCxnSpPr>
      <xdr:spPr>
        <a:xfrm>
          <a:off x="6972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6035D12E-D2AF-4FA2-8D08-2C0EC0E3B26D}"/>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DCDD3751-C22D-4320-88E2-FEB80CC2FFBA}"/>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D9892DA7-6A90-4E70-BF41-3BE37F4F3EBC}"/>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EB4530F5-BA1C-4903-A6B1-A79DEE2DB231}"/>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43015</xdr:rowOff>
    </xdr:from>
    <xdr:ext cx="469744" cy="259045"/>
    <xdr:sp macro="" textlink="">
      <xdr:nvSpPr>
        <xdr:cNvPr id="485" name="n_1mainValue【市民会館】&#10;一人当たり面積">
          <a:extLst>
            <a:ext uri="{FF2B5EF4-FFF2-40B4-BE49-F238E27FC236}">
              <a16:creationId xmlns:a16="http://schemas.microsoft.com/office/drawing/2014/main" id="{6DF338CC-842B-4D87-ACA8-60D5EAB9BAC2}"/>
            </a:ext>
          </a:extLst>
        </xdr:cNvPr>
        <xdr:cNvSpPr txBox="1"/>
      </xdr:nvSpPr>
      <xdr:spPr>
        <a:xfrm>
          <a:off x="9391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43015</xdr:rowOff>
    </xdr:from>
    <xdr:ext cx="469744" cy="259045"/>
    <xdr:sp macro="" textlink="">
      <xdr:nvSpPr>
        <xdr:cNvPr id="486" name="n_2mainValue【市民会館】&#10;一人当たり面積">
          <a:extLst>
            <a:ext uri="{FF2B5EF4-FFF2-40B4-BE49-F238E27FC236}">
              <a16:creationId xmlns:a16="http://schemas.microsoft.com/office/drawing/2014/main" id="{8BBEE948-DDE7-49F2-80FD-F858B9ADAE56}"/>
            </a:ext>
          </a:extLst>
        </xdr:cNvPr>
        <xdr:cNvSpPr txBox="1"/>
      </xdr:nvSpPr>
      <xdr:spPr>
        <a:xfrm>
          <a:off x="8515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46282</xdr:rowOff>
    </xdr:from>
    <xdr:ext cx="469744" cy="259045"/>
    <xdr:sp macro="" textlink="">
      <xdr:nvSpPr>
        <xdr:cNvPr id="487" name="n_3mainValue【市民会館】&#10;一人当たり面積">
          <a:extLst>
            <a:ext uri="{FF2B5EF4-FFF2-40B4-BE49-F238E27FC236}">
              <a16:creationId xmlns:a16="http://schemas.microsoft.com/office/drawing/2014/main" id="{B1039782-B083-4D20-BA88-F8FAE5896A62}"/>
            </a:ext>
          </a:extLst>
        </xdr:cNvPr>
        <xdr:cNvSpPr txBox="1"/>
      </xdr:nvSpPr>
      <xdr:spPr>
        <a:xfrm>
          <a:off x="7626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43015</xdr:rowOff>
    </xdr:from>
    <xdr:ext cx="469744" cy="259045"/>
    <xdr:sp macro="" textlink="">
      <xdr:nvSpPr>
        <xdr:cNvPr id="488" name="n_4mainValue【市民会館】&#10;一人当たり面積">
          <a:extLst>
            <a:ext uri="{FF2B5EF4-FFF2-40B4-BE49-F238E27FC236}">
              <a16:creationId xmlns:a16="http://schemas.microsoft.com/office/drawing/2014/main" id="{51C4F8B2-DCCB-439C-B5D5-49A67C7C0569}"/>
            </a:ext>
          </a:extLst>
        </xdr:cNvPr>
        <xdr:cNvSpPr txBox="1"/>
      </xdr:nvSpPr>
      <xdr:spPr>
        <a:xfrm>
          <a:off x="6737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35814792-A9C7-45A1-9E5D-45D2B07FBE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156F2660-A398-43FE-AEF4-8282FD3AA5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23B4AA7-C590-41A6-A808-2A8CC35AB0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E0629A-3204-419E-9F5D-6483A7C7F8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D7F97187-AC41-44EE-B3D8-91A6D1B1BF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88F97FB9-8140-4763-8D29-7CD54D79D6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6BCD5E1A-9CC6-4F06-AA92-771A82174A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AE36D951-FE55-4D5F-84DA-304EF14C4E1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E45CF54C-B326-4096-AFDD-995324C32C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522466C-4CA8-4DB1-A703-72D90663C3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8B5258C6-4B0B-4F5A-A24C-C437D735C4D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DCD7BA05-2A30-4521-940D-04F0579CE5B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4F0AD9F-512E-4B23-BBB4-F6C26F5DEC9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43C513BE-75B9-4DC8-9F1F-65D7C70E5F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6734FB6A-3E62-48B3-97E3-169AF9EF778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2E9366CE-A413-45AD-AE9C-B6174259E0E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E6CCE0F6-4E35-457C-A4CB-1B2BDD3AD9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E24635BF-B993-4A06-9CFD-6B8537FFBEF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BD77B115-2C5D-4D74-AC04-CDCBDD55A9F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CA07989A-323A-40E3-9EC0-D8920879A1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DD615F7-2777-4F3F-832C-8DED38EA2EE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5E359200-FE57-42BE-9B07-F96D07D616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EBA93A3A-BD23-435D-9A66-EAB468D5FC0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C63B2EEA-46B7-42E7-8E28-1BC7E527C4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2C2B88E8-6486-40CC-B85D-F3ED80FF43E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856F11F9-7A3A-4598-B90F-BBA728BECCC2}"/>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DAE8DD56-14F6-4767-979A-55A96920835E}"/>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CE6B0EF3-AD4C-4830-B5C0-865519EEFDEC}"/>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A93530B5-FBD8-4C93-A2AA-93F1F27016F7}"/>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D1BB846-465D-4B88-B218-B963D85FD9C9}"/>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5F203DEB-E517-484B-A46C-231E2AFF90F6}"/>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85911382-1932-4436-9DC4-E21D4CE30B35}"/>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5A36A880-ABE2-46A9-86C5-A8AC66706E85}"/>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F4A85DD9-EE00-4930-B2DC-8C8FB54A060B}"/>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6CADADB2-0DB6-4804-A81A-F224A073777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4745A07B-29FE-42AC-BDD1-AAB51B4A8F9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C53A462-E746-4A76-A249-55EF878FE4B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7BD3645-3620-4D5C-8742-584739674B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5CE5E09C-BB1E-4E7F-A261-A01B90ED4B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7FFE988-04F0-4DE6-9DFA-0A196AAF60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126365</xdr:rowOff>
    </xdr:from>
    <xdr:to>
      <xdr:col>85</xdr:col>
      <xdr:colOff>177800</xdr:colOff>
      <xdr:row>35</xdr:row>
      <xdr:rowOff>56515</xdr:rowOff>
    </xdr:to>
    <xdr:sp macro="" textlink="">
      <xdr:nvSpPr>
        <xdr:cNvPr id="529" name="楕円 528">
          <a:extLst>
            <a:ext uri="{FF2B5EF4-FFF2-40B4-BE49-F238E27FC236}">
              <a16:creationId xmlns:a16="http://schemas.microsoft.com/office/drawing/2014/main" id="{3079A7F6-7555-458B-8D66-C3715E5BACFE}"/>
            </a:ext>
          </a:extLst>
        </xdr:cNvPr>
        <xdr:cNvSpPr/>
      </xdr:nvSpPr>
      <xdr:spPr>
        <a:xfrm>
          <a:off x="16268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149242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DD9A4135-537F-403D-A010-F24AACA0044A}"/>
            </a:ext>
          </a:extLst>
        </xdr:cNvPr>
        <xdr:cNvSpPr txBox="1"/>
      </xdr:nvSpPr>
      <xdr:spPr>
        <a:xfrm>
          <a:off x="16357600"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531" name="楕円 530">
          <a:extLst>
            <a:ext uri="{FF2B5EF4-FFF2-40B4-BE49-F238E27FC236}">
              <a16:creationId xmlns:a16="http://schemas.microsoft.com/office/drawing/2014/main" id="{FB66CEFF-AFBF-42DA-A9FC-4999C6219F13}"/>
            </a:ext>
          </a:extLst>
        </xdr:cNvPr>
        <xdr:cNvSpPr/>
      </xdr:nvSpPr>
      <xdr:spPr>
        <a:xfrm>
          <a:off x="1543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114300</xdr:rowOff>
    </xdr:from>
    <xdr:to>
      <xdr:col>85</xdr:col>
      <xdr:colOff>127000</xdr:colOff>
      <xdr:row>35</xdr:row>
      <xdr:rowOff>5715</xdr:rowOff>
    </xdr:to>
    <xdr:cxnSp macro="">
      <xdr:nvCxnSpPr>
        <xdr:cNvPr id="532" name="直線コネクタ 531">
          <a:extLst>
            <a:ext uri="{FF2B5EF4-FFF2-40B4-BE49-F238E27FC236}">
              <a16:creationId xmlns:a16="http://schemas.microsoft.com/office/drawing/2014/main" id="{B74FA9C2-FA29-4703-83F4-0AD114E0BC7C}"/>
            </a:ext>
          </a:extLst>
        </xdr:cNvPr>
        <xdr:cNvCxnSpPr/>
      </xdr:nvCxnSpPr>
      <xdr:spPr>
        <a:xfrm>
          <a:off x="15481300" y="59436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533" name="楕円 532">
          <a:extLst>
            <a:ext uri="{FF2B5EF4-FFF2-40B4-BE49-F238E27FC236}">
              <a16:creationId xmlns:a16="http://schemas.microsoft.com/office/drawing/2014/main" id="{38F8F8E5-D891-4A50-92E3-0DDC23DF9BBD}"/>
            </a:ext>
          </a:extLst>
        </xdr:cNvPr>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36</xdr:row>
      <xdr:rowOff>102870</xdr:rowOff>
    </xdr:to>
    <xdr:cxnSp macro="">
      <xdr:nvCxnSpPr>
        <xdr:cNvPr id="534" name="直線コネクタ 533">
          <a:extLst>
            <a:ext uri="{FF2B5EF4-FFF2-40B4-BE49-F238E27FC236}">
              <a16:creationId xmlns:a16="http://schemas.microsoft.com/office/drawing/2014/main" id="{E56F1053-48FA-4165-BE49-D0620407DF74}"/>
            </a:ext>
          </a:extLst>
        </xdr:cNvPr>
        <xdr:cNvCxnSpPr/>
      </xdr:nvCxnSpPr>
      <xdr:spPr>
        <a:xfrm flipV="1">
          <a:off x="14592300" y="5943600"/>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164465</xdr:rowOff>
    </xdr:from>
    <xdr:to>
      <xdr:col>72</xdr:col>
      <xdr:colOff>38100</xdr:colOff>
      <xdr:row>36</xdr:row>
      <xdr:rowOff>94615</xdr:rowOff>
    </xdr:to>
    <xdr:sp macro="" textlink="">
      <xdr:nvSpPr>
        <xdr:cNvPr id="535" name="楕円 534">
          <a:extLst>
            <a:ext uri="{FF2B5EF4-FFF2-40B4-BE49-F238E27FC236}">
              <a16:creationId xmlns:a16="http://schemas.microsoft.com/office/drawing/2014/main" id="{0C7790C6-36FC-4812-A30E-815AA546D9DC}"/>
            </a:ext>
          </a:extLst>
        </xdr:cNvPr>
        <xdr:cNvSpPr/>
      </xdr:nvSpPr>
      <xdr:spPr>
        <a:xfrm>
          <a:off x="13652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43815</xdr:rowOff>
    </xdr:from>
    <xdr:to>
      <xdr:col>76</xdr:col>
      <xdr:colOff>114300</xdr:colOff>
      <xdr:row>36</xdr:row>
      <xdr:rowOff>102870</xdr:rowOff>
    </xdr:to>
    <xdr:cxnSp macro="">
      <xdr:nvCxnSpPr>
        <xdr:cNvPr id="536" name="直線コネクタ 535">
          <a:extLst>
            <a:ext uri="{FF2B5EF4-FFF2-40B4-BE49-F238E27FC236}">
              <a16:creationId xmlns:a16="http://schemas.microsoft.com/office/drawing/2014/main" id="{ED4CD6A3-E5F0-451A-9D69-4A20FC603FB0}"/>
            </a:ext>
          </a:extLst>
        </xdr:cNvPr>
        <xdr:cNvCxnSpPr/>
      </xdr:nvCxnSpPr>
      <xdr:spPr>
        <a:xfrm>
          <a:off x="13703300" y="6216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118745</xdr:rowOff>
    </xdr:from>
    <xdr:to>
      <xdr:col>67</xdr:col>
      <xdr:colOff>101600</xdr:colOff>
      <xdr:row>36</xdr:row>
      <xdr:rowOff>48895</xdr:rowOff>
    </xdr:to>
    <xdr:sp macro="" textlink="">
      <xdr:nvSpPr>
        <xdr:cNvPr id="537" name="楕円 536">
          <a:extLst>
            <a:ext uri="{FF2B5EF4-FFF2-40B4-BE49-F238E27FC236}">
              <a16:creationId xmlns:a16="http://schemas.microsoft.com/office/drawing/2014/main" id="{ABA794C1-25BF-46A1-A4A1-D517478D7289}"/>
            </a:ext>
          </a:extLst>
        </xdr:cNvPr>
        <xdr:cNvSpPr/>
      </xdr:nvSpPr>
      <xdr:spPr>
        <a:xfrm>
          <a:off x="12763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43815</xdr:rowOff>
    </xdr:to>
    <xdr:cxnSp macro="">
      <xdr:nvCxnSpPr>
        <xdr:cNvPr id="538" name="直線コネクタ 537">
          <a:extLst>
            <a:ext uri="{FF2B5EF4-FFF2-40B4-BE49-F238E27FC236}">
              <a16:creationId xmlns:a16="http://schemas.microsoft.com/office/drawing/2014/main" id="{19111EDC-928B-4B83-AB86-CBBCF706659F}"/>
            </a:ext>
          </a:extLst>
        </xdr:cNvPr>
        <xdr:cNvCxnSpPr/>
      </xdr:nvCxnSpPr>
      <xdr:spPr>
        <a:xfrm>
          <a:off x="12814300" y="61702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5796D6BB-C8FA-452D-8BA5-9098E5492E6C}"/>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15BF36B4-02DF-4A62-BACD-9981D74350B2}"/>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4CD7AB58-E36B-42E2-876A-E93AE03C7034}"/>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9C05A4FC-2953-41C6-AB26-B3DA56B4620C}"/>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D0ED70F4-B574-4422-80D5-A1BB789A738B}"/>
            </a:ext>
          </a:extLst>
        </xdr:cNvPr>
        <xdr:cNvSpPr txBox="1"/>
      </xdr:nvSpPr>
      <xdr:spPr>
        <a:xfrm>
          <a:off x="15266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87DA2EEA-C401-4419-887B-15F138B4D1AB}"/>
            </a:ext>
          </a:extLst>
        </xdr:cNvPr>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111142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C0FDB166-12C5-4C85-836F-75DC8B14FDA6}"/>
            </a:ext>
          </a:extLst>
        </xdr:cNvPr>
        <xdr:cNvSpPr txBox="1"/>
      </xdr:nvSpPr>
      <xdr:spPr>
        <a:xfrm>
          <a:off x="13500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65422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83CF112C-57F1-47B9-80EB-8A3A1B3812DB}"/>
            </a:ext>
          </a:extLst>
        </xdr:cNvPr>
        <xdr:cNvSpPr txBox="1"/>
      </xdr:nvSpPr>
      <xdr:spPr>
        <a:xfrm>
          <a:off x="12611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DE936415-4323-49F1-98EF-5CCA0CF3E7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0D0B314-B35F-4D4F-93BB-F200021DEF9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8CE38FC-2E92-4955-BCAE-A0E16DFCEA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9300B49D-A0E2-4FEE-917E-CC596513AA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2CB44486-9B1B-4574-9EE4-2327F3F0DE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1F459676-92FE-4BB6-91A6-2634DA2A89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F8EC1E2F-C2FA-4A16-9D02-684B78AB99F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80EB4B93-0C7D-43DE-807E-B833102F853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73DB880D-74E6-401E-85FA-4525DBB93A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D2275F81-FE46-4E44-8D10-A8B02FA9A8B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2247115E-9719-45EC-93D0-B9DC00B759A5}"/>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BFE429A3-762B-4D1A-9233-65E344749166}"/>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3057A489-5156-4050-9BD5-18B4DDD1A61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AE562BEE-70DF-4BEF-B5EA-946DB6F61D8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83DC9019-304F-4B26-A4DA-D237842F19BD}"/>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87754819-CB56-4135-9914-329867A7C70D}"/>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E2B558C-2193-49C4-9DCD-8F290D1544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F5CA83A-FFDD-4277-A9D6-3C25C94953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2A1E250D-2ECE-4070-ADBF-5AAF5619F9A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EC4C16E3-D611-4A1F-B98E-18EDB90BBD9E}"/>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C5716C33-DFC2-40B7-859E-C9AAD49AF7A3}"/>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DF00F413-C104-4B1C-8F3D-C5BC61010C56}"/>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9180D898-5A8E-4857-81FF-B721249F697A}"/>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6CB7E1D9-FCC1-4DD1-B834-D1A1A35469E3}"/>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188856F4-3A17-4BD2-8405-DBB304012357}"/>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A3D15B7B-5045-4309-BAD4-AE700F7B08A8}"/>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637F6466-D0C8-448F-A736-CB845918000D}"/>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2C69BDA3-9E1B-45C2-91C3-419ED5EF454D}"/>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7DA7719D-4601-426B-878C-725DA7D9EC6E}"/>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44284029-B2AF-4F23-BEEA-79673375F2F4}"/>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4477A07A-8BA3-4E5B-B3C2-FC8B85B94E3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1516753B-D34A-4CF2-A7F5-3F642A0EFB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3F046A7-E7F0-4D22-94BC-578D17F705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F9325A3-173D-4873-A7A5-AC7DAB07E1F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04F12FF-65A9-40C5-B933-5244C004BE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155382</xdr:rowOff>
    </xdr:from>
    <xdr:to>
      <xdr:col>116</xdr:col>
      <xdr:colOff>114300</xdr:colOff>
      <xdr:row>39</xdr:row>
      <xdr:rowOff>85532</xdr:rowOff>
    </xdr:to>
    <xdr:sp macro="" textlink="">
      <xdr:nvSpPr>
        <xdr:cNvPr id="582" name="楕円 581">
          <a:extLst>
            <a:ext uri="{FF2B5EF4-FFF2-40B4-BE49-F238E27FC236}">
              <a16:creationId xmlns:a16="http://schemas.microsoft.com/office/drawing/2014/main" id="{49063638-A010-4247-B78A-965841F5D7C9}"/>
            </a:ext>
          </a:extLst>
        </xdr:cNvPr>
        <xdr:cNvSpPr/>
      </xdr:nvSpPr>
      <xdr:spPr>
        <a:xfrm>
          <a:off x="22110700" y="667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133809</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DFE62FC3-0D4F-4740-89DF-F487C72C65A0}"/>
            </a:ext>
          </a:extLst>
        </xdr:cNvPr>
        <xdr:cNvSpPr txBox="1"/>
      </xdr:nvSpPr>
      <xdr:spPr>
        <a:xfrm>
          <a:off x="22199600" y="664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144890</xdr:rowOff>
    </xdr:from>
    <xdr:to>
      <xdr:col>112</xdr:col>
      <xdr:colOff>38100</xdr:colOff>
      <xdr:row>39</xdr:row>
      <xdr:rowOff>75040</xdr:rowOff>
    </xdr:to>
    <xdr:sp macro="" textlink="">
      <xdr:nvSpPr>
        <xdr:cNvPr id="584" name="楕円 583">
          <a:extLst>
            <a:ext uri="{FF2B5EF4-FFF2-40B4-BE49-F238E27FC236}">
              <a16:creationId xmlns:a16="http://schemas.microsoft.com/office/drawing/2014/main" id="{F6279C87-176B-4401-9F53-19F9F7F93E42}"/>
            </a:ext>
          </a:extLst>
        </xdr:cNvPr>
        <xdr:cNvSpPr/>
      </xdr:nvSpPr>
      <xdr:spPr>
        <a:xfrm>
          <a:off x="21272500" y="6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24240</xdr:rowOff>
    </xdr:from>
    <xdr:to>
      <xdr:col>116</xdr:col>
      <xdr:colOff>63500</xdr:colOff>
      <xdr:row>39</xdr:row>
      <xdr:rowOff>34732</xdr:rowOff>
    </xdr:to>
    <xdr:cxnSp macro="">
      <xdr:nvCxnSpPr>
        <xdr:cNvPr id="585" name="直線コネクタ 584">
          <a:extLst>
            <a:ext uri="{FF2B5EF4-FFF2-40B4-BE49-F238E27FC236}">
              <a16:creationId xmlns:a16="http://schemas.microsoft.com/office/drawing/2014/main" id="{9F6F4E2C-D601-497F-A2EC-83D1C8279A26}"/>
            </a:ext>
          </a:extLst>
        </xdr:cNvPr>
        <xdr:cNvCxnSpPr/>
      </xdr:nvCxnSpPr>
      <xdr:spPr>
        <a:xfrm>
          <a:off x="21323300" y="6710790"/>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104673</xdr:rowOff>
    </xdr:from>
    <xdr:to>
      <xdr:col>107</xdr:col>
      <xdr:colOff>101600</xdr:colOff>
      <xdr:row>40</xdr:row>
      <xdr:rowOff>34823</xdr:rowOff>
    </xdr:to>
    <xdr:sp macro="" textlink="">
      <xdr:nvSpPr>
        <xdr:cNvPr id="586" name="楕円 585">
          <a:extLst>
            <a:ext uri="{FF2B5EF4-FFF2-40B4-BE49-F238E27FC236}">
              <a16:creationId xmlns:a16="http://schemas.microsoft.com/office/drawing/2014/main" id="{7493E4F9-E398-4241-BF6A-3E9B44954C25}"/>
            </a:ext>
          </a:extLst>
        </xdr:cNvPr>
        <xdr:cNvSpPr/>
      </xdr:nvSpPr>
      <xdr:spPr>
        <a:xfrm>
          <a:off x="20383500" y="67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24240</xdr:rowOff>
    </xdr:from>
    <xdr:to>
      <xdr:col>111</xdr:col>
      <xdr:colOff>177800</xdr:colOff>
      <xdr:row>39</xdr:row>
      <xdr:rowOff>155473</xdr:rowOff>
    </xdr:to>
    <xdr:cxnSp macro="">
      <xdr:nvCxnSpPr>
        <xdr:cNvPr id="587" name="直線コネクタ 586">
          <a:extLst>
            <a:ext uri="{FF2B5EF4-FFF2-40B4-BE49-F238E27FC236}">
              <a16:creationId xmlns:a16="http://schemas.microsoft.com/office/drawing/2014/main" id="{44C4AE5F-AFF8-4450-A6F2-9DD40E99569F}"/>
            </a:ext>
          </a:extLst>
        </xdr:cNvPr>
        <xdr:cNvCxnSpPr/>
      </xdr:nvCxnSpPr>
      <xdr:spPr>
        <a:xfrm flipV="1">
          <a:off x="20434300" y="6710790"/>
          <a:ext cx="889000" cy="13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100198</xdr:rowOff>
    </xdr:from>
    <xdr:to>
      <xdr:col>102</xdr:col>
      <xdr:colOff>165100</xdr:colOff>
      <xdr:row>40</xdr:row>
      <xdr:rowOff>30348</xdr:rowOff>
    </xdr:to>
    <xdr:sp macro="" textlink="">
      <xdr:nvSpPr>
        <xdr:cNvPr id="588" name="楕円 587">
          <a:extLst>
            <a:ext uri="{FF2B5EF4-FFF2-40B4-BE49-F238E27FC236}">
              <a16:creationId xmlns:a16="http://schemas.microsoft.com/office/drawing/2014/main" id="{633174A7-D21B-4B02-9ED5-7B054367C74C}"/>
            </a:ext>
          </a:extLst>
        </xdr:cNvPr>
        <xdr:cNvSpPr/>
      </xdr:nvSpPr>
      <xdr:spPr>
        <a:xfrm>
          <a:off x="19494500" y="67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150998</xdr:rowOff>
    </xdr:from>
    <xdr:to>
      <xdr:col>107</xdr:col>
      <xdr:colOff>50800</xdr:colOff>
      <xdr:row>39</xdr:row>
      <xdr:rowOff>155473</xdr:rowOff>
    </xdr:to>
    <xdr:cxnSp macro="">
      <xdr:nvCxnSpPr>
        <xdr:cNvPr id="589" name="直線コネクタ 588">
          <a:extLst>
            <a:ext uri="{FF2B5EF4-FFF2-40B4-BE49-F238E27FC236}">
              <a16:creationId xmlns:a16="http://schemas.microsoft.com/office/drawing/2014/main" id="{786FCC42-4CCD-48B8-91B1-BEDC92CBC1F0}"/>
            </a:ext>
          </a:extLst>
        </xdr:cNvPr>
        <xdr:cNvCxnSpPr/>
      </xdr:nvCxnSpPr>
      <xdr:spPr>
        <a:xfrm>
          <a:off x="19545300" y="6837548"/>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90" name="楕円 589">
          <a:extLst>
            <a:ext uri="{FF2B5EF4-FFF2-40B4-BE49-F238E27FC236}">
              <a16:creationId xmlns:a16="http://schemas.microsoft.com/office/drawing/2014/main" id="{697E7030-F2A5-4DD2-AE77-ED000F0CA0B5}"/>
            </a:ext>
          </a:extLst>
        </xdr:cNvPr>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150998</xdr:rowOff>
    </xdr:from>
    <xdr:to>
      <xdr:col>102</xdr:col>
      <xdr:colOff>114300</xdr:colOff>
      <xdr:row>39</xdr:row>
      <xdr:rowOff>151638</xdr:rowOff>
    </xdr:to>
    <xdr:cxnSp macro="">
      <xdr:nvCxnSpPr>
        <xdr:cNvPr id="591" name="直線コネクタ 590">
          <a:extLst>
            <a:ext uri="{FF2B5EF4-FFF2-40B4-BE49-F238E27FC236}">
              <a16:creationId xmlns:a16="http://schemas.microsoft.com/office/drawing/2014/main" id="{296FD971-F967-4857-9F44-38685A22F972}"/>
            </a:ext>
          </a:extLst>
        </xdr:cNvPr>
        <xdr:cNvCxnSpPr/>
      </xdr:nvCxnSpPr>
      <xdr:spPr>
        <a:xfrm flipV="1">
          <a:off x="18656300" y="683754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7BEFAE0C-20AC-4C32-B7AB-7CC482B4A053}"/>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3B266371-B2D9-4291-B732-9180AF41E912}"/>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59E2F156-CDA9-4F94-9DAD-59EE7F2AB80D}"/>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61A1A457-9584-4015-A054-308882F22D78}"/>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66167</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1D88C25B-F3C9-49CE-A5AC-6EF6296215A1}"/>
            </a:ext>
          </a:extLst>
        </xdr:cNvPr>
        <xdr:cNvSpPr txBox="1"/>
      </xdr:nvSpPr>
      <xdr:spPr>
        <a:xfrm>
          <a:off x="21043411" y="67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25950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BE647CC7-C702-4B8B-837B-53B3F6855FC6}"/>
            </a:ext>
          </a:extLst>
        </xdr:cNvPr>
        <xdr:cNvSpPr txBox="1"/>
      </xdr:nvSpPr>
      <xdr:spPr>
        <a:xfrm>
          <a:off x="20167111" y="68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21475</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349C2590-94BD-4668-AA52-B5561A2E9AEB}"/>
            </a:ext>
          </a:extLst>
        </xdr:cNvPr>
        <xdr:cNvSpPr txBox="1"/>
      </xdr:nvSpPr>
      <xdr:spPr>
        <a:xfrm>
          <a:off x="19278111" y="687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22115</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AD545CC2-BB5D-4266-9EC4-82D4BAD473DE}"/>
            </a:ext>
          </a:extLst>
        </xdr:cNvPr>
        <xdr:cNvSpPr txBox="1"/>
      </xdr:nvSpPr>
      <xdr:spPr>
        <a:xfrm>
          <a:off x="18389111" y="68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1D0DEF18-28EE-4E01-A644-FEE87531A2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5FBFA0A1-6188-4565-B296-1865117E0C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706B4034-5806-4EA5-BF55-49DABCC196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6823D57F-0C67-4B7F-A21B-967E4D9B56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AAB45FE8-00F2-46AF-A636-F0660B3C8B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B3EA3D39-ABB4-4D19-9EC8-B0A4CD1B3C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7E9CE24-7E4E-45D2-96A3-C5237BB76F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D28869FE-CFF9-480D-9734-2A26EFAD50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24552347-F8DA-4133-B508-661B1BE2A4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316D8664-AFCF-4B03-8347-7DAC6B567DD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D19ED6DB-E68B-402D-AB4B-46FBE1497CC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EB771585-0C8E-49DA-B1C5-88E20AB530C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EE0B4A45-01B2-4729-BA62-74723EABCD8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2CE49C91-BFBF-4F46-BA0B-EB7AF8D12B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70C565E4-1CDE-4883-AD89-A0663759E2E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9059AC61-DC39-40C8-9712-D2F548D1939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A86622A9-967E-4798-B142-55CC713A58B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925E7E58-EC46-48B9-AFE6-399543E301C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34117873-2261-4405-9F93-972D8A793E6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DEC5B1A4-4D80-408E-A966-679D885271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34BD9920-2FCB-4A27-B6F8-6A987C31827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9306F7FF-79D0-4698-A2CD-360061D79A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CA861FA0-F348-4D1E-ABE7-4DF0F3E4E5D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ED8CCBE5-3A1D-4F6F-859A-75E294E4C4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4EB9DF9B-A1D5-4C54-85A9-E0F1667EBB7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58A78B35-47BA-4864-9B01-EE70BCD78AE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23C48F8D-BE6E-498E-8B38-E839E388F39A}"/>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96E60D90-4EBA-4693-9FF4-0EC5393D63F1}"/>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2E3ADE53-9CBE-4019-9A6A-FF2B8AA5A8D7}"/>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E67F9660-8F64-40E8-B560-DE42B71B15E1}"/>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9482C9B5-3A63-491F-AFF6-093CE8069A4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1F80CB09-050C-41DA-AA4D-E604384EB66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B62F39C6-F90A-4270-B15F-8FBAFA82E3CE}"/>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2B38DA9E-A6EB-491A-8A47-47019BAC388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80AB2B1C-7ED2-4421-9E75-ADC77DCBC099}"/>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CFCB08B1-B75D-4644-903B-668C4E2E26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15F9608-27CB-4486-A134-342E2717C1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7F133FC-1346-44BA-9C19-BA2D5D63807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7378C09-B2A4-423E-AA0C-CB3BDB8E07D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044FCE7-920E-475F-B43B-F54B6C666D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40" name="楕円 639">
          <a:extLst>
            <a:ext uri="{FF2B5EF4-FFF2-40B4-BE49-F238E27FC236}">
              <a16:creationId xmlns:a16="http://schemas.microsoft.com/office/drawing/2014/main" id="{0701FEC2-E4DA-46A1-8EB0-2BE3E25BFE26}"/>
            </a:ext>
          </a:extLst>
        </xdr:cNvPr>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15257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BF655F78-5C94-4971-B6EB-94774045F0EE}"/>
            </a:ext>
          </a:extLst>
        </xdr:cNvPr>
        <xdr:cNvSpPr txBox="1"/>
      </xdr:nvSpPr>
      <xdr:spPr>
        <a:xfrm>
          <a:off x="16357600"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151130</xdr:rowOff>
    </xdr:from>
    <xdr:to>
      <xdr:col>81</xdr:col>
      <xdr:colOff>101600</xdr:colOff>
      <xdr:row>59</xdr:row>
      <xdr:rowOff>81280</xdr:rowOff>
    </xdr:to>
    <xdr:sp macro="" textlink="">
      <xdr:nvSpPr>
        <xdr:cNvPr id="642" name="楕円 641">
          <a:extLst>
            <a:ext uri="{FF2B5EF4-FFF2-40B4-BE49-F238E27FC236}">
              <a16:creationId xmlns:a16="http://schemas.microsoft.com/office/drawing/2014/main" id="{D14AD094-DC2B-4995-95E5-830D32CA79F5}"/>
            </a:ext>
          </a:extLst>
        </xdr:cNvPr>
        <xdr:cNvSpPr/>
      </xdr:nvSpPr>
      <xdr:spPr>
        <a:xfrm>
          <a:off x="15430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87630</xdr:rowOff>
    </xdr:to>
    <xdr:cxnSp macro="">
      <xdr:nvCxnSpPr>
        <xdr:cNvPr id="643" name="直線コネクタ 642">
          <a:extLst>
            <a:ext uri="{FF2B5EF4-FFF2-40B4-BE49-F238E27FC236}">
              <a16:creationId xmlns:a16="http://schemas.microsoft.com/office/drawing/2014/main" id="{894AE49F-CDBD-404D-978B-CDA8A14C5A82}"/>
            </a:ext>
          </a:extLst>
        </xdr:cNvPr>
        <xdr:cNvCxnSpPr/>
      </xdr:nvCxnSpPr>
      <xdr:spPr>
        <a:xfrm>
          <a:off x="15481300" y="101460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93980</xdr:rowOff>
    </xdr:from>
    <xdr:to>
      <xdr:col>76</xdr:col>
      <xdr:colOff>165100</xdr:colOff>
      <xdr:row>59</xdr:row>
      <xdr:rowOff>24130</xdr:rowOff>
    </xdr:to>
    <xdr:sp macro="" textlink="">
      <xdr:nvSpPr>
        <xdr:cNvPr id="644" name="楕円 643">
          <a:extLst>
            <a:ext uri="{FF2B5EF4-FFF2-40B4-BE49-F238E27FC236}">
              <a16:creationId xmlns:a16="http://schemas.microsoft.com/office/drawing/2014/main" id="{608C9F96-84F4-4A72-A4B1-69597022E641}"/>
            </a:ext>
          </a:extLst>
        </xdr:cNvPr>
        <xdr:cNvSpPr/>
      </xdr:nvSpPr>
      <xdr:spPr>
        <a:xfrm>
          <a:off x="14541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30480</xdr:rowOff>
    </xdr:to>
    <xdr:cxnSp macro="">
      <xdr:nvCxnSpPr>
        <xdr:cNvPr id="645" name="直線コネクタ 644">
          <a:extLst>
            <a:ext uri="{FF2B5EF4-FFF2-40B4-BE49-F238E27FC236}">
              <a16:creationId xmlns:a16="http://schemas.microsoft.com/office/drawing/2014/main" id="{DF987A68-298C-47F1-864C-40965BBF5C55}"/>
            </a:ext>
          </a:extLst>
        </xdr:cNvPr>
        <xdr:cNvCxnSpPr/>
      </xdr:nvCxnSpPr>
      <xdr:spPr>
        <a:xfrm>
          <a:off x="14592300" y="10088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50165</xdr:rowOff>
    </xdr:from>
    <xdr:to>
      <xdr:col>72</xdr:col>
      <xdr:colOff>38100</xdr:colOff>
      <xdr:row>58</xdr:row>
      <xdr:rowOff>151765</xdr:rowOff>
    </xdr:to>
    <xdr:sp macro="" textlink="">
      <xdr:nvSpPr>
        <xdr:cNvPr id="646" name="楕円 645">
          <a:extLst>
            <a:ext uri="{FF2B5EF4-FFF2-40B4-BE49-F238E27FC236}">
              <a16:creationId xmlns:a16="http://schemas.microsoft.com/office/drawing/2014/main" id="{175C7C04-9CE0-42C7-BA06-EC7A04A5F16E}"/>
            </a:ext>
          </a:extLst>
        </xdr:cNvPr>
        <xdr:cNvSpPr/>
      </xdr:nvSpPr>
      <xdr:spPr>
        <a:xfrm>
          <a:off x="13652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100965</xdr:rowOff>
    </xdr:from>
    <xdr:to>
      <xdr:col>76</xdr:col>
      <xdr:colOff>114300</xdr:colOff>
      <xdr:row>58</xdr:row>
      <xdr:rowOff>144780</xdr:rowOff>
    </xdr:to>
    <xdr:cxnSp macro="">
      <xdr:nvCxnSpPr>
        <xdr:cNvPr id="647" name="直線コネクタ 646">
          <a:extLst>
            <a:ext uri="{FF2B5EF4-FFF2-40B4-BE49-F238E27FC236}">
              <a16:creationId xmlns:a16="http://schemas.microsoft.com/office/drawing/2014/main" id="{AFA0C0FF-4EB5-4C9F-A48E-1739BC386B40}"/>
            </a:ext>
          </a:extLst>
        </xdr:cNvPr>
        <xdr:cNvCxnSpPr/>
      </xdr:nvCxnSpPr>
      <xdr:spPr>
        <a:xfrm>
          <a:off x="13703300" y="100450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103505</xdr:rowOff>
    </xdr:from>
    <xdr:to>
      <xdr:col>67</xdr:col>
      <xdr:colOff>101600</xdr:colOff>
      <xdr:row>59</xdr:row>
      <xdr:rowOff>33655</xdr:rowOff>
    </xdr:to>
    <xdr:sp macro="" textlink="">
      <xdr:nvSpPr>
        <xdr:cNvPr id="648" name="楕円 647">
          <a:extLst>
            <a:ext uri="{FF2B5EF4-FFF2-40B4-BE49-F238E27FC236}">
              <a16:creationId xmlns:a16="http://schemas.microsoft.com/office/drawing/2014/main" id="{EAC83161-5CEF-4DDD-B004-A704755E5164}"/>
            </a:ext>
          </a:extLst>
        </xdr:cNvPr>
        <xdr:cNvSpPr/>
      </xdr:nvSpPr>
      <xdr:spPr>
        <a:xfrm>
          <a:off x="12763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100965</xdr:rowOff>
    </xdr:from>
    <xdr:to>
      <xdr:col>71</xdr:col>
      <xdr:colOff>177800</xdr:colOff>
      <xdr:row>58</xdr:row>
      <xdr:rowOff>154305</xdr:rowOff>
    </xdr:to>
    <xdr:cxnSp macro="">
      <xdr:nvCxnSpPr>
        <xdr:cNvPr id="649" name="直線コネクタ 648">
          <a:extLst>
            <a:ext uri="{FF2B5EF4-FFF2-40B4-BE49-F238E27FC236}">
              <a16:creationId xmlns:a16="http://schemas.microsoft.com/office/drawing/2014/main" id="{F266174F-2D73-4F4B-81A7-71A98171B9DC}"/>
            </a:ext>
          </a:extLst>
        </xdr:cNvPr>
        <xdr:cNvCxnSpPr/>
      </xdr:nvCxnSpPr>
      <xdr:spPr>
        <a:xfrm flipV="1">
          <a:off x="12814300" y="100450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47D75F45-23C3-4AF1-919E-FE97B1B4F267}"/>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B576DB32-5F0C-450D-8F92-8E7BE6F18B41}"/>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E92582D7-A641-43C3-90F7-7EBB703FABAC}"/>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161180E9-0ED7-41AF-B527-85C2D1FEAA26}"/>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72407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866DFE03-78D2-4640-9A6A-0721818EBB5F}"/>
            </a:ext>
          </a:extLst>
        </xdr:cNvPr>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15257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94269C71-C509-49CC-A559-43E5D66C4A5F}"/>
            </a:ext>
          </a:extLst>
        </xdr:cNvPr>
        <xdr:cNvSpPr txBox="1"/>
      </xdr:nvSpPr>
      <xdr:spPr>
        <a:xfrm>
          <a:off x="14389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142892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114BDCAF-ED5D-4028-9861-FE46902D1471}"/>
            </a:ext>
          </a:extLst>
        </xdr:cNvPr>
        <xdr:cNvSpPr txBox="1"/>
      </xdr:nvSpPr>
      <xdr:spPr>
        <a:xfrm>
          <a:off x="13500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24782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8152F02D-BF05-4356-BB9A-3E7464BAB6D9}"/>
            </a:ext>
          </a:extLst>
        </xdr:cNvPr>
        <xdr:cNvSpPr txBox="1"/>
      </xdr:nvSpPr>
      <xdr:spPr>
        <a:xfrm>
          <a:off x="12611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F95CCAD9-7065-4339-A840-A0C8E9AD1B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8A9C5380-CB20-4D47-92F9-F5911864F0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B5EC824B-38AB-4308-A638-8E23B8606A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447F03B0-211C-4928-A7AC-7F2B91F53E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42510D58-4274-405D-8FFD-9A82030143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12BEC1BE-16D5-454F-892F-35DDAC10FD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EED6E566-3A3E-4374-8371-98F57570D9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213F4562-F6E5-4C6F-8BFC-1A1A84AC46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FBB88C33-63A2-4D8C-9DDF-63083ED043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B792561C-003C-4E92-99F7-1AEE30D9BF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1110A2D-026A-4D10-B38C-1DC40ECFDA4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EC83A6B6-9CD6-4DFD-A4B7-2EC19F0628A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615688C7-54E2-4921-9711-93D5E7CFF1D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FE0889CD-2046-4108-857E-37607267F43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51142AB9-B9C1-45EA-B3DE-9F0565D56DD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1E820272-00D8-4A3E-AE36-E6E3851B0E4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FCD38B22-816C-4E85-BE44-E368D2A51EF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6DA12CB8-AECB-47B8-94E3-54A8A88E9C9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B76145A4-1FA0-4EE6-B7FD-CBA45C7A1D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96CFE1CD-C1F7-482E-95B8-7D1DF17C0DC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3159C24E-F95E-4E6F-A64C-225ED42589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15C0F4B4-E170-4746-A1FD-807ECFC3999F}"/>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5B7B116B-3474-44BC-B1C0-6B103F12D4BC}"/>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F0A8A3E3-EFB7-4B0B-9479-E56C25969133}"/>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5FF16023-0594-4156-978D-07769D55E598}"/>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83EA6F35-BDAD-4221-A408-C80ED0FCF172}"/>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4F372CDE-8438-479C-B199-6B3CA5E52189}"/>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E4FCF100-0B20-439C-A6C5-42503C54D8EF}"/>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0D0E7A8F-7806-40BE-8277-3B042573939A}"/>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4AB2237D-7174-40DC-9985-64C15A598A9F}"/>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90599781-B91E-41F7-9C1A-015AEB9DE966}"/>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C5D72067-CB18-42A4-B5BF-9C00C80F01D3}"/>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BE9CD70-6F9B-422F-AE1B-14BEEBBB4A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42D9821-D053-4226-A891-44D4EE1031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54A316A4-6BFE-4357-B2F0-7B2D7891A21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BCD1BD40-865B-4A5D-9782-1B1307740C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D5B3585-18D8-4660-B92D-AF15E4717E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5" name="楕円 694">
          <a:extLst>
            <a:ext uri="{FF2B5EF4-FFF2-40B4-BE49-F238E27FC236}">
              <a16:creationId xmlns:a16="http://schemas.microsoft.com/office/drawing/2014/main" id="{45E78F46-7B0A-41FA-9894-3364D02780AB}"/>
            </a:ext>
          </a:extLst>
        </xdr:cNvPr>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775657F1-5111-4773-BAC5-1E0474268A5E}"/>
            </a:ext>
          </a:extLst>
        </xdr:cNvPr>
        <xdr:cNvSpPr txBox="1"/>
      </xdr:nvSpPr>
      <xdr:spPr>
        <a:xfrm>
          <a:off x="22199600" y="1073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97" name="楕円 696">
          <a:extLst>
            <a:ext uri="{FF2B5EF4-FFF2-40B4-BE49-F238E27FC236}">
              <a16:creationId xmlns:a16="http://schemas.microsoft.com/office/drawing/2014/main" id="{17B350CE-11C4-4EC0-9C1D-B31AE3827101}"/>
            </a:ext>
          </a:extLst>
        </xdr:cNvPr>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98" name="直線コネクタ 697">
          <a:extLst>
            <a:ext uri="{FF2B5EF4-FFF2-40B4-BE49-F238E27FC236}">
              <a16:creationId xmlns:a16="http://schemas.microsoft.com/office/drawing/2014/main" id="{BC4522DF-DD46-4814-B64A-23D32F84892E}"/>
            </a:ext>
          </a:extLst>
        </xdr:cNvPr>
        <xdr:cNvCxnSpPr/>
      </xdr:nvCxnSpPr>
      <xdr:spPr>
        <a:xfrm>
          <a:off x="21323300" y="1087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99" name="楕円 698">
          <a:extLst>
            <a:ext uri="{FF2B5EF4-FFF2-40B4-BE49-F238E27FC236}">
              <a16:creationId xmlns:a16="http://schemas.microsoft.com/office/drawing/2014/main" id="{0BB1CD0A-F82C-457F-A9CF-C183875E2F2A}"/>
            </a:ext>
          </a:extLst>
        </xdr:cNvPr>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700" name="直線コネクタ 699">
          <a:extLst>
            <a:ext uri="{FF2B5EF4-FFF2-40B4-BE49-F238E27FC236}">
              <a16:creationId xmlns:a16="http://schemas.microsoft.com/office/drawing/2014/main" id="{76B986A5-A3E0-40DF-8FC3-558572506D15}"/>
            </a:ext>
          </a:extLst>
        </xdr:cNvPr>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1" name="楕円 700">
          <a:extLst>
            <a:ext uri="{FF2B5EF4-FFF2-40B4-BE49-F238E27FC236}">
              <a16:creationId xmlns:a16="http://schemas.microsoft.com/office/drawing/2014/main" id="{1B59DE88-8953-4C45-9B4E-EC1159152091}"/>
            </a:ext>
          </a:extLst>
        </xdr:cNvPr>
        <xdr:cNvSpPr/>
      </xdr:nvSpPr>
      <xdr:spPr>
        <a:xfrm>
          <a:off x="19494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2" name="直線コネクタ 701">
          <a:extLst>
            <a:ext uri="{FF2B5EF4-FFF2-40B4-BE49-F238E27FC236}">
              <a16:creationId xmlns:a16="http://schemas.microsoft.com/office/drawing/2014/main" id="{7202DD61-3D91-4CA0-88BD-36FCF8204B62}"/>
            </a:ext>
          </a:extLst>
        </xdr:cNvPr>
        <xdr:cNvCxnSpPr/>
      </xdr:nvCxnSpPr>
      <xdr:spPr>
        <a:xfrm>
          <a:off x="19545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3" name="楕円 702">
          <a:extLst>
            <a:ext uri="{FF2B5EF4-FFF2-40B4-BE49-F238E27FC236}">
              <a16:creationId xmlns:a16="http://schemas.microsoft.com/office/drawing/2014/main" id="{E1C88A52-E012-4C5C-AB65-B4BB3151E873}"/>
            </a:ext>
          </a:extLst>
        </xdr:cNvPr>
        <xdr:cNvSpPr/>
      </xdr:nvSpPr>
      <xdr:spPr>
        <a:xfrm>
          <a:off x="18605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70866</xdr:rowOff>
    </xdr:from>
    <xdr:to>
      <xdr:col>102</xdr:col>
      <xdr:colOff>114300</xdr:colOff>
      <xdr:row>63</xdr:row>
      <xdr:rowOff>70866</xdr:rowOff>
    </xdr:to>
    <xdr:cxnSp macro="">
      <xdr:nvCxnSpPr>
        <xdr:cNvPr id="704" name="直線コネクタ 703">
          <a:extLst>
            <a:ext uri="{FF2B5EF4-FFF2-40B4-BE49-F238E27FC236}">
              <a16:creationId xmlns:a16="http://schemas.microsoft.com/office/drawing/2014/main" id="{AD0D9BB7-5676-41C1-A926-8F435DFAB94D}"/>
            </a:ext>
          </a:extLst>
        </xdr:cNvPr>
        <xdr:cNvCxnSpPr/>
      </xdr:nvCxnSpPr>
      <xdr:spPr>
        <a:xfrm>
          <a:off x="18656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81FBAA40-5EB0-42BD-8BD0-2120066FCC0A}"/>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5881F91C-1581-4506-8FEE-B590A87DAF2F}"/>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CB25D256-77C9-44BF-89C2-76CBA526EC9E}"/>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8E4EA6FE-72F3-48E6-A2A3-C9FBB972828F}"/>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09" name="n_1mainValue【保健センター・保健所】&#10;一人当たり面積">
          <a:extLst>
            <a:ext uri="{FF2B5EF4-FFF2-40B4-BE49-F238E27FC236}">
              <a16:creationId xmlns:a16="http://schemas.microsoft.com/office/drawing/2014/main" id="{F8E521A8-E179-4BA0-B288-D1F62AADC710}"/>
            </a:ext>
          </a:extLst>
        </xdr:cNvPr>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10" name="n_2mainValue【保健センター・保健所】&#10;一人当たり面積">
          <a:extLst>
            <a:ext uri="{FF2B5EF4-FFF2-40B4-BE49-F238E27FC236}">
              <a16:creationId xmlns:a16="http://schemas.microsoft.com/office/drawing/2014/main" id="{543CB578-ACF2-443E-A4E2-BBC4C3DE4836}"/>
            </a:ext>
          </a:extLst>
        </xdr:cNvPr>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1" name="n_3mainValue【保健センター・保健所】&#10;一人当たり面積">
          <a:extLst>
            <a:ext uri="{FF2B5EF4-FFF2-40B4-BE49-F238E27FC236}">
              <a16:creationId xmlns:a16="http://schemas.microsoft.com/office/drawing/2014/main" id="{9B236F2A-1B25-459D-AEFF-19F8686BE3B8}"/>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2" name="n_4mainValue【保健センター・保健所】&#10;一人当たり面積">
          <a:extLst>
            <a:ext uri="{FF2B5EF4-FFF2-40B4-BE49-F238E27FC236}">
              <a16:creationId xmlns:a16="http://schemas.microsoft.com/office/drawing/2014/main" id="{10EE3B6A-79F2-4D08-9E0E-41736CC99680}"/>
            </a:ext>
          </a:extLst>
        </xdr:cNvPr>
        <xdr:cNvSpPr txBox="1"/>
      </xdr:nvSpPr>
      <xdr:spPr>
        <a:xfrm>
          <a:off x="18421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E5FDF1DF-6364-4496-A61B-FDA5DB28AB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BED8FFB9-D170-4FF8-A114-C896E04AC2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1B0FC426-DE83-45F8-BFD6-4A4664A1ED1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777C3D00-13E8-4F75-A37A-5DB943D64AD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DF3F8273-3B03-4734-80F3-621AAF18FA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CF3E2E73-7DBB-4EA1-9677-808CA4C4DA0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FDDA643F-2F25-4EF2-8DA6-D3AC13C467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E6A77A55-AC64-4377-AF08-7FBE88D6C2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4064812C-CFEA-424C-9700-BC8CC3A5FA6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88325E16-8FAD-4F70-BDE2-42AC86CACD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30DA36C1-008E-4E75-A28A-ED0AA88B313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D035C2DB-B6A1-4FA6-BF42-1E96586FA53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F1446D6A-CDE6-4CD8-A6DC-713F916F5F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9B2D1B5D-23F5-41A6-A178-A88FB597A7A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52B70DA9-C009-43C4-BD5C-B11CF6AF4C3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4288FDA9-76F5-4914-8D33-FF898D88A18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1FB30A0A-14B6-4C26-A9B0-6260573581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98DAEC95-BB85-4CA3-83E4-C1D2E725192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7C3E9E1E-64E7-4DB4-A4F9-6EF3BD654D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99AFBEB-3761-4449-868B-CA7FA55F6EF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777C3A96-04EF-4D32-9238-289C4DB2AE4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90D7D681-C910-4A15-8CAA-ECA5298C0E3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EB1CEFF5-0548-466E-8C1A-8CE9593F65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B3EF0612-F94A-4183-A73B-20806DB594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300DA61F-D6ED-4290-9FFA-3845F9204DC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A1B42638-24F4-4E24-B158-000A995E2DE7}"/>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841D5BC3-4FFA-4D43-9089-EC278691ADF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F52E9367-27F5-4813-AFB5-44486EEDE6A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9E391176-72B0-419C-9AC3-411BDF14D026}"/>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D34E83F5-6755-42E0-B18A-112E82BC0D75}"/>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D12B54D5-5349-4219-9D96-A1FF707B598A}"/>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05CE49C9-FF58-4E49-8359-E8BF27E7B431}"/>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CB3C5907-4E86-4FF8-8770-B6516313D827}"/>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42FE4935-5C4B-4F59-9251-F36F787DD235}"/>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AAD971FB-9739-4684-9693-F0208268ECE5}"/>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56256E4B-DDD7-43A1-B028-9CF80E8D6CD7}"/>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B972DDD-5D9C-48AB-88E6-086581FA51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D6756096-17E1-4EA8-9FE6-FE41A43EF0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58D4F7D8-1CBE-4262-BEA4-0E947B9798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625DF38F-D1C2-4B6A-B2F8-F441712433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EAD38D2E-9F49-4AA2-8C25-6C07AE7A36A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11793</xdr:rowOff>
    </xdr:from>
    <xdr:to>
      <xdr:col>85</xdr:col>
      <xdr:colOff>177800</xdr:colOff>
      <xdr:row>86</xdr:row>
      <xdr:rowOff>113393</xdr:rowOff>
    </xdr:to>
    <xdr:sp macro="" textlink="">
      <xdr:nvSpPr>
        <xdr:cNvPr id="754" name="楕円 753">
          <a:extLst>
            <a:ext uri="{FF2B5EF4-FFF2-40B4-BE49-F238E27FC236}">
              <a16:creationId xmlns:a16="http://schemas.microsoft.com/office/drawing/2014/main" id="{74C09B42-070E-46FF-BAB3-599FEF0869B3}"/>
            </a:ext>
          </a:extLst>
        </xdr:cNvPr>
        <xdr:cNvSpPr/>
      </xdr:nvSpPr>
      <xdr:spPr>
        <a:xfrm>
          <a:off x="162687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98170</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DF6C2B5-DDBE-4FE8-AFBD-A2C349321902}"/>
            </a:ext>
          </a:extLst>
        </xdr:cNvPr>
        <xdr:cNvSpPr txBox="1"/>
      </xdr:nvSpPr>
      <xdr:spPr>
        <a:xfrm>
          <a:off x="16357600" y="1467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148952</xdr:rowOff>
    </xdr:from>
    <xdr:to>
      <xdr:col>81</xdr:col>
      <xdr:colOff>101600</xdr:colOff>
      <xdr:row>85</xdr:row>
      <xdr:rowOff>79102</xdr:rowOff>
    </xdr:to>
    <xdr:sp macro="" textlink="">
      <xdr:nvSpPr>
        <xdr:cNvPr id="756" name="楕円 755">
          <a:extLst>
            <a:ext uri="{FF2B5EF4-FFF2-40B4-BE49-F238E27FC236}">
              <a16:creationId xmlns:a16="http://schemas.microsoft.com/office/drawing/2014/main" id="{14B69F74-EBFE-451D-8A10-F14218D26B96}"/>
            </a:ext>
          </a:extLst>
        </xdr:cNvPr>
        <xdr:cNvSpPr/>
      </xdr:nvSpPr>
      <xdr:spPr>
        <a:xfrm>
          <a:off x="15430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28302</xdr:rowOff>
    </xdr:from>
    <xdr:to>
      <xdr:col>85</xdr:col>
      <xdr:colOff>127000</xdr:colOff>
      <xdr:row>86</xdr:row>
      <xdr:rowOff>62593</xdr:rowOff>
    </xdr:to>
    <xdr:cxnSp macro="">
      <xdr:nvCxnSpPr>
        <xdr:cNvPr id="757" name="直線コネクタ 756">
          <a:extLst>
            <a:ext uri="{FF2B5EF4-FFF2-40B4-BE49-F238E27FC236}">
              <a16:creationId xmlns:a16="http://schemas.microsoft.com/office/drawing/2014/main" id="{81D3AEC0-42C3-4690-91DE-7525A8E9972D}"/>
            </a:ext>
          </a:extLst>
        </xdr:cNvPr>
        <xdr:cNvCxnSpPr/>
      </xdr:nvCxnSpPr>
      <xdr:spPr>
        <a:xfrm>
          <a:off x="15481300" y="14601552"/>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134257</xdr:rowOff>
    </xdr:from>
    <xdr:to>
      <xdr:col>76</xdr:col>
      <xdr:colOff>165100</xdr:colOff>
      <xdr:row>85</xdr:row>
      <xdr:rowOff>64407</xdr:rowOff>
    </xdr:to>
    <xdr:sp macro="" textlink="">
      <xdr:nvSpPr>
        <xdr:cNvPr id="758" name="楕円 757">
          <a:extLst>
            <a:ext uri="{FF2B5EF4-FFF2-40B4-BE49-F238E27FC236}">
              <a16:creationId xmlns:a16="http://schemas.microsoft.com/office/drawing/2014/main" id="{208BCA75-B58E-485D-98DF-3506301AF96E}"/>
            </a:ext>
          </a:extLst>
        </xdr:cNvPr>
        <xdr:cNvSpPr/>
      </xdr:nvSpPr>
      <xdr:spPr>
        <a:xfrm>
          <a:off x="14541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xdr:rowOff>
    </xdr:from>
    <xdr:to>
      <xdr:col>81</xdr:col>
      <xdr:colOff>50800</xdr:colOff>
      <xdr:row>85</xdr:row>
      <xdr:rowOff>28302</xdr:rowOff>
    </xdr:to>
    <xdr:cxnSp macro="">
      <xdr:nvCxnSpPr>
        <xdr:cNvPr id="759" name="直線コネクタ 758">
          <a:extLst>
            <a:ext uri="{FF2B5EF4-FFF2-40B4-BE49-F238E27FC236}">
              <a16:creationId xmlns:a16="http://schemas.microsoft.com/office/drawing/2014/main" id="{ACAE4C09-E9D6-4B4C-92BA-4AEF13EC842A}"/>
            </a:ext>
          </a:extLst>
        </xdr:cNvPr>
        <xdr:cNvCxnSpPr/>
      </xdr:nvCxnSpPr>
      <xdr:spPr>
        <a:xfrm>
          <a:off x="14592300" y="145868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109764</xdr:rowOff>
    </xdr:from>
    <xdr:to>
      <xdr:col>72</xdr:col>
      <xdr:colOff>38100</xdr:colOff>
      <xdr:row>85</xdr:row>
      <xdr:rowOff>39914</xdr:rowOff>
    </xdr:to>
    <xdr:sp macro="" textlink="">
      <xdr:nvSpPr>
        <xdr:cNvPr id="760" name="楕円 759">
          <a:extLst>
            <a:ext uri="{FF2B5EF4-FFF2-40B4-BE49-F238E27FC236}">
              <a16:creationId xmlns:a16="http://schemas.microsoft.com/office/drawing/2014/main" id="{2D9079B9-6436-4701-ADD2-46855CDB9A3A}"/>
            </a:ext>
          </a:extLst>
        </xdr:cNvPr>
        <xdr:cNvSpPr/>
      </xdr:nvSpPr>
      <xdr:spPr>
        <a:xfrm>
          <a:off x="13652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160564</xdr:rowOff>
    </xdr:from>
    <xdr:to>
      <xdr:col>76</xdr:col>
      <xdr:colOff>114300</xdr:colOff>
      <xdr:row>85</xdr:row>
      <xdr:rowOff>13607</xdr:rowOff>
    </xdr:to>
    <xdr:cxnSp macro="">
      <xdr:nvCxnSpPr>
        <xdr:cNvPr id="761" name="直線コネクタ 760">
          <a:extLst>
            <a:ext uri="{FF2B5EF4-FFF2-40B4-BE49-F238E27FC236}">
              <a16:creationId xmlns:a16="http://schemas.microsoft.com/office/drawing/2014/main" id="{9973D4D0-33FA-4074-99A8-E79FD5E3EED8}"/>
            </a:ext>
          </a:extLst>
        </xdr:cNvPr>
        <xdr:cNvCxnSpPr/>
      </xdr:nvCxnSpPr>
      <xdr:spPr>
        <a:xfrm>
          <a:off x="13703300" y="1456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98334</xdr:rowOff>
    </xdr:from>
    <xdr:to>
      <xdr:col>67</xdr:col>
      <xdr:colOff>101600</xdr:colOff>
      <xdr:row>85</xdr:row>
      <xdr:rowOff>28484</xdr:rowOff>
    </xdr:to>
    <xdr:sp macro="" textlink="">
      <xdr:nvSpPr>
        <xdr:cNvPr id="762" name="楕円 761">
          <a:extLst>
            <a:ext uri="{FF2B5EF4-FFF2-40B4-BE49-F238E27FC236}">
              <a16:creationId xmlns:a16="http://schemas.microsoft.com/office/drawing/2014/main" id="{FFC24DE7-2463-4359-A62D-669A9ECB287B}"/>
            </a:ext>
          </a:extLst>
        </xdr:cNvPr>
        <xdr:cNvSpPr/>
      </xdr:nvSpPr>
      <xdr:spPr>
        <a:xfrm>
          <a:off x="12763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149134</xdr:rowOff>
    </xdr:from>
    <xdr:to>
      <xdr:col>71</xdr:col>
      <xdr:colOff>177800</xdr:colOff>
      <xdr:row>84</xdr:row>
      <xdr:rowOff>160564</xdr:rowOff>
    </xdr:to>
    <xdr:cxnSp macro="">
      <xdr:nvCxnSpPr>
        <xdr:cNvPr id="763" name="直線コネクタ 762">
          <a:extLst>
            <a:ext uri="{FF2B5EF4-FFF2-40B4-BE49-F238E27FC236}">
              <a16:creationId xmlns:a16="http://schemas.microsoft.com/office/drawing/2014/main" id="{D5026280-0D63-41B8-B746-547C1B51BEEE}"/>
            </a:ext>
          </a:extLst>
        </xdr:cNvPr>
        <xdr:cNvCxnSpPr/>
      </xdr:nvCxnSpPr>
      <xdr:spPr>
        <a:xfrm>
          <a:off x="12814300" y="145509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4" name="n_1aveValue【消防施設】&#10;有形固定資産減価償却率">
          <a:extLst>
            <a:ext uri="{FF2B5EF4-FFF2-40B4-BE49-F238E27FC236}">
              <a16:creationId xmlns:a16="http://schemas.microsoft.com/office/drawing/2014/main" id="{04A9DEEB-8389-41B3-AAD3-194EEAB27978}"/>
            </a:ext>
          </a:extLst>
        </xdr:cNvPr>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5" name="n_2aveValue【消防施設】&#10;有形固定資産減価償却率">
          <a:extLst>
            <a:ext uri="{FF2B5EF4-FFF2-40B4-BE49-F238E27FC236}">
              <a16:creationId xmlns:a16="http://schemas.microsoft.com/office/drawing/2014/main" id="{291167D3-F252-4221-B047-6506EEEC9878}"/>
            </a:ext>
          </a:extLst>
        </xdr:cNvPr>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6" name="n_3aveValue【消防施設】&#10;有形固定資産減価償却率">
          <a:extLst>
            <a:ext uri="{FF2B5EF4-FFF2-40B4-BE49-F238E27FC236}">
              <a16:creationId xmlns:a16="http://schemas.microsoft.com/office/drawing/2014/main" id="{DBD67910-888B-48C3-B181-4E0B9B6D695D}"/>
            </a:ext>
          </a:extLst>
        </xdr:cNvPr>
        <xdr:cNvSpPr txBox="1"/>
      </xdr:nvSpPr>
      <xdr:spPr>
        <a:xfrm>
          <a:off x="13500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7" name="n_4aveValue【消防施設】&#10;有形固定資産減価償却率">
          <a:extLst>
            <a:ext uri="{FF2B5EF4-FFF2-40B4-BE49-F238E27FC236}">
              <a16:creationId xmlns:a16="http://schemas.microsoft.com/office/drawing/2014/main" id="{876E6F9D-9D34-4705-AFB5-EEFEB13583E5}"/>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70229</xdr:rowOff>
    </xdr:from>
    <xdr:ext cx="405111" cy="259045"/>
    <xdr:sp macro="" textlink="">
      <xdr:nvSpPr>
        <xdr:cNvPr id="768" name="n_1mainValue【消防施設】&#10;有形固定資産減価償却率">
          <a:extLst>
            <a:ext uri="{FF2B5EF4-FFF2-40B4-BE49-F238E27FC236}">
              <a16:creationId xmlns:a16="http://schemas.microsoft.com/office/drawing/2014/main" id="{77CAED73-152D-4355-A3EF-493CD9D88E6B}"/>
            </a:ext>
          </a:extLst>
        </xdr:cNvPr>
        <xdr:cNvSpPr txBox="1"/>
      </xdr:nvSpPr>
      <xdr:spPr>
        <a:xfrm>
          <a:off x="152660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55534</xdr:rowOff>
    </xdr:from>
    <xdr:ext cx="405111" cy="259045"/>
    <xdr:sp macro="" textlink="">
      <xdr:nvSpPr>
        <xdr:cNvPr id="769" name="n_2mainValue【消防施設】&#10;有形固定資産減価償却率">
          <a:extLst>
            <a:ext uri="{FF2B5EF4-FFF2-40B4-BE49-F238E27FC236}">
              <a16:creationId xmlns:a16="http://schemas.microsoft.com/office/drawing/2014/main" id="{1C7F5A39-08F2-4AFA-BD8C-E8E8F362E9E0}"/>
            </a:ext>
          </a:extLst>
        </xdr:cNvPr>
        <xdr:cNvSpPr txBox="1"/>
      </xdr:nvSpPr>
      <xdr:spPr>
        <a:xfrm>
          <a:off x="14389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31041</xdr:rowOff>
    </xdr:from>
    <xdr:ext cx="405111" cy="259045"/>
    <xdr:sp macro="" textlink="">
      <xdr:nvSpPr>
        <xdr:cNvPr id="770" name="n_3mainValue【消防施設】&#10;有形固定資産減価償却率">
          <a:extLst>
            <a:ext uri="{FF2B5EF4-FFF2-40B4-BE49-F238E27FC236}">
              <a16:creationId xmlns:a16="http://schemas.microsoft.com/office/drawing/2014/main" id="{9EAB7E5C-3A6D-4CFE-A897-794CBD418DCC}"/>
            </a:ext>
          </a:extLst>
        </xdr:cNvPr>
        <xdr:cNvSpPr txBox="1"/>
      </xdr:nvSpPr>
      <xdr:spPr>
        <a:xfrm>
          <a:off x="13500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19611</xdr:rowOff>
    </xdr:from>
    <xdr:ext cx="405111" cy="259045"/>
    <xdr:sp macro="" textlink="">
      <xdr:nvSpPr>
        <xdr:cNvPr id="771" name="n_4mainValue【消防施設】&#10;有形固定資産減価償却率">
          <a:extLst>
            <a:ext uri="{FF2B5EF4-FFF2-40B4-BE49-F238E27FC236}">
              <a16:creationId xmlns:a16="http://schemas.microsoft.com/office/drawing/2014/main" id="{0DFA4018-9F1D-4F21-8177-6826C2B42A0C}"/>
            </a:ext>
          </a:extLst>
        </xdr:cNvPr>
        <xdr:cNvSpPr txBox="1"/>
      </xdr:nvSpPr>
      <xdr:spPr>
        <a:xfrm>
          <a:off x="12611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9D06698C-8D84-4410-B9FA-8ACC20B097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FD285584-EE97-410F-B17B-AB51E5722D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2E54FBA9-522E-4925-BCA4-810F0161D61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D7903DB4-B60A-4C20-8864-5948D8FF3E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CD9B934F-F6FE-40E0-AE3E-D461747E07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78F24218-4C55-4606-915F-587FE871B42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D2F66656-A955-4A47-B12D-1830271C99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FE6309ED-0FB6-4E0A-8364-2E7A3248A2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8CF6606E-DB4E-453B-B9A2-74F2DE3B8D3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86C44880-D4C2-4700-923B-9A9C01D0A60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EFE4E4BD-6264-434B-B8C4-F56F10A2B55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40EAAFD3-7EF1-4D20-AA70-6512A24321E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7BFA6D1D-B13F-4164-BAC7-D15DAE75270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BF67E27A-92D7-4F0F-A677-AF07B19F48B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EA6582C6-A3D7-4B17-A02A-F68BD51A974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E853B8B5-70FD-494B-BD12-D4CDC9104BD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A9A76B58-1046-4CA4-A347-30659DD87B8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35B36349-CA56-4E64-8EC8-60A5BB7A8ED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DB61D472-1051-41C3-B282-D7816A78896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255B508C-AA0F-424B-9B58-8435631887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487ECB51-EF94-45BF-841F-C4A1C62DF29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AEA35C51-230C-41D7-A123-E27E8603E0BA}"/>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32F4B9A9-FB81-432D-BE5F-9A590D6903D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6B093853-93D7-4CFD-8128-5F7AC9C2107F}"/>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B3347DFF-9EEE-4DC0-AD8B-DE91BF7B89E7}"/>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74E647BB-FD7E-4FEA-B00E-C2E0E14C747D}"/>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DB50D0A2-37B4-4341-BC93-23054A448AFB}"/>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66833C79-D7C3-4356-8F7A-AB8F8D8DF666}"/>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7DB68155-6438-4F06-A291-4DE9980EB289}"/>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A570DFAA-00DB-4ABE-9C13-989CD35F7DB1}"/>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A010F4E9-8E09-449E-97E0-39ABF67984AD}"/>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503EE554-CD16-4576-8623-04E4280ED37B}"/>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63CED03E-BCB0-4685-A886-962093AC3F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A130809-A0CA-4B14-9CDA-F6AF3C0E3D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3A23D438-17D9-4444-919C-97D96F5D6C6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03545EB-BD78-49C7-8607-700B7EF7E5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2606860-CE9C-4971-8D52-C40619F093C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09" name="楕円 808">
          <a:extLst>
            <a:ext uri="{FF2B5EF4-FFF2-40B4-BE49-F238E27FC236}">
              <a16:creationId xmlns:a16="http://schemas.microsoft.com/office/drawing/2014/main" id="{259A15D5-5B68-4830-8246-B700F8199774}"/>
            </a:ext>
          </a:extLst>
        </xdr:cNvPr>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810" name="【消防施設】&#10;一人当たり面積該当値テキスト">
          <a:extLst>
            <a:ext uri="{FF2B5EF4-FFF2-40B4-BE49-F238E27FC236}">
              <a16:creationId xmlns:a16="http://schemas.microsoft.com/office/drawing/2014/main" id="{312E039A-C55A-4692-937F-597CA03B547D}"/>
            </a:ext>
          </a:extLst>
        </xdr:cNvPr>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811" name="楕円 810">
          <a:extLst>
            <a:ext uri="{FF2B5EF4-FFF2-40B4-BE49-F238E27FC236}">
              <a16:creationId xmlns:a16="http://schemas.microsoft.com/office/drawing/2014/main" id="{2BD3E1F7-2295-427C-B382-BE3C75ABD31A}"/>
            </a:ext>
          </a:extLst>
        </xdr:cNvPr>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3811</xdr:rowOff>
    </xdr:to>
    <xdr:cxnSp macro="">
      <xdr:nvCxnSpPr>
        <xdr:cNvPr id="812" name="直線コネクタ 811">
          <a:extLst>
            <a:ext uri="{FF2B5EF4-FFF2-40B4-BE49-F238E27FC236}">
              <a16:creationId xmlns:a16="http://schemas.microsoft.com/office/drawing/2014/main" id="{8C174381-6996-4D04-9F77-134755B7BA39}"/>
            </a:ext>
          </a:extLst>
        </xdr:cNvPr>
        <xdr:cNvCxnSpPr/>
      </xdr:nvCxnSpPr>
      <xdr:spPr>
        <a:xfrm>
          <a:off x="21323300" y="14572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13" name="楕円 812">
          <a:extLst>
            <a:ext uri="{FF2B5EF4-FFF2-40B4-BE49-F238E27FC236}">
              <a16:creationId xmlns:a16="http://schemas.microsoft.com/office/drawing/2014/main" id="{3B48313A-5FDA-4F6E-8017-2F714AA516DD}"/>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814" name="直線コネクタ 813">
          <a:extLst>
            <a:ext uri="{FF2B5EF4-FFF2-40B4-BE49-F238E27FC236}">
              <a16:creationId xmlns:a16="http://schemas.microsoft.com/office/drawing/2014/main" id="{6490A783-128A-4297-B384-254D345E434F}"/>
            </a:ext>
          </a:extLst>
        </xdr:cNvPr>
        <xdr:cNvCxnSpPr/>
      </xdr:nvCxnSpPr>
      <xdr:spPr>
        <a:xfrm flipV="1">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15" name="楕円 814">
          <a:extLst>
            <a:ext uri="{FF2B5EF4-FFF2-40B4-BE49-F238E27FC236}">
              <a16:creationId xmlns:a16="http://schemas.microsoft.com/office/drawing/2014/main" id="{2B0E8DAF-2D83-45EB-B00A-6F8BC7D65488}"/>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85</xdr:row>
      <xdr:rowOff>3811</xdr:rowOff>
    </xdr:to>
    <xdr:cxnSp macro="">
      <xdr:nvCxnSpPr>
        <xdr:cNvPr id="816" name="直線コネクタ 815">
          <a:extLst>
            <a:ext uri="{FF2B5EF4-FFF2-40B4-BE49-F238E27FC236}">
              <a16:creationId xmlns:a16="http://schemas.microsoft.com/office/drawing/2014/main" id="{E488D6CE-EB39-4E3E-B055-E7FBE2115345}"/>
            </a:ext>
          </a:extLst>
        </xdr:cNvPr>
        <xdr:cNvCxnSpPr/>
      </xdr:nvCxnSpPr>
      <xdr:spPr>
        <a:xfrm>
          <a:off x="19545300" y="14563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817" name="楕円 816">
          <a:extLst>
            <a:ext uri="{FF2B5EF4-FFF2-40B4-BE49-F238E27FC236}">
              <a16:creationId xmlns:a16="http://schemas.microsoft.com/office/drawing/2014/main" id="{38BAA27D-71DA-4737-B0F8-07771AC8C890}"/>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818" name="直線コネクタ 817">
          <a:extLst>
            <a:ext uri="{FF2B5EF4-FFF2-40B4-BE49-F238E27FC236}">
              <a16:creationId xmlns:a16="http://schemas.microsoft.com/office/drawing/2014/main" id="{F0DB1994-577A-4685-BAC7-0AF1F409A75F}"/>
            </a:ext>
          </a:extLst>
        </xdr:cNvPr>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a:extLst>
            <a:ext uri="{FF2B5EF4-FFF2-40B4-BE49-F238E27FC236}">
              <a16:creationId xmlns:a16="http://schemas.microsoft.com/office/drawing/2014/main" id="{334C9718-4D23-4D2E-956E-10470D538929}"/>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a:extLst>
            <a:ext uri="{FF2B5EF4-FFF2-40B4-BE49-F238E27FC236}">
              <a16:creationId xmlns:a16="http://schemas.microsoft.com/office/drawing/2014/main" id="{259780B9-8BC1-4679-9859-24A84204B22B}"/>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a:extLst>
            <a:ext uri="{FF2B5EF4-FFF2-40B4-BE49-F238E27FC236}">
              <a16:creationId xmlns:a16="http://schemas.microsoft.com/office/drawing/2014/main" id="{AE1F2F30-6734-4314-A980-9497EE670647}"/>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a:extLst>
            <a:ext uri="{FF2B5EF4-FFF2-40B4-BE49-F238E27FC236}">
              <a16:creationId xmlns:a16="http://schemas.microsoft.com/office/drawing/2014/main" id="{80953F1C-64B9-442D-8F25-1F2514A15957}"/>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823" name="n_1mainValue【消防施設】&#10;一人当たり面積">
          <a:extLst>
            <a:ext uri="{FF2B5EF4-FFF2-40B4-BE49-F238E27FC236}">
              <a16:creationId xmlns:a16="http://schemas.microsoft.com/office/drawing/2014/main" id="{251DFE01-D91C-4A42-B62C-62C810698DB4}"/>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24" name="n_2mainValue【消防施設】&#10;一人当たり面積">
          <a:extLst>
            <a:ext uri="{FF2B5EF4-FFF2-40B4-BE49-F238E27FC236}">
              <a16:creationId xmlns:a16="http://schemas.microsoft.com/office/drawing/2014/main" id="{2F3D8E3F-5803-4C0C-8278-54DF9732D10F}"/>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25" name="n_3mainValue【消防施設】&#10;一人当たり面積">
          <a:extLst>
            <a:ext uri="{FF2B5EF4-FFF2-40B4-BE49-F238E27FC236}">
              <a16:creationId xmlns:a16="http://schemas.microsoft.com/office/drawing/2014/main" id="{61EF3495-511F-4A19-BEB8-FBC76DAC1013}"/>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826" name="n_4mainValue【消防施設】&#10;一人当たり面積">
          <a:extLst>
            <a:ext uri="{FF2B5EF4-FFF2-40B4-BE49-F238E27FC236}">
              <a16:creationId xmlns:a16="http://schemas.microsoft.com/office/drawing/2014/main" id="{F42E3751-1639-4AE3-9A22-A6A8FAF59CA8}"/>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A311697-5936-44CC-B96E-567419FFC9D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F0D47C9-4882-486B-A525-AE910F33A7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4A454576-5164-4CB6-9DFF-2D82093E73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5406CB36-29F1-4077-A3EA-9FAE98AB60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A50C7399-E925-4E1A-9B3E-E8CE6C8AE5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2664E734-4FB6-4C20-986E-F263785F7B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953405C3-9ADD-4B30-B4A8-F3C4CEA7F3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A4E53DBC-D82A-4561-ACB8-931EAB9C60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FFCBB3D1-B405-4374-97BF-947FF5FFCA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36DF5F51-E7E6-4BAA-80C5-AB07FE3193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DA5943DB-8280-4F0F-A2B2-21006E7C61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9BF3CC4A-4E47-4F04-A313-FCEF2E4372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90E1F8D1-564C-48A5-BFFD-ED4014D8339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11D52549-38C7-43A3-AF26-9E5B5043B0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102C6B09-B446-4D1A-9198-26114D6F9E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AE4A7880-348C-4C1E-A704-41AB27C35A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57B8B168-AB9E-4D5E-AEAF-44ED56385C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B5A72AC5-4990-4CFC-983F-30DEBD9A13C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F8337774-2385-448B-B0B1-CBB27B8E28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97AF81C0-0CCC-4EE0-AA8D-B77896FE85C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6CB76EF0-0A0B-45F1-BAD5-BAEA19DD45A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A120815B-F02D-4814-BB65-71DC0A83CB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22A55CE9-3FCB-4AAA-99F4-C23CADA1B39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727CC41A-EAB5-4D2A-BA8C-EF50330D1E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3A54E0D7-2C85-4222-B168-8C1B0D5B12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7E72F730-D168-476C-A43C-03F4AC42DA9E}"/>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B9BBD1F4-2C73-43B5-B07F-3AEEC735A7C1}"/>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4D45FE8E-6DF9-4C93-B8AE-9FB203604A47}"/>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6D084EA2-F6FB-4397-B394-3E3B09741A39}"/>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4520BF5E-D34D-42F9-8A7B-CEC9E505EC6D}"/>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DF6D580C-B482-4194-A992-04AE3C23233F}"/>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B719BA10-E956-450D-90A5-C0CE09FD445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03E32F97-8E25-45CA-B0C4-DBD100DA3E4F}"/>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D9779021-1D22-4000-A29B-B21DCBF9CA7D}"/>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36D6795F-E949-4752-A0A6-E441E16F4BF1}"/>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80951FEB-CC52-4445-894D-FC9039FDE37B}"/>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2F31A665-5C1E-4DD5-8883-8BC61512B7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777E19EA-F35B-4668-9F42-812DCE01DB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2AADE6D-A38F-4DD8-BD59-5EBB35258C6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1571BEA9-7C41-4B91-8A21-14CCCD2BE8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38CC14F3-D5EE-4E6B-A64A-7942BC8DF8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868" name="楕円 867">
          <a:extLst>
            <a:ext uri="{FF2B5EF4-FFF2-40B4-BE49-F238E27FC236}">
              <a16:creationId xmlns:a16="http://schemas.microsoft.com/office/drawing/2014/main" id="{22BDB4AF-9E71-4575-A2AA-B791121E1C10}"/>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869" name="【庁舎】&#10;有形固定資産減価償却率該当値テキスト">
          <a:extLst>
            <a:ext uri="{FF2B5EF4-FFF2-40B4-BE49-F238E27FC236}">
              <a16:creationId xmlns:a16="http://schemas.microsoft.com/office/drawing/2014/main" id="{59F51D56-879E-4154-AF74-BAB5BBA90839}"/>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870" name="楕円 869">
          <a:extLst>
            <a:ext uri="{FF2B5EF4-FFF2-40B4-BE49-F238E27FC236}">
              <a16:creationId xmlns:a16="http://schemas.microsoft.com/office/drawing/2014/main" id="{BD6A9D2B-D3C5-4E0B-A7D1-DA0F17994FE7}"/>
            </a:ext>
          </a:extLst>
        </xdr:cNvPr>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100693</xdr:rowOff>
    </xdr:to>
    <xdr:cxnSp macro="">
      <xdr:nvCxnSpPr>
        <xdr:cNvPr id="871" name="直線コネクタ 870">
          <a:extLst>
            <a:ext uri="{FF2B5EF4-FFF2-40B4-BE49-F238E27FC236}">
              <a16:creationId xmlns:a16="http://schemas.microsoft.com/office/drawing/2014/main" id="{C22DF87A-0FE1-42BF-A080-B415D20B8722}"/>
            </a:ext>
          </a:extLst>
        </xdr:cNvPr>
        <xdr:cNvCxnSpPr/>
      </xdr:nvCxnSpPr>
      <xdr:spPr>
        <a:xfrm>
          <a:off x="15481300" y="1822214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872" name="楕円 871">
          <a:extLst>
            <a:ext uri="{FF2B5EF4-FFF2-40B4-BE49-F238E27FC236}">
              <a16:creationId xmlns:a16="http://schemas.microsoft.com/office/drawing/2014/main" id="{7E2EC251-6DCE-411E-969B-30DD0D697B0C}"/>
            </a:ext>
          </a:extLst>
        </xdr:cNvPr>
        <xdr:cNvSpPr/>
      </xdr:nvSpPr>
      <xdr:spPr>
        <a:xfrm>
          <a:off x="14541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xdr:rowOff>
    </xdr:from>
    <xdr:to>
      <xdr:col>81</xdr:col>
      <xdr:colOff>50800</xdr:colOff>
      <xdr:row>106</xdr:row>
      <xdr:rowOff>48442</xdr:rowOff>
    </xdr:to>
    <xdr:cxnSp macro="">
      <xdr:nvCxnSpPr>
        <xdr:cNvPr id="873" name="直線コネクタ 872">
          <a:extLst>
            <a:ext uri="{FF2B5EF4-FFF2-40B4-BE49-F238E27FC236}">
              <a16:creationId xmlns:a16="http://schemas.microsoft.com/office/drawing/2014/main" id="{3F63DA8C-DE65-44A5-9330-6F62F6DB4AC7}"/>
            </a:ext>
          </a:extLst>
        </xdr:cNvPr>
        <xdr:cNvCxnSpPr/>
      </xdr:nvCxnSpPr>
      <xdr:spPr>
        <a:xfrm>
          <a:off x="14592300" y="18174788"/>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874" name="楕円 873">
          <a:extLst>
            <a:ext uri="{FF2B5EF4-FFF2-40B4-BE49-F238E27FC236}">
              <a16:creationId xmlns:a16="http://schemas.microsoft.com/office/drawing/2014/main" id="{07BBC067-F9FA-4686-93B3-3C3CC683DFF4}"/>
            </a:ext>
          </a:extLst>
        </xdr:cNvPr>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106</xdr:row>
      <xdr:rowOff>1088</xdr:rowOff>
    </xdr:to>
    <xdr:cxnSp macro="">
      <xdr:nvCxnSpPr>
        <xdr:cNvPr id="875" name="直線コネクタ 874">
          <a:extLst>
            <a:ext uri="{FF2B5EF4-FFF2-40B4-BE49-F238E27FC236}">
              <a16:creationId xmlns:a16="http://schemas.microsoft.com/office/drawing/2014/main" id="{F1346FDF-DDFE-4EA3-B6D7-3D4FB85F956C}"/>
            </a:ext>
          </a:extLst>
        </xdr:cNvPr>
        <xdr:cNvCxnSpPr/>
      </xdr:nvCxnSpPr>
      <xdr:spPr>
        <a:xfrm>
          <a:off x="13703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xdr:rowOff>
    </xdr:from>
    <xdr:to>
      <xdr:col>67</xdr:col>
      <xdr:colOff>101600</xdr:colOff>
      <xdr:row>105</xdr:row>
      <xdr:rowOff>117202</xdr:rowOff>
    </xdr:to>
    <xdr:sp macro="" textlink="">
      <xdr:nvSpPr>
        <xdr:cNvPr id="876" name="楕円 875">
          <a:extLst>
            <a:ext uri="{FF2B5EF4-FFF2-40B4-BE49-F238E27FC236}">
              <a16:creationId xmlns:a16="http://schemas.microsoft.com/office/drawing/2014/main" id="{F6C7BA58-7ED4-4728-A97C-360BF60EC16D}"/>
            </a:ext>
          </a:extLst>
        </xdr:cNvPr>
        <xdr:cNvSpPr/>
      </xdr:nvSpPr>
      <xdr:spPr>
        <a:xfrm>
          <a:off x="12763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105</xdr:row>
      <xdr:rowOff>126819</xdr:rowOff>
    </xdr:to>
    <xdr:cxnSp macro="">
      <xdr:nvCxnSpPr>
        <xdr:cNvPr id="877" name="直線コネクタ 876">
          <a:extLst>
            <a:ext uri="{FF2B5EF4-FFF2-40B4-BE49-F238E27FC236}">
              <a16:creationId xmlns:a16="http://schemas.microsoft.com/office/drawing/2014/main" id="{BFD89227-194B-4023-9AA6-62FD9FF8F684}"/>
            </a:ext>
          </a:extLst>
        </xdr:cNvPr>
        <xdr:cNvCxnSpPr/>
      </xdr:nvCxnSpPr>
      <xdr:spPr>
        <a:xfrm>
          <a:off x="12814300" y="1806865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C7B4F420-100B-4E2D-AA96-176B2409A8DA}"/>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27C3C420-EABC-496F-BED7-1EB0EC313287}"/>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374C7939-A9B4-4C7A-9C74-00F2DB4AC2C3}"/>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6404F73B-8A85-4F62-AE35-A826823A75C8}"/>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90369</xdr:rowOff>
    </xdr:from>
    <xdr:ext cx="405111" cy="259045"/>
    <xdr:sp macro="" textlink="">
      <xdr:nvSpPr>
        <xdr:cNvPr id="882" name="n_1mainValue【庁舎】&#10;有形固定資産減価償却率">
          <a:extLst>
            <a:ext uri="{FF2B5EF4-FFF2-40B4-BE49-F238E27FC236}">
              <a16:creationId xmlns:a16="http://schemas.microsoft.com/office/drawing/2014/main" id="{6DB2228E-5215-4CED-8F2D-243377A70C0E}"/>
            </a:ext>
          </a:extLst>
        </xdr:cNvPr>
        <xdr:cNvSpPr txBox="1"/>
      </xdr:nvSpPr>
      <xdr:spPr>
        <a:xfrm>
          <a:off x="15266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883" name="n_2mainValue【庁舎】&#10;有形固定資産減価償却率">
          <a:extLst>
            <a:ext uri="{FF2B5EF4-FFF2-40B4-BE49-F238E27FC236}">
              <a16:creationId xmlns:a16="http://schemas.microsoft.com/office/drawing/2014/main" id="{3F85CED5-70F3-49A1-A525-2688072A0848}"/>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884" name="n_3mainValue【庁舎】&#10;有形固定資産減価償却率">
          <a:extLst>
            <a:ext uri="{FF2B5EF4-FFF2-40B4-BE49-F238E27FC236}">
              <a16:creationId xmlns:a16="http://schemas.microsoft.com/office/drawing/2014/main" id="{FBB190B0-919D-46F2-AD4E-BCE706B4A46B}"/>
            </a:ext>
          </a:extLst>
        </xdr:cNvPr>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108329</xdr:rowOff>
    </xdr:from>
    <xdr:ext cx="405111" cy="259045"/>
    <xdr:sp macro="" textlink="">
      <xdr:nvSpPr>
        <xdr:cNvPr id="885" name="n_4mainValue【庁舎】&#10;有形固定資産減価償却率">
          <a:extLst>
            <a:ext uri="{FF2B5EF4-FFF2-40B4-BE49-F238E27FC236}">
              <a16:creationId xmlns:a16="http://schemas.microsoft.com/office/drawing/2014/main" id="{F6987E8C-DFEC-45B7-8E88-FD5E96CF874C}"/>
            </a:ext>
          </a:extLst>
        </xdr:cNvPr>
        <xdr:cNvSpPr txBox="1"/>
      </xdr:nvSpPr>
      <xdr:spPr>
        <a:xfrm>
          <a:off x="12611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CD7B6644-F43A-4D62-AE6D-FD5BA68A3DA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18FD2003-BF63-4EA9-9C51-671F0C0BD4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A24AA05D-6953-4082-BDF6-93CB5B8667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CE4030E1-4FBA-40C0-80AF-52BEE64E3C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F0714721-2C79-4649-9A7B-991464DC87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E33FB57F-39C6-4EF2-BCEC-7170B0C65A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53AC49F7-6AD7-4D37-9EC3-33F905C269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E421A552-F918-4C86-BB69-EAAD26FF0B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4F6B08BB-A806-44A4-BE48-E31BB6A25C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85CC1E0E-2900-4318-93D2-731809DB7A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B8970372-A712-4344-BC8C-D8E9E75C905C}"/>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D04C0F9C-6A27-446A-86B8-9A2B7268226F}"/>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D81E8170-1C49-497D-8A2E-64C0945E779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4470654D-E340-492C-808C-C88E3BADAFA6}"/>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60846D70-81A3-482F-B92B-7243F5E01909}"/>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A02C912E-FFBE-4558-A485-E152B6AFD20B}"/>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92EBB8C3-0E94-4B41-8B0D-4769C7259B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988E183E-65AD-441F-8D02-10A6F1F151B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6443D4E9-B963-421D-B704-CACA8EDBF0B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FF18F2CB-4EE7-4DB1-830F-1420AB3819EE}"/>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6B646A74-3BB2-4169-AD77-EC59F6AA555C}"/>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D18610BC-CB83-41DD-950E-D3FB41495F5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946E6C71-6827-462E-9BD2-C07A670C29F2}"/>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BA6237E2-28D6-4E89-977B-C774AFAEACF7}"/>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CC0F3CB5-875A-4814-810C-332F7CEA2E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2625B130-5374-4581-AD74-CBF0B2EECD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A5A96AD0-CB94-42DD-B1E9-B34E6A9DB2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6BC8E485-D86A-4010-9A5F-67C57133A9BD}"/>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5C357662-1A63-4D81-B8DE-FBFABB9B5F47}"/>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AFAD22E4-6185-443E-8371-DD9DA08BE712}"/>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E98036FC-E25B-4D56-A4F1-F153F042D0AF}"/>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5241E606-5358-4F03-8A7E-97A904B0358B}"/>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a:extLst>
            <a:ext uri="{FF2B5EF4-FFF2-40B4-BE49-F238E27FC236}">
              <a16:creationId xmlns:a16="http://schemas.microsoft.com/office/drawing/2014/main" id="{F852CED9-EFD9-46DB-BFF9-9B719EF1744F}"/>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37325B47-464A-4EDC-B728-B45F23E51236}"/>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D5F5131D-DF5C-493F-A523-242969BAE141}"/>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6410248B-AE97-4EA7-A95B-FCCED5121788}"/>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A27B732B-8A44-4952-9793-1949684E6136}"/>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DBABAED1-D4C2-46DB-929B-3792972F8962}"/>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D83C3A44-2645-435B-B770-81FC436169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96E744B9-3CE7-47D0-A01D-0BCDED19E1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BE823B10-336F-46C7-A0ED-FDF0B07984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6CAF884B-5E6D-462F-B91D-E99DEC72B3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C638C0C-6587-433F-96BC-E35C5501F12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133986</xdr:rowOff>
    </xdr:from>
    <xdr:to>
      <xdr:col>116</xdr:col>
      <xdr:colOff>114300</xdr:colOff>
      <xdr:row>108</xdr:row>
      <xdr:rowOff>64136</xdr:rowOff>
    </xdr:to>
    <xdr:sp macro="" textlink="">
      <xdr:nvSpPr>
        <xdr:cNvPr id="929" name="楕円 928">
          <a:extLst>
            <a:ext uri="{FF2B5EF4-FFF2-40B4-BE49-F238E27FC236}">
              <a16:creationId xmlns:a16="http://schemas.microsoft.com/office/drawing/2014/main" id="{5550C21B-B5C1-4FB3-B5B0-9333BCC8BBB6}"/>
            </a:ext>
          </a:extLst>
        </xdr:cNvPr>
        <xdr:cNvSpPr/>
      </xdr:nvSpPr>
      <xdr:spPr>
        <a:xfrm>
          <a:off x="221107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48913</xdr:rowOff>
    </xdr:from>
    <xdr:ext cx="469744" cy="259045"/>
    <xdr:sp macro="" textlink="">
      <xdr:nvSpPr>
        <xdr:cNvPr id="930" name="【庁舎】&#10;一人当たり面積該当値テキスト">
          <a:extLst>
            <a:ext uri="{FF2B5EF4-FFF2-40B4-BE49-F238E27FC236}">
              <a16:creationId xmlns:a16="http://schemas.microsoft.com/office/drawing/2014/main" id="{B4A2A766-4802-4DB1-8131-D6F50E7AB36A}"/>
            </a:ext>
          </a:extLst>
        </xdr:cNvPr>
        <xdr:cNvSpPr txBox="1"/>
      </xdr:nvSpPr>
      <xdr:spPr>
        <a:xfrm>
          <a:off x="22199600" y="1839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133986</xdr:rowOff>
    </xdr:from>
    <xdr:to>
      <xdr:col>112</xdr:col>
      <xdr:colOff>38100</xdr:colOff>
      <xdr:row>108</xdr:row>
      <xdr:rowOff>64136</xdr:rowOff>
    </xdr:to>
    <xdr:sp macro="" textlink="">
      <xdr:nvSpPr>
        <xdr:cNvPr id="931" name="楕円 930">
          <a:extLst>
            <a:ext uri="{FF2B5EF4-FFF2-40B4-BE49-F238E27FC236}">
              <a16:creationId xmlns:a16="http://schemas.microsoft.com/office/drawing/2014/main" id="{802F937D-2569-48AF-BE22-5781E065DF2E}"/>
            </a:ext>
          </a:extLst>
        </xdr:cNvPr>
        <xdr:cNvSpPr/>
      </xdr:nvSpPr>
      <xdr:spPr>
        <a:xfrm>
          <a:off x="21272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13336</xdr:rowOff>
    </xdr:from>
    <xdr:to>
      <xdr:col>116</xdr:col>
      <xdr:colOff>63500</xdr:colOff>
      <xdr:row>108</xdr:row>
      <xdr:rowOff>13336</xdr:rowOff>
    </xdr:to>
    <xdr:cxnSp macro="">
      <xdr:nvCxnSpPr>
        <xdr:cNvPr id="932" name="直線コネクタ 931">
          <a:extLst>
            <a:ext uri="{FF2B5EF4-FFF2-40B4-BE49-F238E27FC236}">
              <a16:creationId xmlns:a16="http://schemas.microsoft.com/office/drawing/2014/main" id="{0BE13E85-EA11-48C8-8F9D-D3546D8E8FC4}"/>
            </a:ext>
          </a:extLst>
        </xdr:cNvPr>
        <xdr:cNvCxnSpPr/>
      </xdr:nvCxnSpPr>
      <xdr:spPr>
        <a:xfrm>
          <a:off x="21323300" y="18529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133986</xdr:rowOff>
    </xdr:from>
    <xdr:to>
      <xdr:col>107</xdr:col>
      <xdr:colOff>101600</xdr:colOff>
      <xdr:row>108</xdr:row>
      <xdr:rowOff>64136</xdr:rowOff>
    </xdr:to>
    <xdr:sp macro="" textlink="">
      <xdr:nvSpPr>
        <xdr:cNvPr id="933" name="楕円 932">
          <a:extLst>
            <a:ext uri="{FF2B5EF4-FFF2-40B4-BE49-F238E27FC236}">
              <a16:creationId xmlns:a16="http://schemas.microsoft.com/office/drawing/2014/main" id="{843695CC-1856-4E92-8062-CE54AC351C4E}"/>
            </a:ext>
          </a:extLst>
        </xdr:cNvPr>
        <xdr:cNvSpPr/>
      </xdr:nvSpPr>
      <xdr:spPr>
        <a:xfrm>
          <a:off x="20383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13336</xdr:rowOff>
    </xdr:from>
    <xdr:to>
      <xdr:col>111</xdr:col>
      <xdr:colOff>177800</xdr:colOff>
      <xdr:row>108</xdr:row>
      <xdr:rowOff>13336</xdr:rowOff>
    </xdr:to>
    <xdr:cxnSp macro="">
      <xdr:nvCxnSpPr>
        <xdr:cNvPr id="934" name="直線コネクタ 933">
          <a:extLst>
            <a:ext uri="{FF2B5EF4-FFF2-40B4-BE49-F238E27FC236}">
              <a16:creationId xmlns:a16="http://schemas.microsoft.com/office/drawing/2014/main" id="{D0029D77-5AB9-4F4D-8AF3-6BB6D1C1661E}"/>
            </a:ext>
          </a:extLst>
        </xdr:cNvPr>
        <xdr:cNvCxnSpPr/>
      </xdr:nvCxnSpPr>
      <xdr:spPr>
        <a:xfrm>
          <a:off x="20434300" y="1852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133986</xdr:rowOff>
    </xdr:from>
    <xdr:to>
      <xdr:col>102</xdr:col>
      <xdr:colOff>165100</xdr:colOff>
      <xdr:row>108</xdr:row>
      <xdr:rowOff>64136</xdr:rowOff>
    </xdr:to>
    <xdr:sp macro="" textlink="">
      <xdr:nvSpPr>
        <xdr:cNvPr id="935" name="楕円 934">
          <a:extLst>
            <a:ext uri="{FF2B5EF4-FFF2-40B4-BE49-F238E27FC236}">
              <a16:creationId xmlns:a16="http://schemas.microsoft.com/office/drawing/2014/main" id="{724E10D2-3FEC-478F-820C-B54813380B12}"/>
            </a:ext>
          </a:extLst>
        </xdr:cNvPr>
        <xdr:cNvSpPr/>
      </xdr:nvSpPr>
      <xdr:spPr>
        <a:xfrm>
          <a:off x="19494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13336</xdr:rowOff>
    </xdr:to>
    <xdr:cxnSp macro="">
      <xdr:nvCxnSpPr>
        <xdr:cNvPr id="936" name="直線コネクタ 935">
          <a:extLst>
            <a:ext uri="{FF2B5EF4-FFF2-40B4-BE49-F238E27FC236}">
              <a16:creationId xmlns:a16="http://schemas.microsoft.com/office/drawing/2014/main" id="{02690A86-13A2-460A-8CC2-A63E6E842DFD}"/>
            </a:ext>
          </a:extLst>
        </xdr:cNvPr>
        <xdr:cNvCxnSpPr/>
      </xdr:nvCxnSpPr>
      <xdr:spPr>
        <a:xfrm>
          <a:off x="19545300" y="1852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133986</xdr:rowOff>
    </xdr:from>
    <xdr:to>
      <xdr:col>98</xdr:col>
      <xdr:colOff>38100</xdr:colOff>
      <xdr:row>108</xdr:row>
      <xdr:rowOff>64136</xdr:rowOff>
    </xdr:to>
    <xdr:sp macro="" textlink="">
      <xdr:nvSpPr>
        <xdr:cNvPr id="937" name="楕円 936">
          <a:extLst>
            <a:ext uri="{FF2B5EF4-FFF2-40B4-BE49-F238E27FC236}">
              <a16:creationId xmlns:a16="http://schemas.microsoft.com/office/drawing/2014/main" id="{F7D704EA-2CA8-4A4F-89D0-0E14D608C8F6}"/>
            </a:ext>
          </a:extLst>
        </xdr:cNvPr>
        <xdr:cNvSpPr/>
      </xdr:nvSpPr>
      <xdr:spPr>
        <a:xfrm>
          <a:off x="18605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13336</xdr:rowOff>
    </xdr:from>
    <xdr:to>
      <xdr:col>102</xdr:col>
      <xdr:colOff>114300</xdr:colOff>
      <xdr:row>108</xdr:row>
      <xdr:rowOff>13336</xdr:rowOff>
    </xdr:to>
    <xdr:cxnSp macro="">
      <xdr:nvCxnSpPr>
        <xdr:cNvPr id="938" name="直線コネクタ 937">
          <a:extLst>
            <a:ext uri="{FF2B5EF4-FFF2-40B4-BE49-F238E27FC236}">
              <a16:creationId xmlns:a16="http://schemas.microsoft.com/office/drawing/2014/main" id="{D4D7FF82-257F-432A-AE77-AB723574EEE4}"/>
            </a:ext>
          </a:extLst>
        </xdr:cNvPr>
        <xdr:cNvCxnSpPr/>
      </xdr:nvCxnSpPr>
      <xdr:spPr>
        <a:xfrm>
          <a:off x="18656300" y="1852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1FC90AB0-F6A2-4880-A03A-DE27F8E57022}"/>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44A82B25-83A4-4FEA-9DE5-5C1DE09E424E}"/>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00A639E4-57FF-4A18-8A7C-C0BD7557D26D}"/>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87212303-CC39-4EEE-982E-F286E713CCE3}"/>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55263</xdr:rowOff>
    </xdr:from>
    <xdr:ext cx="469744" cy="259045"/>
    <xdr:sp macro="" textlink="">
      <xdr:nvSpPr>
        <xdr:cNvPr id="943" name="n_1mainValue【庁舎】&#10;一人当たり面積">
          <a:extLst>
            <a:ext uri="{FF2B5EF4-FFF2-40B4-BE49-F238E27FC236}">
              <a16:creationId xmlns:a16="http://schemas.microsoft.com/office/drawing/2014/main" id="{662685B3-51F2-4199-B4F7-5EC197DB9959}"/>
            </a:ext>
          </a:extLst>
        </xdr:cNvPr>
        <xdr:cNvSpPr txBox="1"/>
      </xdr:nvSpPr>
      <xdr:spPr>
        <a:xfrm>
          <a:off x="210757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55263</xdr:rowOff>
    </xdr:from>
    <xdr:ext cx="469744" cy="259045"/>
    <xdr:sp macro="" textlink="">
      <xdr:nvSpPr>
        <xdr:cNvPr id="944" name="n_2mainValue【庁舎】&#10;一人当たり面積">
          <a:extLst>
            <a:ext uri="{FF2B5EF4-FFF2-40B4-BE49-F238E27FC236}">
              <a16:creationId xmlns:a16="http://schemas.microsoft.com/office/drawing/2014/main" id="{E393B818-FE26-4EF0-9F61-4DB14D6AFF8D}"/>
            </a:ext>
          </a:extLst>
        </xdr:cNvPr>
        <xdr:cNvSpPr txBox="1"/>
      </xdr:nvSpPr>
      <xdr:spPr>
        <a:xfrm>
          <a:off x="20199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55263</xdr:rowOff>
    </xdr:from>
    <xdr:ext cx="469744" cy="259045"/>
    <xdr:sp macro="" textlink="">
      <xdr:nvSpPr>
        <xdr:cNvPr id="945" name="n_3mainValue【庁舎】&#10;一人当たり面積">
          <a:extLst>
            <a:ext uri="{FF2B5EF4-FFF2-40B4-BE49-F238E27FC236}">
              <a16:creationId xmlns:a16="http://schemas.microsoft.com/office/drawing/2014/main" id="{15774D60-3F94-4D00-91A2-BD92D541D225}"/>
            </a:ext>
          </a:extLst>
        </xdr:cNvPr>
        <xdr:cNvSpPr txBox="1"/>
      </xdr:nvSpPr>
      <xdr:spPr>
        <a:xfrm>
          <a:off x="19310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55263</xdr:rowOff>
    </xdr:from>
    <xdr:ext cx="469744" cy="259045"/>
    <xdr:sp macro="" textlink="">
      <xdr:nvSpPr>
        <xdr:cNvPr id="946" name="n_4mainValue【庁舎】&#10;一人当たり面積">
          <a:extLst>
            <a:ext uri="{FF2B5EF4-FFF2-40B4-BE49-F238E27FC236}">
              <a16:creationId xmlns:a16="http://schemas.microsoft.com/office/drawing/2014/main" id="{339D6C58-21BD-4573-87C8-2FF4C1BB5600}"/>
            </a:ext>
          </a:extLst>
        </xdr:cNvPr>
        <xdr:cNvSpPr txBox="1"/>
      </xdr:nvSpPr>
      <xdr:spPr>
        <a:xfrm>
          <a:off x="18421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8063462F-EEF5-42B4-ACFC-0E1416550BD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72431B3C-F947-4EBC-84BB-62060821638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F1C8E813-503F-431E-80C4-B6E61EB11C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類似団体と比較して特に有形固定資産減価償却率が高くなっている施設は市民会館、保健センター、消防施設</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年度報告誤りにより正しくは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82.0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、庁舎であり、低くなっている施設は体育館・プール、一般廃棄物処理施設（令和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年度報告誤りにより正しくは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36.0</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ポイント）である。また、当市は施設数が少ないため、総じて一人当たり面積は類似団体と比較して低値となっている。</a:t>
          </a:r>
          <a:endPar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　一般廃棄物処理施設については、令和元年度に清掃工場長寿命化事業（主に焼却設備更新）完了により比率が減少しているが、償却期間が短いため比率の増加ペースが早く、令和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年度は</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4.0</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ポイント増となっている。</a:t>
          </a:r>
          <a:endParaRPr lang="ja-JP" altLang="ja-JP" sz="1400">
            <a:effectLst/>
            <a:latin typeface="BIZ UDゴシック" panose="020B0400000000000000" pitchFamily="49" charset="-128"/>
            <a:ea typeface="BIZ UDゴシック" panose="020B0400000000000000" pitchFamily="49" charset="-128"/>
          </a:endParaRPr>
        </a:p>
        <a:p>
          <a:pPr eaLnBrk="1" fontAlgn="auto" latinLnBrk="0" hangingPunct="1"/>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体育館・プールについては</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、令和元年度計上の運動公園武道場建設に続き、令和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年度運動公園体育館空調更新工事の影響で、</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2</a:t>
          </a:r>
          <a:r>
            <a:rPr kumimoji="1" lang="ja-JP" altLang="en-US" sz="1100">
              <a:solidFill>
                <a:schemeClr val="dk1"/>
              </a:solidFill>
              <a:effectLst/>
              <a:latin typeface="BIZ UDゴシック" panose="020B0400000000000000" pitchFamily="49" charset="-128"/>
              <a:ea typeface="BIZ UDゴシック" panose="020B0400000000000000" pitchFamily="49" charset="-128"/>
              <a:cs typeface="+mn-cs"/>
            </a:rPr>
            <a:t>ヶ年連続の比率減となった。</a:t>
          </a:r>
          <a:endParaRPr lang="ja-JP" altLang="ja-JP" sz="1400">
            <a:effectLst/>
            <a:latin typeface="BIZ UDゴシック" panose="020B0400000000000000" pitchFamily="49" charset="-128"/>
            <a:ea typeface="BIZ UDゴシック" panose="020B0400000000000000" pitchFamily="49" charset="-128"/>
          </a:endParaRPr>
        </a:p>
        <a:p>
          <a:pPr eaLnBrk="1" fontAlgn="auto" latinLnBrk="0" hangingPunct="1"/>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　市の施設全体で整備から長期間が経過しており（市役所本庁舎が昭和</a:t>
          </a:r>
          <a:r>
            <a:rPr kumimoji="1" lang="en-US" altLang="ja-JP" sz="1100">
              <a:solidFill>
                <a:schemeClr val="dk1"/>
              </a:solidFill>
              <a:effectLst/>
              <a:latin typeface="BIZ UDゴシック" panose="020B0400000000000000" pitchFamily="49" charset="-128"/>
              <a:ea typeface="BIZ UDゴシック" panose="020B0400000000000000" pitchFamily="49" charset="-128"/>
              <a:cs typeface="+mn-cs"/>
            </a:rPr>
            <a:t>49</a:t>
          </a:r>
          <a:r>
            <a:rPr kumimoji="1" lang="ja-JP" altLang="ja-JP" sz="1100">
              <a:solidFill>
                <a:schemeClr val="dk1"/>
              </a:solidFill>
              <a:effectLst/>
              <a:latin typeface="BIZ UDゴシック" panose="020B0400000000000000" pitchFamily="49" charset="-128"/>
              <a:ea typeface="BIZ UDゴシック" panose="020B0400000000000000" pitchFamily="49" charset="-128"/>
              <a:cs typeface="+mn-cs"/>
            </a:rPr>
            <a:t>年整備等）、有形固定資産減価償却率が高くなっている。公共施設等総合管理計画や個別施設計画に基づき、今後も計画的な修繕・補修、長寿命化に取り組み、適正な維持管理に努めていく。</a:t>
          </a:r>
          <a:endParaRPr lang="ja-JP" altLang="ja-JP" sz="14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en-US" altLang="ja-JP" sz="1100">
              <a:latin typeface="+mn-ea"/>
              <a:ea typeface="+mn-ea"/>
            </a:rPr>
            <a:t>R2</a:t>
          </a:r>
          <a:r>
            <a:rPr kumimoji="1" lang="ja-JP" altLang="en-US" sz="1100">
              <a:latin typeface="+mn-ea"/>
              <a:ea typeface="+mn-ea"/>
            </a:rPr>
            <a:t>年度は類似団体内平均値を大きく上回り、前年度同値の</a:t>
          </a:r>
          <a:r>
            <a:rPr kumimoji="1" lang="en-US" altLang="ja-JP" sz="1100">
              <a:latin typeface="+mn-ea"/>
              <a:ea typeface="+mn-ea"/>
            </a:rPr>
            <a:t>0.87</a:t>
          </a:r>
          <a:r>
            <a:rPr kumimoji="1" lang="ja-JP" altLang="en-US" sz="1100">
              <a:latin typeface="+mn-ea"/>
              <a:ea typeface="+mn-ea"/>
            </a:rPr>
            <a:t>ポイントとなった。これは収入の根幹をなす市税が人口増加に伴い堅調に伸びてきたことが大きな要因として考えられる。</a:t>
          </a:r>
          <a:endParaRPr kumimoji="1" lang="en-US" altLang="ja-JP" sz="1100">
            <a:latin typeface="+mn-ea"/>
            <a:ea typeface="+mn-ea"/>
          </a:endParaRPr>
        </a:p>
        <a:p>
          <a:r>
            <a:rPr kumimoji="1" lang="ja-JP" altLang="en-US" sz="1100">
              <a:latin typeface="+mn-ea"/>
              <a:ea typeface="+mn-ea"/>
            </a:rPr>
            <a:t>　</a:t>
          </a:r>
          <a:r>
            <a:rPr kumimoji="1" lang="ja-JP" altLang="ja-JP" sz="1100" b="0" i="0" baseline="0">
              <a:solidFill>
                <a:schemeClr val="dk1"/>
              </a:solidFill>
              <a:effectLst/>
              <a:latin typeface="+mn-ea"/>
              <a:ea typeface="+mn-ea"/>
              <a:cs typeface="+mn-cs"/>
            </a:rPr>
            <a:t>安定した財政運営を行うためには、税収等の自主財源確保は必要不可欠であり、引き続き現役世代の転入促進や徴収率の向上など図っていきたい。</a:t>
          </a:r>
          <a:endParaRPr kumimoji="1" lang="ja-JP" altLang="en-US" sz="11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これまで経常収支比率は比較的高水準で推移しており、</a:t>
          </a:r>
          <a:r>
            <a:rPr kumimoji="1" lang="en-US" altLang="ja-JP" sz="1000" b="0" i="0" baseline="0">
              <a:solidFill>
                <a:schemeClr val="dk1"/>
              </a:solidFill>
              <a:effectLst/>
              <a:latin typeface="+mn-lt"/>
              <a:ea typeface="+mn-ea"/>
              <a:cs typeface="+mn-cs"/>
            </a:rPr>
            <a:t>R2</a:t>
          </a:r>
          <a:r>
            <a:rPr kumimoji="1" lang="ja-JP" altLang="ja-JP" sz="1000" b="0" i="0" baseline="0">
              <a:solidFill>
                <a:schemeClr val="dk1"/>
              </a:solidFill>
              <a:effectLst/>
              <a:latin typeface="+mn-lt"/>
              <a:ea typeface="+mn-ea"/>
              <a:cs typeface="+mn-cs"/>
            </a:rPr>
            <a:t>年度は前年度比</a:t>
          </a:r>
          <a:r>
            <a:rPr kumimoji="1" lang="en-US" altLang="ja-JP" sz="1000" b="0" i="0" baseline="0">
              <a:solidFill>
                <a:schemeClr val="dk1"/>
              </a:solidFill>
              <a:effectLst/>
              <a:latin typeface="+mn-lt"/>
              <a:ea typeface="+mn-ea"/>
              <a:cs typeface="+mn-cs"/>
            </a:rPr>
            <a:t>2.1</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増の</a:t>
          </a:r>
          <a:r>
            <a:rPr kumimoji="1" lang="en-US" altLang="ja-JP" sz="1000" b="0" i="0" baseline="0">
              <a:solidFill>
                <a:schemeClr val="dk1"/>
              </a:solidFill>
              <a:effectLst/>
              <a:latin typeface="+mn-lt"/>
              <a:ea typeface="+mn-ea"/>
              <a:cs typeface="+mn-cs"/>
            </a:rPr>
            <a:t>93.3</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となった</a:t>
          </a:r>
          <a:r>
            <a:rPr kumimoji="1" lang="ja-JP" altLang="en-US" sz="1000" b="0" i="0" baseline="0">
              <a:solidFill>
                <a:schemeClr val="dk1"/>
              </a:solidFill>
              <a:effectLst/>
              <a:latin typeface="+mn-lt"/>
              <a:ea typeface="+mn-ea"/>
              <a:cs typeface="+mn-cs"/>
            </a:rPr>
            <a:t>。</a:t>
          </a:r>
          <a:r>
            <a:rPr lang="ja-JP" altLang="ja-JP" sz="1000">
              <a:solidFill>
                <a:schemeClr val="dk1"/>
              </a:solidFill>
              <a:effectLst/>
              <a:latin typeface="+mn-lt"/>
              <a:ea typeface="+mn-ea"/>
              <a:cs typeface="+mn-cs"/>
            </a:rPr>
            <a:t>地方交付税や地方</a:t>
          </a:r>
          <a:r>
            <a:rPr lang="ja-JP" altLang="en-US" sz="1000">
              <a:solidFill>
                <a:schemeClr val="dk1"/>
              </a:solidFill>
              <a:effectLst/>
              <a:latin typeface="+mn-lt"/>
              <a:ea typeface="+mn-ea"/>
              <a:cs typeface="+mn-cs"/>
            </a:rPr>
            <a:t>消費税</a:t>
          </a:r>
          <a:r>
            <a:rPr lang="ja-JP" altLang="ja-JP" sz="1000">
              <a:solidFill>
                <a:schemeClr val="dk1"/>
              </a:solidFill>
              <a:effectLst/>
              <a:latin typeface="+mn-lt"/>
              <a:ea typeface="+mn-ea"/>
              <a:cs typeface="+mn-cs"/>
            </a:rPr>
            <a:t>交付金</a:t>
          </a:r>
          <a:r>
            <a:rPr lang="ja-JP" altLang="en-US" sz="1000">
              <a:solidFill>
                <a:schemeClr val="dk1"/>
              </a:solidFill>
              <a:effectLst/>
              <a:latin typeface="+mn-lt"/>
              <a:ea typeface="+mn-ea"/>
              <a:cs typeface="+mn-cs"/>
            </a:rPr>
            <a:t>の増により</a:t>
          </a:r>
          <a:r>
            <a:rPr lang="ja-JP" altLang="ja-JP" sz="1000">
              <a:solidFill>
                <a:schemeClr val="dk1"/>
              </a:solidFill>
              <a:effectLst/>
              <a:latin typeface="+mn-lt"/>
              <a:ea typeface="+mn-ea"/>
              <a:cs typeface="+mn-cs"/>
            </a:rPr>
            <a:t>経常一般財源収入</a:t>
          </a:r>
          <a:r>
            <a:rPr lang="ja-JP" altLang="en-US" sz="1000">
              <a:solidFill>
                <a:schemeClr val="dk1"/>
              </a:solidFill>
              <a:effectLst/>
              <a:latin typeface="+mn-lt"/>
              <a:ea typeface="+mn-ea"/>
              <a:cs typeface="+mn-cs"/>
            </a:rPr>
            <a:t>が</a:t>
          </a:r>
          <a:r>
            <a:rPr lang="ja-JP" altLang="ja-JP" sz="1000">
              <a:solidFill>
                <a:schemeClr val="dk1"/>
              </a:solidFill>
              <a:effectLst/>
              <a:latin typeface="+mn-lt"/>
              <a:ea typeface="+mn-ea"/>
              <a:cs typeface="+mn-cs"/>
            </a:rPr>
            <a:t>増加</a:t>
          </a:r>
          <a:r>
            <a:rPr lang="ja-JP" altLang="en-US" sz="1000">
              <a:solidFill>
                <a:schemeClr val="dk1"/>
              </a:solidFill>
              <a:effectLst/>
              <a:latin typeface="+mn-lt"/>
              <a:ea typeface="+mn-ea"/>
              <a:cs typeface="+mn-cs"/>
            </a:rPr>
            <a:t>したものの</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高齢化に伴い、福祉関連特別会計への繰出金が大幅に増加したこと等により経常収支比率が悪化した。今後とも</a:t>
          </a:r>
          <a:r>
            <a:rPr lang="ja-JP" altLang="en-US" sz="1000" b="0" i="0" u="none" strike="noStrike" baseline="0">
              <a:solidFill>
                <a:schemeClr val="dk1"/>
              </a:solidFill>
              <a:latin typeface="+mn-lt"/>
              <a:ea typeface="+mn-ea"/>
              <a:cs typeface="+mn-cs"/>
            </a:rPr>
            <a:t>新型コロナウイルス感染症対応、グリーン社会の実現やデジタル化の加速といったポストコロナに向けた社会の変化やニーズを的確にとらえ、すべての事業において事業の必要性や効果、効率について検証を行い、事業の廃止や新たな事業手法等を踏まえながら見直しを行い経常経費の削減に取り組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62</xdr:row>
      <xdr:rowOff>28363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8935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12277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93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79163</xdr:rowOff>
    </xdr:from>
    <xdr:to>
      <xdr:col>15</xdr:col>
      <xdr:colOff>82550</xdr:colOff>
      <xdr:row>62</xdr:row>
      <xdr:rowOff>12277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376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68580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3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28363</xdr:rowOff>
    </xdr:from>
    <xdr:to>
      <xdr:col>11</xdr:col>
      <xdr:colOff>82550</xdr:colOff>
      <xdr:row>61</xdr:row>
      <xdr:rowOff>129963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140140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人件費は</a:t>
          </a:r>
          <a:r>
            <a:rPr kumimoji="1" lang="ja-JP" altLang="en-US" sz="1050" b="0" i="0" baseline="0">
              <a:solidFill>
                <a:schemeClr val="dk1"/>
              </a:solidFill>
              <a:effectLst/>
              <a:latin typeface="+mn-lt"/>
              <a:ea typeface="+mn-ea"/>
              <a:cs typeface="+mn-cs"/>
            </a:rPr>
            <a:t>会計年度任用職員制度導入に伴い増となった</a:t>
          </a:r>
          <a:r>
            <a:rPr kumimoji="1" lang="ja-JP" altLang="ja-JP" sz="1050" b="0" i="0" baseline="0">
              <a:solidFill>
                <a:schemeClr val="dk1"/>
              </a:solidFill>
              <a:effectLst/>
              <a:latin typeface="+mn-lt"/>
              <a:ea typeface="+mn-ea"/>
              <a:cs typeface="+mn-cs"/>
            </a:rPr>
            <a:t>一方で物件費はひたち野うしく中学校の開校に伴う備品購入</a:t>
          </a:r>
          <a:r>
            <a:rPr kumimoji="1" lang="ja-JP" altLang="en-US" sz="1050" b="0" i="0" baseline="0">
              <a:solidFill>
                <a:schemeClr val="dk1"/>
              </a:solidFill>
              <a:effectLst/>
              <a:latin typeface="+mn-lt"/>
              <a:ea typeface="+mn-ea"/>
              <a:cs typeface="+mn-cs"/>
            </a:rPr>
            <a:t>等が令和元年度に完了したことにより減少</a:t>
          </a:r>
          <a:r>
            <a:rPr kumimoji="1" lang="ja-JP" altLang="ja-JP" sz="1050" b="0" i="0" baseline="0">
              <a:solidFill>
                <a:schemeClr val="dk1"/>
              </a:solidFill>
              <a:effectLst/>
              <a:latin typeface="+mn-lt"/>
              <a:ea typeface="+mn-ea"/>
              <a:cs typeface="+mn-cs"/>
            </a:rPr>
            <a:t>した。</a:t>
          </a:r>
          <a:r>
            <a:rPr kumimoji="1" lang="ja-JP" altLang="en-US" sz="1050" b="0" i="0" baseline="0">
              <a:solidFill>
                <a:schemeClr val="dk1"/>
              </a:solidFill>
              <a:effectLst/>
              <a:latin typeface="+mn-lt"/>
              <a:ea typeface="+mn-ea"/>
              <a:cs typeface="+mn-cs"/>
            </a:rPr>
            <a:t>人件費の伸びより物件費の減少幅が大きかったことに</a:t>
          </a:r>
          <a:r>
            <a:rPr kumimoji="1" lang="ja-JP" altLang="ja-JP" sz="1050" b="0" i="0" baseline="0">
              <a:solidFill>
                <a:schemeClr val="dk1"/>
              </a:solidFill>
              <a:effectLst/>
              <a:latin typeface="+mn-lt"/>
              <a:ea typeface="+mn-ea"/>
              <a:cs typeface="+mn-cs"/>
            </a:rPr>
            <a:t>加えて人口も</a:t>
          </a:r>
          <a:r>
            <a:rPr kumimoji="1" lang="ja-JP" altLang="en-US" sz="1050" b="0" i="0" baseline="0">
              <a:solidFill>
                <a:schemeClr val="dk1"/>
              </a:solidFill>
              <a:effectLst/>
              <a:latin typeface="+mn-lt"/>
              <a:ea typeface="+mn-ea"/>
              <a:cs typeface="+mn-cs"/>
            </a:rPr>
            <a:t>増加したことで</a:t>
          </a:r>
          <a:r>
            <a:rPr kumimoji="1" lang="ja-JP" altLang="ja-JP" sz="1050" b="0" i="0" baseline="0">
              <a:solidFill>
                <a:schemeClr val="dk1"/>
              </a:solidFill>
              <a:effectLst/>
              <a:latin typeface="+mn-lt"/>
              <a:ea typeface="+mn-ea"/>
              <a:cs typeface="+mn-cs"/>
            </a:rPr>
            <a:t>、人口一人当たりの人件費・物件費決算額</a:t>
          </a:r>
          <a:r>
            <a:rPr kumimoji="1" lang="ja-JP" altLang="en-US" sz="1050" b="0" i="0" baseline="0">
              <a:solidFill>
                <a:schemeClr val="dk1"/>
              </a:solidFill>
              <a:effectLst/>
              <a:latin typeface="+mn-lt"/>
              <a:ea typeface="+mn-ea"/>
              <a:cs typeface="+mn-cs"/>
            </a:rPr>
            <a:t>は減額</a:t>
          </a:r>
          <a:r>
            <a:rPr kumimoji="1" lang="ja-JP" altLang="ja-JP" sz="1050" b="0" i="0" baseline="0">
              <a:solidFill>
                <a:schemeClr val="dk1"/>
              </a:solidFill>
              <a:effectLst/>
              <a:latin typeface="+mn-lt"/>
              <a:ea typeface="+mn-ea"/>
              <a:cs typeface="+mn-cs"/>
            </a:rPr>
            <a:t>となった。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今後は、新型コロナウイルス感染症対策物品や新しい生活様式に対応するために発生する経費がある中で、管理経費の削減等を継続的に行っていく必要がある。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167064</xdr:rowOff>
    </xdr:from>
    <xdr:to>
      <xdr:col>23</xdr:col>
      <xdr:colOff>133350</xdr:colOff>
      <xdr:row>81</xdr:row>
      <xdr:rowOff>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883064"/>
          <a:ext cx="8382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147830</xdr:rowOff>
    </xdr:from>
    <xdr:to>
      <xdr:col>19</xdr:col>
      <xdr:colOff>133350</xdr:colOff>
      <xdr:row>81</xdr:row>
      <xdr:rowOff>79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6383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67563</xdr:rowOff>
    </xdr:from>
    <xdr:to>
      <xdr:col>15</xdr:col>
      <xdr:colOff>82550</xdr:colOff>
      <xdr:row>80</xdr:row>
      <xdr:rowOff>147830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83563"/>
          <a:ext cx="889000" cy="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67270</xdr:rowOff>
    </xdr:from>
    <xdr:to>
      <xdr:col>11</xdr:col>
      <xdr:colOff>31750</xdr:colOff>
      <xdr:row>80</xdr:row>
      <xdr:rowOff>67563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83270"/>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116264</xdr:rowOff>
    </xdr:from>
    <xdr:to>
      <xdr:col>23</xdr:col>
      <xdr:colOff>184150</xdr:colOff>
      <xdr:row>81</xdr:row>
      <xdr:rowOff>46414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132791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120729</xdr:rowOff>
    </xdr:from>
    <xdr:to>
      <xdr:col>19</xdr:col>
      <xdr:colOff>184150</xdr:colOff>
      <xdr:row>81</xdr:row>
      <xdr:rowOff>50879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61056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05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97030</xdr:rowOff>
    </xdr:from>
    <xdr:to>
      <xdr:col>15</xdr:col>
      <xdr:colOff>133350</xdr:colOff>
      <xdr:row>81</xdr:row>
      <xdr:rowOff>27180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37357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16763</xdr:rowOff>
    </xdr:from>
    <xdr:to>
      <xdr:col>11</xdr:col>
      <xdr:colOff>82550</xdr:colOff>
      <xdr:row>80</xdr:row>
      <xdr:rowOff>118363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128540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0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16470</xdr:rowOff>
    </xdr:from>
    <xdr:to>
      <xdr:col>7</xdr:col>
      <xdr:colOff>31750</xdr:colOff>
      <xdr:row>80</xdr:row>
      <xdr:rowOff>118070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128247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0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職員の給与については、勤務評定に基づいた能力給を導入していること等により、類似団体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と比較して低値で推移しており、</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ポイント低くなっている。前年度との比較では経験年数階層の変動により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83</xdr:row>
      <xdr:rowOff>12700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396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80736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81643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10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81643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これまで本市では、正職員数の抑制に努めてきており、当該値には会計年度任用職員を含んでいないことから、全国の市町村及び類似団体平均と比較しても、低値で推移している。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169756</xdr:rowOff>
    </xdr:from>
    <xdr:to>
      <xdr:col>81</xdr:col>
      <xdr:colOff>44450</xdr:colOff>
      <xdr:row>58</xdr:row>
      <xdr:rowOff>14394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99424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14394</xdr:rowOff>
    </xdr:from>
    <xdr:to>
      <xdr:col>77</xdr:col>
      <xdr:colOff>44450</xdr:colOff>
      <xdr:row>58</xdr:row>
      <xdr:rowOff>18415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99584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10371</xdr:rowOff>
    </xdr:from>
    <xdr:to>
      <xdr:col>72</xdr:col>
      <xdr:colOff>203200</xdr:colOff>
      <xdr:row>58</xdr:row>
      <xdr:rowOff>18415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99544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2329</xdr:rowOff>
    </xdr:from>
    <xdr:to>
      <xdr:col>68</xdr:col>
      <xdr:colOff>152400</xdr:colOff>
      <xdr:row>58</xdr:row>
      <xdr:rowOff>10371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99464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118956</xdr:rowOff>
    </xdr:from>
    <xdr:to>
      <xdr:col>81</xdr:col>
      <xdr:colOff>95250</xdr:colOff>
      <xdr:row>58</xdr:row>
      <xdr:rowOff>49106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40233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81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135044</xdr:rowOff>
    </xdr:from>
    <xdr:to>
      <xdr:col>77</xdr:col>
      <xdr:colOff>95250</xdr:colOff>
      <xdr:row>58</xdr:row>
      <xdr:rowOff>65194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75371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6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139065</xdr:rowOff>
    </xdr:from>
    <xdr:to>
      <xdr:col>73</xdr:col>
      <xdr:colOff>44450</xdr:colOff>
      <xdr:row>58</xdr:row>
      <xdr:rowOff>69215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79392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68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131021</xdr:rowOff>
    </xdr:from>
    <xdr:to>
      <xdr:col>68</xdr:col>
      <xdr:colOff>203200</xdr:colOff>
      <xdr:row>58</xdr:row>
      <xdr:rowOff>61171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71348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122979</xdr:rowOff>
    </xdr:from>
    <xdr:to>
      <xdr:col>64</xdr:col>
      <xdr:colOff>152400</xdr:colOff>
      <xdr:row>58</xdr:row>
      <xdr:rowOff>53129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63306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これまで公債費の抑制に重点をおいた財政運営に取り組んできた結果、類似団体</a:t>
          </a:r>
          <a:r>
            <a:rPr kumimoji="1" lang="ja-JP" altLang="en-US" sz="1100" b="0" i="0" baseline="0">
              <a:solidFill>
                <a:schemeClr val="dk1"/>
              </a:solidFill>
              <a:effectLst/>
              <a:latin typeface="+mn-lt"/>
              <a:ea typeface="+mn-ea"/>
              <a:cs typeface="+mn-cs"/>
            </a:rPr>
            <a:t>内</a:t>
          </a:r>
          <a:r>
            <a:rPr kumimoji="1" lang="ja-JP" altLang="ja-JP" sz="1100" b="0" i="0" baseline="0">
              <a:solidFill>
                <a:schemeClr val="dk1"/>
              </a:solidFill>
              <a:effectLst/>
              <a:latin typeface="+mn-lt"/>
              <a:ea typeface="+mn-ea"/>
              <a:cs typeface="+mn-cs"/>
            </a:rPr>
            <a:t>平均</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と比較して</a:t>
          </a:r>
          <a:r>
            <a:rPr kumimoji="1" lang="en-US" altLang="ja-JP" sz="1100" b="0" i="0" baseline="0">
              <a:solidFill>
                <a:schemeClr val="dk1"/>
              </a:solidFill>
              <a:effectLst/>
              <a:latin typeface="+mn-lt"/>
              <a:ea typeface="+mn-ea"/>
              <a:cs typeface="+mn-cs"/>
            </a:rPr>
            <a:t>3.7</a:t>
          </a:r>
          <a:r>
            <a:rPr kumimoji="1" lang="ja-JP" altLang="ja-JP" sz="1100" b="0" i="0" baseline="0">
              <a:solidFill>
                <a:schemeClr val="dk1"/>
              </a:solidFill>
              <a:effectLst/>
              <a:latin typeface="+mn-lt"/>
              <a:ea typeface="+mn-ea"/>
              <a:cs typeface="+mn-cs"/>
            </a:rPr>
            <a:t>ポイント低くなっている。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年度に借入を行った臨時財政対策債の元金償還開始等により、前年度比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増加している。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全小中学校へのオンライン環境整備や学校施設改修</a:t>
          </a:r>
          <a:r>
            <a:rPr kumimoji="1" lang="ja-JP" altLang="ja-JP" sz="1100" b="0" i="0" baseline="0">
              <a:solidFill>
                <a:schemeClr val="dk1"/>
              </a:solidFill>
              <a:effectLst/>
              <a:latin typeface="+mn-lt"/>
              <a:ea typeface="+mn-ea"/>
              <a:cs typeface="+mn-cs"/>
            </a:rPr>
            <a:t>等に伴う地方債の発行を行ったため、今後の公債費増加が見込まれる。</a:t>
          </a:r>
          <a:r>
            <a:rPr kumimoji="1" lang="ja-JP" altLang="en-US" sz="1100" b="0" i="0" baseline="0">
              <a:solidFill>
                <a:schemeClr val="dk1"/>
              </a:solidFill>
              <a:effectLst/>
              <a:latin typeface="+mn-lt"/>
              <a:ea typeface="+mn-ea"/>
              <a:cs typeface="+mn-cs"/>
            </a:rPr>
            <a:t>加えて、公共施設等総合管理計画に沿った公共施設の改修も控えており、</a:t>
          </a:r>
          <a:r>
            <a:rPr kumimoji="1" lang="ja-JP" altLang="ja-JP" sz="1100" b="0" i="0" baseline="0">
              <a:solidFill>
                <a:schemeClr val="dk1"/>
              </a:solidFill>
              <a:effectLst/>
              <a:latin typeface="+mn-lt"/>
              <a:ea typeface="+mn-ea"/>
              <a:cs typeface="+mn-cs"/>
            </a:rPr>
            <a:t>公債費に注視した財政運営が必要となる。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89323</xdr:rowOff>
    </xdr:from>
    <xdr:to>
      <xdr:col>81</xdr:col>
      <xdr:colOff>44450</xdr:colOff>
      <xdr:row>39</xdr:row>
      <xdr:rowOff>97367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758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89323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517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65194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65194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38523</xdr:rowOff>
    </xdr:from>
    <xdr:to>
      <xdr:col>77</xdr:col>
      <xdr:colOff>95250</xdr:colOff>
      <xdr:row>39</xdr:row>
      <xdr:rowOff>140123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150300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年度に続き、</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年度も数値なしとなっている。今後、</a:t>
          </a:r>
          <a:r>
            <a:rPr kumimoji="1" lang="ja-JP" altLang="en-US" sz="1100" b="0" i="0" baseline="0">
              <a:solidFill>
                <a:schemeClr val="dk1"/>
              </a:solidFill>
              <a:effectLst/>
              <a:latin typeface="+mn-lt"/>
              <a:ea typeface="+mn-ea"/>
              <a:cs typeface="+mn-cs"/>
            </a:rPr>
            <a:t>総合福祉センターや</a:t>
          </a:r>
          <a:r>
            <a:rPr kumimoji="1" lang="ja-JP" altLang="ja-JP" sz="1100" b="0" i="0" baseline="0">
              <a:solidFill>
                <a:schemeClr val="dk1"/>
              </a:solidFill>
              <a:effectLst/>
              <a:latin typeface="+mn-lt"/>
              <a:ea typeface="+mn-ea"/>
              <a:cs typeface="+mn-cs"/>
            </a:rPr>
            <a:t>中央生涯学習センター</a:t>
          </a:r>
          <a:r>
            <a:rPr kumimoji="1" lang="ja-JP" altLang="en-US" sz="1100" b="0" i="0" baseline="0">
              <a:solidFill>
                <a:schemeClr val="dk1"/>
              </a:solidFill>
              <a:effectLst/>
              <a:latin typeface="+mn-lt"/>
              <a:ea typeface="+mn-ea"/>
              <a:cs typeface="+mn-cs"/>
            </a:rPr>
            <a:t>、図書館</a:t>
          </a:r>
          <a:r>
            <a:rPr kumimoji="1" lang="ja-JP" altLang="ja-JP" sz="1100" b="0" i="0" baseline="0">
              <a:solidFill>
                <a:schemeClr val="dk1"/>
              </a:solidFill>
              <a:effectLst/>
              <a:latin typeface="+mn-lt"/>
              <a:ea typeface="+mn-ea"/>
              <a:cs typeface="+mn-cs"/>
            </a:rPr>
            <a:t>等の公共施設</a:t>
          </a:r>
          <a:r>
            <a:rPr kumimoji="1" lang="ja-JP" altLang="en-US" sz="1100" b="0" i="0" baseline="0">
              <a:solidFill>
                <a:schemeClr val="dk1"/>
              </a:solidFill>
              <a:effectLst/>
              <a:latin typeface="+mn-lt"/>
              <a:ea typeface="+mn-ea"/>
              <a:cs typeface="+mn-cs"/>
            </a:rPr>
            <a:t>長寿命化</a:t>
          </a:r>
          <a:r>
            <a:rPr kumimoji="1" lang="ja-JP" altLang="ja-JP" sz="1100" b="0" i="0" baseline="0">
              <a:solidFill>
                <a:schemeClr val="dk1"/>
              </a:solidFill>
              <a:effectLst/>
              <a:latin typeface="+mn-lt"/>
              <a:ea typeface="+mn-ea"/>
              <a:cs typeface="+mn-cs"/>
            </a:rPr>
            <a:t>改修など</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近年は業務の継続性や行政サービスの安定化を図るため、年齢構成の是正を念頭においた計画的な職員採用を進めている</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R2</a:t>
          </a:r>
          <a:r>
            <a:rPr kumimoji="1" lang="ja-JP" altLang="en-US" sz="1100" b="0" i="0" baseline="0">
              <a:solidFill>
                <a:schemeClr val="dk1"/>
              </a:solidFill>
              <a:effectLst/>
              <a:latin typeface="+mn-lt"/>
              <a:ea typeface="+mn-ea"/>
              <a:cs typeface="+mn-cs"/>
            </a:rPr>
            <a:t>年度は、</a:t>
          </a:r>
          <a:r>
            <a:rPr kumimoji="1" lang="ja-JP" altLang="ja-JP" sz="1100" b="0" i="0" baseline="0">
              <a:solidFill>
                <a:schemeClr val="dk1"/>
              </a:solidFill>
              <a:effectLst/>
              <a:latin typeface="+mn-lt"/>
              <a:ea typeface="+mn-ea"/>
              <a:cs typeface="+mn-cs"/>
            </a:rPr>
            <a:t>経験年数階層の変動</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一般職給</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減となった</a:t>
          </a:r>
          <a:r>
            <a:rPr kumimoji="1" lang="ja-JP" altLang="en-US" sz="1100" b="0" i="0" baseline="0">
              <a:solidFill>
                <a:schemeClr val="dk1"/>
              </a:solidFill>
              <a:effectLst/>
              <a:latin typeface="+mn-lt"/>
              <a:ea typeface="+mn-ea"/>
              <a:cs typeface="+mn-cs"/>
            </a:rPr>
            <a:t>ものの、会計年度任用職員制度の導入に伴う増額もあったことから前年度同値</a:t>
          </a:r>
          <a:r>
            <a:rPr kumimoji="1" lang="en-US" altLang="ja-JP" sz="1100" b="0" i="0" baseline="0">
              <a:solidFill>
                <a:schemeClr val="dk1"/>
              </a:solidFill>
              <a:effectLst/>
              <a:latin typeface="+mn-lt"/>
              <a:ea typeface="+mn-ea"/>
              <a:cs typeface="+mn-cs"/>
            </a:rPr>
            <a:t>22.5</a:t>
          </a:r>
          <a:r>
            <a:rPr kumimoji="1" lang="ja-JP" altLang="en-US" sz="1100" b="0" i="0" baseline="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。今後も人件費抑制に取り組む一方で、市民サービスの向上を第一に考え、職員数の適正管理、並びに正職員、</a:t>
          </a:r>
          <a:r>
            <a:rPr kumimoji="1" lang="ja-JP" altLang="en-US" sz="1100" b="0" i="0" baseline="0">
              <a:solidFill>
                <a:schemeClr val="dk1"/>
              </a:solidFill>
              <a:effectLst/>
              <a:latin typeface="+mn-lt"/>
              <a:ea typeface="+mn-ea"/>
              <a:cs typeface="+mn-cs"/>
            </a:rPr>
            <a:t>会計年度任用</a:t>
          </a:r>
          <a:r>
            <a:rPr kumimoji="1" lang="ja-JP" altLang="ja-JP" sz="1100" b="0" i="0" baseline="0">
              <a:solidFill>
                <a:schemeClr val="dk1"/>
              </a:solidFill>
              <a:effectLst/>
              <a:latin typeface="+mn-lt"/>
              <a:ea typeface="+mn-ea"/>
              <a:cs typeface="+mn-cs"/>
            </a:rPr>
            <a:t>職員のバランスについても考えた、組織づくり</a:t>
          </a:r>
          <a:r>
            <a:rPr kumimoji="1" lang="ja-JP" altLang="en-US" sz="1100" b="0" i="0" baseline="0">
              <a:solidFill>
                <a:schemeClr val="dk1"/>
              </a:solidFill>
              <a:effectLst/>
              <a:latin typeface="+mn-lt"/>
              <a:ea typeface="+mn-ea"/>
              <a:cs typeface="+mn-cs"/>
            </a:rPr>
            <a:t>を進めていく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クリーンセンターを市で運営し、自校式給食を実施している本市では、物件費は平均より高い数値で推移しており、経常収支比率全体を押し上げる形となっている。</a:t>
          </a:r>
          <a:r>
            <a:rPr kumimoji="1" lang="en-US" altLang="ja-JP" sz="1050" b="0" i="0" baseline="0">
              <a:solidFill>
                <a:schemeClr val="dk1"/>
              </a:solidFill>
              <a:effectLst/>
              <a:latin typeface="+mn-lt"/>
              <a:ea typeface="+mn-ea"/>
              <a:cs typeface="+mn-cs"/>
            </a:rPr>
            <a:t>R2</a:t>
          </a:r>
          <a:r>
            <a:rPr kumimoji="1" lang="ja-JP" altLang="ja-JP" sz="1050" b="0" i="0" baseline="0">
              <a:solidFill>
                <a:schemeClr val="dk1"/>
              </a:solidFill>
              <a:effectLst/>
              <a:latin typeface="+mn-lt"/>
              <a:ea typeface="+mn-ea"/>
              <a:cs typeface="+mn-cs"/>
            </a:rPr>
            <a:t>年度については、</a:t>
          </a:r>
          <a:r>
            <a:rPr kumimoji="1" lang="ja-JP" altLang="en-US" sz="1050" b="0" i="0" baseline="0">
              <a:solidFill>
                <a:schemeClr val="dk1"/>
              </a:solidFill>
              <a:effectLst/>
              <a:latin typeface="+mn-lt"/>
              <a:ea typeface="+mn-ea"/>
              <a:cs typeface="+mn-cs"/>
            </a:rPr>
            <a:t>新型コロナウイルス感染症の影響で公共施設使用料等の経常経費充当財源が減額となったことにより、</a:t>
          </a:r>
          <a:r>
            <a:rPr kumimoji="1" lang="en-US" altLang="ja-JP" sz="1050" b="0" i="0" baseline="0">
              <a:solidFill>
                <a:schemeClr val="dk1"/>
              </a:solidFill>
              <a:effectLst/>
              <a:latin typeface="+mn-lt"/>
              <a:ea typeface="+mn-ea"/>
              <a:cs typeface="+mn-cs"/>
            </a:rPr>
            <a:t>0.5</a:t>
          </a:r>
          <a:r>
            <a:rPr kumimoji="1" lang="ja-JP" altLang="ja-JP" sz="1050" b="0" i="0" baseline="0">
              <a:solidFill>
                <a:schemeClr val="dk1"/>
              </a:solidFill>
              <a:effectLst/>
              <a:latin typeface="+mn-lt"/>
              <a:ea typeface="+mn-ea"/>
              <a:cs typeface="+mn-cs"/>
            </a:rPr>
            <a:t>ポイントの</a:t>
          </a:r>
          <a:r>
            <a:rPr kumimoji="1" lang="ja-JP" altLang="en-US" sz="1050" b="0" i="0" baseline="0">
              <a:solidFill>
                <a:schemeClr val="dk1"/>
              </a:solidFill>
              <a:effectLst/>
              <a:latin typeface="+mn-lt"/>
              <a:ea typeface="+mn-ea"/>
              <a:cs typeface="+mn-cs"/>
            </a:rPr>
            <a:t>増</a:t>
          </a:r>
          <a:r>
            <a:rPr kumimoji="1" lang="ja-JP" altLang="ja-JP" sz="1050" b="0" i="0" baseline="0">
              <a:solidFill>
                <a:schemeClr val="dk1"/>
              </a:solidFill>
              <a:effectLst/>
              <a:latin typeface="+mn-lt"/>
              <a:ea typeface="+mn-ea"/>
              <a:cs typeface="+mn-cs"/>
            </a:rPr>
            <a:t>となった。</a:t>
          </a:r>
          <a:r>
            <a:rPr kumimoji="1" lang="ja-JP" altLang="en-US" sz="1050" b="0" i="0" baseline="0">
              <a:solidFill>
                <a:schemeClr val="dk1"/>
              </a:solidFill>
              <a:effectLst/>
              <a:latin typeface="+mn-lt"/>
              <a:ea typeface="+mn-ea"/>
              <a:cs typeface="+mn-cs"/>
            </a:rPr>
            <a:t>今後は、施設の運営経費、維持管理経費等も含め経常的な物件費を削減できるよう進めていく。</a:t>
          </a:r>
          <a:endParaRPr kumimoji="1" lang="en-US" altLang="ja-JP" sz="1050" b="0" i="0" baseline="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56134</xdr:rowOff>
    </xdr:from>
    <xdr:to>
      <xdr:col>82</xdr:col>
      <xdr:colOff>107950</xdr:colOff>
      <xdr:row>19</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136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56134</xdr:rowOff>
    </xdr:from>
    <xdr:to>
      <xdr:col>78</xdr:col>
      <xdr:colOff>69850</xdr:colOff>
      <xdr:row>19</xdr:row>
      <xdr:rowOff>65278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313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10414</xdr:rowOff>
    </xdr:from>
    <xdr:to>
      <xdr:col>73</xdr:col>
      <xdr:colOff>180975</xdr:colOff>
      <xdr:row>19</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679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10414</xdr:rowOff>
    </xdr:from>
    <xdr:to>
      <xdr:col>69</xdr:col>
      <xdr:colOff>92075</xdr:colOff>
      <xdr:row>19</xdr:row>
      <xdr:rowOff>74422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67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51054</xdr:rowOff>
    </xdr:from>
    <xdr:to>
      <xdr:col>82</xdr:col>
      <xdr:colOff>158750</xdr:colOff>
      <xdr:row>19</xdr:row>
      <xdr:rowOff>152654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23131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14478</xdr:rowOff>
    </xdr:from>
    <xdr:to>
      <xdr:col>74</xdr:col>
      <xdr:colOff>31750</xdr:colOff>
      <xdr:row>19</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100855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民間保育園運営費負担金や障害者給付費などの増により、近年扶助費は増額傾向にあったが、</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児童手当、児童扶養手当</a:t>
          </a:r>
          <a:r>
            <a:rPr kumimoji="1" lang="ja-JP" altLang="ja-JP" sz="1100" b="0" i="0" baseline="0">
              <a:solidFill>
                <a:schemeClr val="dk1"/>
              </a:solidFill>
              <a:effectLst/>
              <a:latin typeface="+mn-lt"/>
              <a:ea typeface="+mn-ea"/>
              <a:cs typeface="+mn-cs"/>
            </a:rPr>
            <a:t>の減等により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ポイント減となっている。また加えて、健康増進策に取り組んできたこと等により、全国平均、類似団体平均と比べて、引き続き低値で推移している。</a:t>
          </a:r>
          <a:endParaRPr lang="ja-JP" altLang="ja-JP" sz="1400">
            <a:effectLst/>
          </a:endParaRPr>
        </a:p>
        <a:p>
          <a:r>
            <a:rPr kumimoji="1" lang="ja-JP" altLang="ja-JP" sz="1100" b="0" i="0" baseline="0">
              <a:solidFill>
                <a:schemeClr val="dk1"/>
              </a:solidFill>
              <a:effectLst/>
              <a:latin typeface="+mn-lt"/>
              <a:ea typeface="+mn-ea"/>
              <a:cs typeface="+mn-cs"/>
            </a:rPr>
            <a:t>　今後も扶助費抑制につながる施策に積極的に取り組</a:t>
          </a:r>
          <a:r>
            <a:rPr kumimoji="1" lang="ja-JP" altLang="en-US" sz="1100" b="0" i="0" baseline="0">
              <a:solidFill>
                <a:schemeClr val="dk1"/>
              </a:solidFill>
              <a:effectLst/>
              <a:latin typeface="+mn-lt"/>
              <a:ea typeface="+mn-ea"/>
              <a:cs typeface="+mn-cs"/>
            </a:rPr>
            <a:t>んでいく</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140607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48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34472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56243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56243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R2</a:t>
          </a:r>
          <a:r>
            <a:rPr kumimoji="1" lang="ja-JP" altLang="en-US" sz="1050" b="0" i="0" baseline="0">
              <a:solidFill>
                <a:schemeClr val="dk1"/>
              </a:solidFill>
              <a:effectLst/>
              <a:latin typeface="+mn-lt"/>
              <a:ea typeface="+mn-ea"/>
              <a:cs typeface="+mn-cs"/>
            </a:rPr>
            <a:t>年度は、下水道事業会計の法適用化により特別会計への繰出金が減額となったことにより</a:t>
          </a:r>
          <a:r>
            <a:rPr kumimoji="1" lang="en-US" altLang="ja-JP" sz="1050" b="0" i="0" baseline="0">
              <a:solidFill>
                <a:schemeClr val="dk1"/>
              </a:solidFill>
              <a:effectLst/>
              <a:latin typeface="+mn-lt"/>
              <a:ea typeface="+mn-ea"/>
              <a:cs typeface="+mn-cs"/>
            </a:rPr>
            <a:t>0.4</a:t>
          </a:r>
          <a:r>
            <a:rPr kumimoji="1" lang="ja-JP" altLang="en-US" sz="1050" b="0" i="0" baseline="0">
              <a:solidFill>
                <a:schemeClr val="dk1"/>
              </a:solidFill>
              <a:effectLst/>
              <a:latin typeface="+mn-lt"/>
              <a:ea typeface="+mn-ea"/>
              <a:cs typeface="+mn-cs"/>
            </a:rPr>
            <a:t>ポイント減少した。しかし、加速化する高齢化に伴い福祉関連特別会計への繰出金が増額となったり、公共施設の老朽化による維持補修費が増額となるなど、今後その他の経費の増が見込まれる。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引き続き医療費削減につながる健康増進の取り組みや公共施設等総合管理計画に基づく計画的な改修を実施することで経費の削減に取り組んでいく。</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38100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931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101600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06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57</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158750</xdr:rowOff>
    </xdr:from>
    <xdr:to>
      <xdr:col>78</xdr:col>
      <xdr:colOff>120650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市民の活動を推進する為には、補助金の支出は必要で、これまでも全国平均、類似団体の平均値と同水準で推移している。</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法適用化した下水道事業会計への負担金等の増</a:t>
          </a:r>
          <a:r>
            <a:rPr kumimoji="1" lang="ja-JP" altLang="ja-JP"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増加となった</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　補助費については、その金額が適正か否かを適正に判断し、不必要な支出の抑制に努めていきたい。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159004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06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113284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これまで、公債費の残高抑制に取り組んできた結果、全国平均、類似団体平均と比較しても低値で推移している。</a:t>
          </a:r>
          <a:r>
            <a:rPr kumimoji="1" lang="en-US" altLang="ja-JP" sz="1050" b="0" i="0" baseline="0">
              <a:solidFill>
                <a:schemeClr val="dk1"/>
              </a:solidFill>
              <a:effectLst/>
              <a:latin typeface="+mn-lt"/>
              <a:ea typeface="+mn-ea"/>
              <a:cs typeface="+mn-cs"/>
            </a:rPr>
            <a:t>R2</a:t>
          </a:r>
          <a:r>
            <a:rPr kumimoji="1" lang="ja-JP" altLang="ja-JP" sz="1050" b="0" i="0" baseline="0">
              <a:solidFill>
                <a:schemeClr val="dk1"/>
              </a:solidFill>
              <a:effectLst/>
              <a:latin typeface="+mn-lt"/>
              <a:ea typeface="+mn-ea"/>
              <a:cs typeface="+mn-cs"/>
            </a:rPr>
            <a:t>年度は、過去の高利率での借入に伴う償還が進んだことに</a:t>
          </a:r>
          <a:r>
            <a:rPr kumimoji="1" lang="ja-JP" altLang="en-US" sz="1050" b="0" i="0" baseline="0">
              <a:solidFill>
                <a:schemeClr val="dk1"/>
              </a:solidFill>
              <a:effectLst/>
              <a:latin typeface="+mn-lt"/>
              <a:ea typeface="+mn-ea"/>
              <a:cs typeface="+mn-cs"/>
            </a:rPr>
            <a:t>よるものの、</a:t>
          </a:r>
          <a:r>
            <a:rPr kumimoji="1" lang="en-US" altLang="ja-JP" sz="1050" b="0" i="0" baseline="0">
              <a:solidFill>
                <a:schemeClr val="dk1"/>
              </a:solidFill>
              <a:effectLst/>
              <a:latin typeface="+mn-lt"/>
              <a:ea typeface="+mn-ea"/>
              <a:cs typeface="+mn-cs"/>
            </a:rPr>
            <a:t>H28</a:t>
          </a:r>
          <a:r>
            <a:rPr kumimoji="1" lang="ja-JP" altLang="en-US" sz="1050" b="0" i="0" baseline="0">
              <a:solidFill>
                <a:schemeClr val="dk1"/>
              </a:solidFill>
              <a:effectLst/>
              <a:latin typeface="+mn-lt"/>
              <a:ea typeface="+mn-ea"/>
              <a:cs typeface="+mn-cs"/>
            </a:rPr>
            <a:t>借入債償還開始もあったため、</a:t>
          </a:r>
          <a:r>
            <a:rPr kumimoji="1" lang="en-US" altLang="ja-JP" sz="1050" b="0" i="0" baseline="0">
              <a:solidFill>
                <a:schemeClr val="dk1"/>
              </a:solidFill>
              <a:effectLst/>
              <a:latin typeface="+mn-lt"/>
              <a:ea typeface="+mn-ea"/>
              <a:cs typeface="+mn-cs"/>
            </a:rPr>
            <a:t>R</a:t>
          </a:r>
          <a:r>
            <a:rPr kumimoji="1" lang="ja-JP" altLang="en-US" sz="1050" b="0" i="0" baseline="0">
              <a:solidFill>
                <a:schemeClr val="dk1"/>
              </a:solidFill>
              <a:effectLst/>
              <a:latin typeface="+mn-lt"/>
              <a:ea typeface="+mn-ea"/>
              <a:cs typeface="+mn-cs"/>
            </a:rPr>
            <a:t>元年度同値の</a:t>
          </a:r>
          <a:r>
            <a:rPr kumimoji="1" lang="en-US" altLang="ja-JP" sz="1050" b="0" i="0" baseline="0">
              <a:solidFill>
                <a:schemeClr val="dk1"/>
              </a:solidFill>
              <a:effectLst/>
              <a:latin typeface="+mn-lt"/>
              <a:ea typeface="+mn-ea"/>
              <a:cs typeface="+mn-cs"/>
            </a:rPr>
            <a:t>12.5</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今後は公共施設</a:t>
          </a:r>
          <a:r>
            <a:rPr kumimoji="1" lang="ja-JP" altLang="en-US" sz="1050" b="0" i="0" baseline="0">
              <a:solidFill>
                <a:schemeClr val="dk1"/>
              </a:solidFill>
              <a:effectLst/>
              <a:latin typeface="+mn-lt"/>
              <a:ea typeface="+mn-ea"/>
              <a:cs typeface="+mn-cs"/>
            </a:rPr>
            <a:t>等総合管理計画に基づく</a:t>
          </a:r>
          <a:r>
            <a:rPr kumimoji="1" lang="ja-JP" altLang="ja-JP" sz="1050" b="0" i="0" baseline="0">
              <a:solidFill>
                <a:schemeClr val="dk1"/>
              </a:solidFill>
              <a:effectLst/>
              <a:latin typeface="+mn-lt"/>
              <a:ea typeface="+mn-ea"/>
              <a:cs typeface="+mn-cs"/>
            </a:rPr>
            <a:t>改修など大型事業が計画されており、それに伴いある程度の公債費の増加も懸念されるが、引き続き公債費残高抑制に努めるとともに、毎年の償還額の平準化にも取り組んで</a:t>
          </a:r>
          <a:r>
            <a:rPr kumimoji="1" lang="ja-JP" altLang="en-US" sz="1050" b="0" i="0" baseline="0">
              <a:solidFill>
                <a:schemeClr val="dk1"/>
              </a:solidFill>
              <a:effectLst/>
              <a:latin typeface="+mn-lt"/>
              <a:ea typeface="+mn-ea"/>
              <a:cs typeface="+mn-cs"/>
            </a:rPr>
            <a:t>いく</a:t>
          </a:r>
          <a:r>
            <a:rPr kumimoji="1" lang="ja-JP" altLang="ja-JP" sz="105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434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117856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年度は、経常収支比率全体で</a:t>
          </a:r>
          <a:r>
            <a:rPr kumimoji="1" lang="ja-JP" altLang="en-US" sz="1100" b="0" i="0" baseline="0">
              <a:solidFill>
                <a:schemeClr val="dk1"/>
              </a:solidFill>
              <a:effectLst/>
              <a:latin typeface="+mn-lt"/>
              <a:ea typeface="+mn-ea"/>
              <a:cs typeface="+mn-cs"/>
            </a:rPr>
            <a:t>前</a:t>
          </a:r>
          <a:r>
            <a:rPr kumimoji="1" lang="ja-JP" altLang="ja-JP" sz="1100" b="0" i="0" baseline="0">
              <a:solidFill>
                <a:schemeClr val="dk1"/>
              </a:solidFill>
              <a:effectLst/>
              <a:latin typeface="+mn-lt"/>
              <a:ea typeface="+mn-ea"/>
              <a:cs typeface="+mn-cs"/>
            </a:rPr>
            <a:t>年度と比較し</a:t>
          </a:r>
          <a:r>
            <a:rPr kumimoji="1" lang="ja-JP" altLang="en-US" sz="1100" b="0" i="0" baseline="0">
              <a:solidFill>
                <a:schemeClr val="dk1"/>
              </a:solidFill>
              <a:effectLst/>
              <a:latin typeface="+mn-lt"/>
              <a:ea typeface="+mn-ea"/>
              <a:cs typeface="+mn-cs"/>
            </a:rPr>
            <a:t>増となり</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地方交付税や地方消費税交付金の増により経常一般財源収入が増加したものの、高齢化に伴い、福祉関連特別会計への繰出金が大幅に増加したこと等に</a:t>
          </a:r>
          <a:r>
            <a:rPr lang="ja-JP" altLang="en-US" sz="1100">
              <a:solidFill>
                <a:schemeClr val="dk1"/>
              </a:solidFill>
              <a:effectLst/>
              <a:latin typeface="+mn-lt"/>
              <a:ea typeface="+mn-ea"/>
              <a:cs typeface="+mn-cs"/>
            </a:rPr>
            <a:t>よる影響が大きい</a:t>
          </a:r>
          <a:r>
            <a:rPr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今後、施設の維持補修費や大規模改修に伴う公債費、扶助費の増大等が懸念される経常収支比率全体のこれ以上の増は、財政運営に大きな影響を及ぼすものであることから、経常経費全体の圧縮につと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4406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128540</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62763</xdr:rowOff>
    </xdr:from>
    <xdr:to>
      <xdr:col>29</xdr:col>
      <xdr:colOff>127000</xdr:colOff>
      <xdr:row>18</xdr:row>
      <xdr:rowOff>80842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96488"/>
          <a:ext cx="647700" cy="1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80842</xdr:rowOff>
    </xdr:from>
    <xdr:to>
      <xdr:col>26</xdr:col>
      <xdr:colOff>50800</xdr:colOff>
      <xdr:row>18</xdr:row>
      <xdr:rowOff>81413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14567"/>
          <a:ext cx="6985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81413</xdr:rowOff>
    </xdr:from>
    <xdr:to>
      <xdr:col>22</xdr:col>
      <xdr:colOff>114300</xdr:colOff>
      <xdr:row>18</xdr:row>
      <xdr:rowOff>82575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5138"/>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82575</xdr:rowOff>
    </xdr:from>
    <xdr:to>
      <xdr:col>18</xdr:col>
      <xdr:colOff>177800</xdr:colOff>
      <xdr:row>18</xdr:row>
      <xdr:rowOff>91548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16300"/>
          <a:ext cx="6985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11963</xdr:rowOff>
    </xdr:from>
    <xdr:to>
      <xdr:col>29</xdr:col>
      <xdr:colOff>177800</xdr:colOff>
      <xdr:row>18</xdr:row>
      <xdr:rowOff>113563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155490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30042</xdr:rowOff>
    </xdr:from>
    <xdr:to>
      <xdr:col>26</xdr:col>
      <xdr:colOff>101600</xdr:colOff>
      <xdr:row>18</xdr:row>
      <xdr:rowOff>131642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116419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30613</xdr:rowOff>
    </xdr:from>
    <xdr:to>
      <xdr:col>22</xdr:col>
      <xdr:colOff>165100</xdr:colOff>
      <xdr:row>18</xdr:row>
      <xdr:rowOff>132214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4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116990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31775</xdr:rowOff>
    </xdr:from>
    <xdr:to>
      <xdr:col>19</xdr:col>
      <xdr:colOff>38100</xdr:colOff>
      <xdr:row>18</xdr:row>
      <xdr:rowOff>133376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118153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40748</xdr:rowOff>
    </xdr:from>
    <xdr:to>
      <xdr:col>15</xdr:col>
      <xdr:colOff>101600</xdr:colOff>
      <xdr:row>18</xdr:row>
      <xdr:rowOff>142348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127125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18839</xdr:rowOff>
    </xdr:from>
    <xdr:to>
      <xdr:col>29</xdr:col>
      <xdr:colOff>127000</xdr:colOff>
      <xdr:row>37</xdr:row>
      <xdr:rowOff>24195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43539"/>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18839</xdr:rowOff>
    </xdr:from>
    <xdr:to>
      <xdr:col>26</xdr:col>
      <xdr:colOff>50800</xdr:colOff>
      <xdr:row>37</xdr:row>
      <xdr:rowOff>20799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43539"/>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20799</xdr:rowOff>
    </xdr:from>
    <xdr:to>
      <xdr:col>22</xdr:col>
      <xdr:colOff>114300</xdr:colOff>
      <xdr:row>37</xdr:row>
      <xdr:rowOff>51236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45499"/>
          <a:ext cx="6985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51236</xdr:rowOff>
    </xdr:from>
    <xdr:to>
      <xdr:col>18</xdr:col>
      <xdr:colOff>177800</xdr:colOff>
      <xdr:row>37</xdr:row>
      <xdr:rowOff>62274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7593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144845</xdr:rowOff>
    </xdr:from>
    <xdr:to>
      <xdr:col>29</xdr:col>
      <xdr:colOff>177800</xdr:colOff>
      <xdr:row>37</xdr:row>
      <xdr:rowOff>74995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116922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139489</xdr:rowOff>
    </xdr:from>
    <xdr:to>
      <xdr:col>26</xdr:col>
      <xdr:colOff>101600</xdr:colOff>
      <xdr:row>37</xdr:row>
      <xdr:rowOff>69639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141449</xdr:rowOff>
    </xdr:from>
    <xdr:to>
      <xdr:col>22</xdr:col>
      <xdr:colOff>165100</xdr:colOff>
      <xdr:row>37</xdr:row>
      <xdr:rowOff>71599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56376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8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436</xdr:rowOff>
    </xdr:from>
    <xdr:to>
      <xdr:col>19</xdr:col>
      <xdr:colOff>38100</xdr:colOff>
      <xdr:row>37</xdr:row>
      <xdr:rowOff>102036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86813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1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11474</xdr:rowOff>
    </xdr:from>
    <xdr:to>
      <xdr:col>15</xdr:col>
      <xdr:colOff>101600</xdr:colOff>
      <xdr:row>37</xdr:row>
      <xdr:rowOff>113074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97851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36544</xdr:rowOff>
    </xdr:from>
    <xdr:to>
      <xdr:col>24</xdr:col>
      <xdr:colOff>63500</xdr:colOff>
      <xdr:row>38</xdr:row>
      <xdr:rowOff>43935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1644"/>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37726</xdr:rowOff>
    </xdr:from>
    <xdr:to>
      <xdr:col>19</xdr:col>
      <xdr:colOff>177800</xdr:colOff>
      <xdr:row>38</xdr:row>
      <xdr:rowOff>43935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2826"/>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32715</xdr:rowOff>
    </xdr:from>
    <xdr:to>
      <xdr:col>15</xdr:col>
      <xdr:colOff>50800</xdr:colOff>
      <xdr:row>38</xdr:row>
      <xdr:rowOff>37726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7815"/>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31191</xdr:rowOff>
    </xdr:from>
    <xdr:to>
      <xdr:col>10</xdr:col>
      <xdr:colOff>114300</xdr:colOff>
      <xdr:row>38</xdr:row>
      <xdr:rowOff>32715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62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157194</xdr:rowOff>
    </xdr:from>
    <xdr:to>
      <xdr:col>24</xdr:col>
      <xdr:colOff>114300</xdr:colOff>
      <xdr:row>38</xdr:row>
      <xdr:rowOff>87344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72121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164585</xdr:rowOff>
    </xdr:from>
    <xdr:to>
      <xdr:col>20</xdr:col>
      <xdr:colOff>38100</xdr:colOff>
      <xdr:row>38</xdr:row>
      <xdr:rowOff>94735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85862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158375</xdr:rowOff>
    </xdr:from>
    <xdr:to>
      <xdr:col>15</xdr:col>
      <xdr:colOff>101600</xdr:colOff>
      <xdr:row>38</xdr:row>
      <xdr:rowOff>88525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79653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153365</xdr:rowOff>
    </xdr:from>
    <xdr:to>
      <xdr:col>10</xdr:col>
      <xdr:colOff>165100</xdr:colOff>
      <xdr:row>38</xdr:row>
      <xdr:rowOff>83515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74642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151841</xdr:rowOff>
    </xdr:from>
    <xdr:to>
      <xdr:col>6</xdr:col>
      <xdr:colOff>38100</xdr:colOff>
      <xdr:row>38</xdr:row>
      <xdr:rowOff>81991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56421</xdr:rowOff>
    </xdr:from>
    <xdr:to>
      <xdr:col>24</xdr:col>
      <xdr:colOff>63500</xdr:colOff>
      <xdr:row>56</xdr:row>
      <xdr:rowOff>84265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57621"/>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56421</xdr:rowOff>
    </xdr:from>
    <xdr:to>
      <xdr:col>19</xdr:col>
      <xdr:colOff>177800</xdr:colOff>
      <xdr:row>56</xdr:row>
      <xdr:rowOff>103878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57621"/>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103878</xdr:rowOff>
    </xdr:from>
    <xdr:to>
      <xdr:col>15</xdr:col>
      <xdr:colOff>50800</xdr:colOff>
      <xdr:row>57</xdr:row>
      <xdr:rowOff>41013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0507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39001</xdr:rowOff>
    </xdr:from>
    <xdr:to>
      <xdr:col>10</xdr:col>
      <xdr:colOff>114300</xdr:colOff>
      <xdr:row>57</xdr:row>
      <xdr:rowOff>41013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1165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33465</xdr:rowOff>
    </xdr:from>
    <xdr:to>
      <xdr:col>24</xdr:col>
      <xdr:colOff>114300</xdr:colOff>
      <xdr:row>56</xdr:row>
      <xdr:rowOff>135065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11892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5621</xdr:rowOff>
    </xdr:from>
    <xdr:to>
      <xdr:col>20</xdr:col>
      <xdr:colOff>38100</xdr:colOff>
      <xdr:row>56</xdr:row>
      <xdr:rowOff>107221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123748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8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53078</xdr:rowOff>
    </xdr:from>
    <xdr:to>
      <xdr:col>15</xdr:col>
      <xdr:colOff>101600</xdr:colOff>
      <xdr:row>56</xdr:row>
      <xdr:rowOff>154678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171205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2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161663</xdr:rowOff>
    </xdr:from>
    <xdr:to>
      <xdr:col>10</xdr:col>
      <xdr:colOff>165100</xdr:colOff>
      <xdr:row>57</xdr:row>
      <xdr:rowOff>91813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108340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159651</xdr:rowOff>
    </xdr:from>
    <xdr:to>
      <xdr:col>6</xdr:col>
      <xdr:colOff>38100</xdr:colOff>
      <xdr:row>57</xdr:row>
      <xdr:rowOff>89801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106328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148250</xdr:rowOff>
    </xdr:from>
    <xdr:to>
      <xdr:col>24</xdr:col>
      <xdr:colOff>63500</xdr:colOff>
      <xdr:row>78</xdr:row>
      <xdr:rowOff>6517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4990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143404</xdr:rowOff>
    </xdr:from>
    <xdr:to>
      <xdr:col>19</xdr:col>
      <xdr:colOff>177800</xdr:colOff>
      <xdr:row>78</xdr:row>
      <xdr:rowOff>6517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45054"/>
          <a:ext cx="8890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142078</xdr:rowOff>
    </xdr:from>
    <xdr:to>
      <xdr:col>15</xdr:col>
      <xdr:colOff>50800</xdr:colOff>
      <xdr:row>77</xdr:row>
      <xdr:rowOff>143404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4372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121230</xdr:rowOff>
    </xdr:from>
    <xdr:to>
      <xdr:col>10</xdr:col>
      <xdr:colOff>114300</xdr:colOff>
      <xdr:row>77</xdr:row>
      <xdr:rowOff>142078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2288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97450</xdr:rowOff>
    </xdr:from>
    <xdr:to>
      <xdr:col>24</xdr:col>
      <xdr:colOff>114300</xdr:colOff>
      <xdr:row>78</xdr:row>
      <xdr:rowOff>27600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75877</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127167</xdr:rowOff>
    </xdr:from>
    <xdr:to>
      <xdr:col>20</xdr:col>
      <xdr:colOff>38100</xdr:colOff>
      <xdr:row>78</xdr:row>
      <xdr:rowOff>57317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48444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92604</xdr:rowOff>
    </xdr:from>
    <xdr:to>
      <xdr:col>15</xdr:col>
      <xdr:colOff>101600</xdr:colOff>
      <xdr:row>78</xdr:row>
      <xdr:rowOff>22754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91278</xdr:rowOff>
    </xdr:from>
    <xdr:to>
      <xdr:col>10</xdr:col>
      <xdr:colOff>165100</xdr:colOff>
      <xdr:row>78</xdr:row>
      <xdr:rowOff>21428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70430</xdr:rowOff>
    </xdr:from>
    <xdr:to>
      <xdr:col>6</xdr:col>
      <xdr:colOff>38100</xdr:colOff>
      <xdr:row>78</xdr:row>
      <xdr:rowOff>580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118656</xdr:rowOff>
    </xdr:from>
    <xdr:to>
      <xdr:col>24</xdr:col>
      <xdr:colOff>63500</xdr:colOff>
      <xdr:row>97</xdr:row>
      <xdr:rowOff>159525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49306"/>
          <a:ext cx="8382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159525</xdr:rowOff>
    </xdr:from>
    <xdr:to>
      <xdr:col>19</xdr:col>
      <xdr:colOff>177800</xdr:colOff>
      <xdr:row>98</xdr:row>
      <xdr:rowOff>26276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90175"/>
          <a:ext cx="889000" cy="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21692</xdr:rowOff>
    </xdr:from>
    <xdr:to>
      <xdr:col>15</xdr:col>
      <xdr:colOff>50800</xdr:colOff>
      <xdr:row>98</xdr:row>
      <xdr:rowOff>26276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82379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21692</xdr:rowOff>
    </xdr:from>
    <xdr:to>
      <xdr:col>10</xdr:col>
      <xdr:colOff>114300</xdr:colOff>
      <xdr:row>98</xdr:row>
      <xdr:rowOff>76124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23792"/>
          <a:ext cx="8890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67856</xdr:rowOff>
    </xdr:from>
    <xdr:to>
      <xdr:col>24</xdr:col>
      <xdr:colOff>114300</xdr:colOff>
      <xdr:row>97</xdr:row>
      <xdr:rowOff>169456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46283</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108725</xdr:rowOff>
    </xdr:from>
    <xdr:to>
      <xdr:col>20</xdr:col>
      <xdr:colOff>38100</xdr:colOff>
      <xdr:row>98</xdr:row>
      <xdr:rowOff>38875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30002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146926</xdr:rowOff>
    </xdr:from>
    <xdr:to>
      <xdr:col>15</xdr:col>
      <xdr:colOff>101600</xdr:colOff>
      <xdr:row>98</xdr:row>
      <xdr:rowOff>77076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68203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142342</xdr:rowOff>
    </xdr:from>
    <xdr:to>
      <xdr:col>10</xdr:col>
      <xdr:colOff>165100</xdr:colOff>
      <xdr:row>98</xdr:row>
      <xdr:rowOff>72492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63619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25324</xdr:rowOff>
    </xdr:from>
    <xdr:to>
      <xdr:col>6</xdr:col>
      <xdr:colOff>38100</xdr:colOff>
      <xdr:row>98</xdr:row>
      <xdr:rowOff>126924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118051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168120</xdr:rowOff>
    </xdr:from>
    <xdr:to>
      <xdr:col>55</xdr:col>
      <xdr:colOff>0</xdr:colOff>
      <xdr:row>37</xdr:row>
      <xdr:rowOff>166382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97420"/>
          <a:ext cx="838200" cy="5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166382</xdr:rowOff>
    </xdr:from>
    <xdr:to>
      <xdr:col>50</xdr:col>
      <xdr:colOff>114300</xdr:colOff>
      <xdr:row>38</xdr:row>
      <xdr:rowOff>14148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510032"/>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13911</xdr:rowOff>
    </xdr:from>
    <xdr:to>
      <xdr:col>45</xdr:col>
      <xdr:colOff>177800</xdr:colOff>
      <xdr:row>38</xdr:row>
      <xdr:rowOff>14148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529011"/>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4049</xdr:rowOff>
    </xdr:from>
    <xdr:to>
      <xdr:col>41</xdr:col>
      <xdr:colOff>50800</xdr:colOff>
      <xdr:row>38</xdr:row>
      <xdr:rowOff>13911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519149"/>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117320</xdr:rowOff>
    </xdr:from>
    <xdr:to>
      <xdr:col>55</xdr:col>
      <xdr:colOff>50800</xdr:colOff>
      <xdr:row>35</xdr:row>
      <xdr:rowOff>47470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95747</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115582</xdr:rowOff>
    </xdr:from>
    <xdr:to>
      <xdr:col>50</xdr:col>
      <xdr:colOff>165100</xdr:colOff>
      <xdr:row>38</xdr:row>
      <xdr:rowOff>45732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36859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5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134798</xdr:rowOff>
    </xdr:from>
    <xdr:to>
      <xdr:col>46</xdr:col>
      <xdr:colOff>38100</xdr:colOff>
      <xdr:row>38</xdr:row>
      <xdr:rowOff>64948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56075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134560</xdr:rowOff>
    </xdr:from>
    <xdr:to>
      <xdr:col>41</xdr:col>
      <xdr:colOff>101600</xdr:colOff>
      <xdr:row>38</xdr:row>
      <xdr:rowOff>64711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78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55838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124699</xdr:rowOff>
    </xdr:from>
    <xdr:to>
      <xdr:col>36</xdr:col>
      <xdr:colOff>165100</xdr:colOff>
      <xdr:row>38</xdr:row>
      <xdr:rowOff>54849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45976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108889</xdr:rowOff>
    </xdr:from>
    <xdr:to>
      <xdr:col>55</xdr:col>
      <xdr:colOff>0</xdr:colOff>
      <xdr:row>56</xdr:row>
      <xdr:rowOff>158445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67189"/>
          <a:ext cx="838200" cy="3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108889</xdr:rowOff>
    </xdr:from>
    <xdr:to>
      <xdr:col>50</xdr:col>
      <xdr:colOff>114300</xdr:colOff>
      <xdr:row>56</xdr:row>
      <xdr:rowOff>95339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67189"/>
          <a:ext cx="889000" cy="3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28842</xdr:rowOff>
    </xdr:from>
    <xdr:to>
      <xdr:col>45</xdr:col>
      <xdr:colOff>177800</xdr:colOff>
      <xdr:row>56</xdr:row>
      <xdr:rowOff>95339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30042"/>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28842</xdr:rowOff>
    </xdr:from>
    <xdr:to>
      <xdr:col>41</xdr:col>
      <xdr:colOff>50800</xdr:colOff>
      <xdr:row>56</xdr:row>
      <xdr:rowOff>161303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30042"/>
          <a:ext cx="889000" cy="1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107645</xdr:rowOff>
    </xdr:from>
    <xdr:to>
      <xdr:col>55</xdr:col>
      <xdr:colOff>50800</xdr:colOff>
      <xdr:row>57</xdr:row>
      <xdr:rowOff>37795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86072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58089</xdr:rowOff>
    </xdr:from>
    <xdr:to>
      <xdr:col>50</xdr:col>
      <xdr:colOff>165100</xdr:colOff>
      <xdr:row>54</xdr:row>
      <xdr:rowOff>159689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3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4766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0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44539</xdr:rowOff>
    </xdr:from>
    <xdr:to>
      <xdr:col>46</xdr:col>
      <xdr:colOff>38100</xdr:colOff>
      <xdr:row>56</xdr:row>
      <xdr:rowOff>146139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137266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149492</xdr:rowOff>
    </xdr:from>
    <xdr:to>
      <xdr:col>41</xdr:col>
      <xdr:colOff>101600</xdr:colOff>
      <xdr:row>56</xdr:row>
      <xdr:rowOff>79642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70769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110503</xdr:rowOff>
    </xdr:from>
    <xdr:to>
      <xdr:col>36</xdr:col>
      <xdr:colOff>165100</xdr:colOff>
      <xdr:row>57</xdr:row>
      <xdr:rowOff>40653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31780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91904</xdr:rowOff>
    </xdr:from>
    <xdr:to>
      <xdr:col>55</xdr:col>
      <xdr:colOff>0</xdr:colOff>
      <xdr:row>78</xdr:row>
      <xdr:rowOff>61748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2950654"/>
          <a:ext cx="838200" cy="4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91904</xdr:rowOff>
    </xdr:from>
    <xdr:to>
      <xdr:col>50</xdr:col>
      <xdr:colOff>114300</xdr:colOff>
      <xdr:row>77</xdr:row>
      <xdr:rowOff>78702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2950654"/>
          <a:ext cx="889000" cy="3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78702</xdr:rowOff>
    </xdr:from>
    <xdr:to>
      <xdr:col>45</xdr:col>
      <xdr:colOff>177800</xdr:colOff>
      <xdr:row>78</xdr:row>
      <xdr:rowOff>68929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80352"/>
          <a:ext cx="889000" cy="1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68929</xdr:rowOff>
    </xdr:from>
    <xdr:to>
      <xdr:col>41</xdr:col>
      <xdr:colOff>50800</xdr:colOff>
      <xdr:row>78</xdr:row>
      <xdr:rowOff>97237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42029"/>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10948</xdr:rowOff>
    </xdr:from>
    <xdr:to>
      <xdr:col>55</xdr:col>
      <xdr:colOff>50800</xdr:colOff>
      <xdr:row>78</xdr:row>
      <xdr:rowOff>112548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160825</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41104</xdr:rowOff>
    </xdr:from>
    <xdr:to>
      <xdr:col>50</xdr:col>
      <xdr:colOff>165100</xdr:colOff>
      <xdr:row>75</xdr:row>
      <xdr:rowOff>142704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89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159231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7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27902</xdr:rowOff>
    </xdr:from>
    <xdr:to>
      <xdr:col>46</xdr:col>
      <xdr:colOff>38100</xdr:colOff>
      <xdr:row>77</xdr:row>
      <xdr:rowOff>129502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146029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18129</xdr:rowOff>
    </xdr:from>
    <xdr:to>
      <xdr:col>41</xdr:col>
      <xdr:colOff>101600</xdr:colOff>
      <xdr:row>78</xdr:row>
      <xdr:rowOff>119729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110856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48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46437</xdr:rowOff>
    </xdr:from>
    <xdr:to>
      <xdr:col>36</xdr:col>
      <xdr:colOff>165100</xdr:colOff>
      <xdr:row>78</xdr:row>
      <xdr:rowOff>148037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1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139164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1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126225</xdr:rowOff>
    </xdr:from>
    <xdr:to>
      <xdr:col>55</xdr:col>
      <xdr:colOff>0</xdr:colOff>
      <xdr:row>97</xdr:row>
      <xdr:rowOff>139382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56875"/>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139382</xdr:rowOff>
    </xdr:from>
    <xdr:to>
      <xdr:col>50</xdr:col>
      <xdr:colOff>114300</xdr:colOff>
      <xdr:row>98</xdr:row>
      <xdr:rowOff>17805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70032"/>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35306</xdr:rowOff>
    </xdr:from>
    <xdr:to>
      <xdr:col>45</xdr:col>
      <xdr:colOff>177800</xdr:colOff>
      <xdr:row>98</xdr:row>
      <xdr:rowOff>17805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65956"/>
          <a:ext cx="889000" cy="1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35306</xdr:rowOff>
    </xdr:from>
    <xdr:to>
      <xdr:col>41</xdr:col>
      <xdr:colOff>50800</xdr:colOff>
      <xdr:row>98</xdr:row>
      <xdr:rowOff>40869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65956"/>
          <a:ext cx="889000" cy="1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75425</xdr:rowOff>
    </xdr:from>
    <xdr:to>
      <xdr:col>55</xdr:col>
      <xdr:colOff>50800</xdr:colOff>
      <xdr:row>98</xdr:row>
      <xdr:rowOff>5575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53852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88582</xdr:rowOff>
    </xdr:from>
    <xdr:to>
      <xdr:col>50</xdr:col>
      <xdr:colOff>165100</xdr:colOff>
      <xdr:row>98</xdr:row>
      <xdr:rowOff>18732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1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138455</xdr:rowOff>
    </xdr:from>
    <xdr:to>
      <xdr:col>46</xdr:col>
      <xdr:colOff>38100</xdr:colOff>
      <xdr:row>98</xdr:row>
      <xdr:rowOff>68605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59732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155956</xdr:rowOff>
    </xdr:from>
    <xdr:to>
      <xdr:col>41</xdr:col>
      <xdr:colOff>101600</xdr:colOff>
      <xdr:row>97</xdr:row>
      <xdr:rowOff>86106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102633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161519</xdr:rowOff>
    </xdr:from>
    <xdr:to>
      <xdr:col>36</xdr:col>
      <xdr:colOff>165100</xdr:colOff>
      <xdr:row>98</xdr:row>
      <xdr:rowOff>91669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20313</xdr:rowOff>
    </xdr:from>
    <xdr:to>
      <xdr:col>85</xdr:col>
      <xdr:colOff>127000</xdr:colOff>
      <xdr:row>38</xdr:row>
      <xdr:rowOff>21742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35413"/>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20313</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35413"/>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25000</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540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25000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40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142392</xdr:rowOff>
    </xdr:from>
    <xdr:to>
      <xdr:col>85</xdr:col>
      <xdr:colOff>177800</xdr:colOff>
      <xdr:row>38</xdr:row>
      <xdr:rowOff>72543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140963</xdr:rowOff>
    </xdr:from>
    <xdr:to>
      <xdr:col>81</xdr:col>
      <xdr:colOff>101600</xdr:colOff>
      <xdr:row>38</xdr:row>
      <xdr:rowOff>71113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62240</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57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145650</xdr:rowOff>
    </xdr:from>
    <xdr:to>
      <xdr:col>72</xdr:col>
      <xdr:colOff>38100</xdr:colOff>
      <xdr:row>38</xdr:row>
      <xdr:rowOff>75800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66927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164193</xdr:rowOff>
    </xdr:from>
    <xdr:to>
      <xdr:col>85</xdr:col>
      <xdr:colOff>127000</xdr:colOff>
      <xdr:row>77</xdr:row>
      <xdr:rowOff>47639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194393"/>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164193</xdr:rowOff>
    </xdr:from>
    <xdr:to>
      <xdr:col>81</xdr:col>
      <xdr:colOff>50800</xdr:colOff>
      <xdr:row>77</xdr:row>
      <xdr:rowOff>48864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94393"/>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48864</xdr:rowOff>
    </xdr:from>
    <xdr:to>
      <xdr:col>76</xdr:col>
      <xdr:colOff>114300</xdr:colOff>
      <xdr:row>77</xdr:row>
      <xdr:rowOff>61633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5051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61633</xdr:rowOff>
    </xdr:from>
    <xdr:to>
      <xdr:col>71</xdr:col>
      <xdr:colOff>177800</xdr:colOff>
      <xdr:row>77</xdr:row>
      <xdr:rowOff>70010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263283"/>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168289</xdr:rowOff>
    </xdr:from>
    <xdr:to>
      <xdr:col>85</xdr:col>
      <xdr:colOff>177800</xdr:colOff>
      <xdr:row>77</xdr:row>
      <xdr:rowOff>98439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146716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113393</xdr:rowOff>
    </xdr:from>
    <xdr:to>
      <xdr:col>81</xdr:col>
      <xdr:colOff>101600</xdr:colOff>
      <xdr:row>77</xdr:row>
      <xdr:rowOff>43543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34670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169514</xdr:rowOff>
    </xdr:from>
    <xdr:to>
      <xdr:col>76</xdr:col>
      <xdr:colOff>165100</xdr:colOff>
      <xdr:row>77</xdr:row>
      <xdr:rowOff>99664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90791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10833</xdr:rowOff>
    </xdr:from>
    <xdr:to>
      <xdr:col>72</xdr:col>
      <xdr:colOff>38100</xdr:colOff>
      <xdr:row>77</xdr:row>
      <xdr:rowOff>112433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103560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19210</xdr:rowOff>
    </xdr:from>
    <xdr:to>
      <xdr:col>67</xdr:col>
      <xdr:colOff>101600</xdr:colOff>
      <xdr:row>77</xdr:row>
      <xdr:rowOff>120810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111937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168103</xdr:rowOff>
    </xdr:from>
    <xdr:to>
      <xdr:col>85</xdr:col>
      <xdr:colOff>127000</xdr:colOff>
      <xdr:row>98</xdr:row>
      <xdr:rowOff>33534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798753"/>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153797</xdr:rowOff>
    </xdr:from>
    <xdr:to>
      <xdr:col>81</xdr:col>
      <xdr:colOff>50800</xdr:colOff>
      <xdr:row>98</xdr:row>
      <xdr:rowOff>33534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84447"/>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153797</xdr:rowOff>
    </xdr:from>
    <xdr:to>
      <xdr:col>76</xdr:col>
      <xdr:colOff>114300</xdr:colOff>
      <xdr:row>98</xdr:row>
      <xdr:rowOff>33420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84447"/>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33420</xdr:rowOff>
    </xdr:from>
    <xdr:to>
      <xdr:col>71</xdr:col>
      <xdr:colOff>177800</xdr:colOff>
      <xdr:row>98</xdr:row>
      <xdr:rowOff>35249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355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117303</xdr:rowOff>
    </xdr:from>
    <xdr:to>
      <xdr:col>85</xdr:col>
      <xdr:colOff>177800</xdr:colOff>
      <xdr:row>98</xdr:row>
      <xdr:rowOff>47453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95730</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154184</xdr:rowOff>
    </xdr:from>
    <xdr:to>
      <xdr:col>81</xdr:col>
      <xdr:colOff>101600</xdr:colOff>
      <xdr:row>98</xdr:row>
      <xdr:rowOff>84334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75461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87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102997</xdr:rowOff>
    </xdr:from>
    <xdr:to>
      <xdr:col>76</xdr:col>
      <xdr:colOff>165100</xdr:colOff>
      <xdr:row>98</xdr:row>
      <xdr:rowOff>33147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7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49674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154070</xdr:rowOff>
    </xdr:from>
    <xdr:to>
      <xdr:col>72</xdr:col>
      <xdr:colOff>38100</xdr:colOff>
      <xdr:row>98</xdr:row>
      <xdr:rowOff>84220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75347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155899</xdr:rowOff>
    </xdr:from>
    <xdr:to>
      <xdr:col>67</xdr:col>
      <xdr:colOff>101600</xdr:colOff>
      <xdr:row>98</xdr:row>
      <xdr:rowOff>86049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102576</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6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167459</xdr:rowOff>
    </xdr:from>
    <xdr:to>
      <xdr:col>116</xdr:col>
      <xdr:colOff>63500</xdr:colOff>
      <xdr:row>38</xdr:row>
      <xdr:rowOff>79774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11109"/>
          <a:ext cx="8382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79774</xdr:rowOff>
    </xdr:from>
    <xdr:to>
      <xdr:col>111</xdr:col>
      <xdr:colOff>177800</xdr:colOff>
      <xdr:row>39</xdr:row>
      <xdr:rowOff>89245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94874"/>
          <a:ext cx="889000" cy="18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89245</xdr:rowOff>
    </xdr:from>
    <xdr:to>
      <xdr:col>107</xdr:col>
      <xdr:colOff>50800</xdr:colOff>
      <xdr:row>39</xdr:row>
      <xdr:rowOff>89245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75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89245</xdr:rowOff>
    </xdr:from>
    <xdr:to>
      <xdr:col>102</xdr:col>
      <xdr:colOff>114300</xdr:colOff>
      <xdr:row>39</xdr:row>
      <xdr:rowOff>91205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7579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116658</xdr:rowOff>
    </xdr:from>
    <xdr:to>
      <xdr:col>116</xdr:col>
      <xdr:colOff>114300</xdr:colOff>
      <xdr:row>38</xdr:row>
      <xdr:rowOff>46808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139535</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1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28974</xdr:rowOff>
    </xdr:from>
    <xdr:to>
      <xdr:col>112</xdr:col>
      <xdr:colOff>38100</xdr:colOff>
      <xdr:row>38</xdr:row>
      <xdr:rowOff>130574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147101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38445</xdr:rowOff>
    </xdr:from>
    <xdr:to>
      <xdr:col>107</xdr:col>
      <xdr:colOff>101600</xdr:colOff>
      <xdr:row>39</xdr:row>
      <xdr:rowOff>140045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131172</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817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38445</xdr:rowOff>
    </xdr:from>
    <xdr:to>
      <xdr:col>102</xdr:col>
      <xdr:colOff>165100</xdr:colOff>
      <xdr:row>39</xdr:row>
      <xdr:rowOff>140045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131172</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17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40405</xdr:rowOff>
    </xdr:from>
    <xdr:to>
      <xdr:col>98</xdr:col>
      <xdr:colOff>38100</xdr:colOff>
      <xdr:row>39</xdr:row>
      <xdr:rowOff>142005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133132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36373</xdr:rowOff>
    </xdr:from>
    <xdr:to>
      <xdr:col>116</xdr:col>
      <xdr:colOff>63500</xdr:colOff>
      <xdr:row>59</xdr:row>
      <xdr:rowOff>36373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51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28601</xdr:rowOff>
    </xdr:from>
    <xdr:to>
      <xdr:col>111</xdr:col>
      <xdr:colOff>177800</xdr:colOff>
      <xdr:row>59</xdr:row>
      <xdr:rowOff>36373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72701"/>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28601</xdr:rowOff>
    </xdr:from>
    <xdr:to>
      <xdr:col>107</xdr:col>
      <xdr:colOff>50800</xdr:colOff>
      <xdr:row>59</xdr:row>
      <xdr:rowOff>36411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72701"/>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36411</xdr:rowOff>
    </xdr:from>
    <xdr:to>
      <xdr:col>102</xdr:col>
      <xdr:colOff>114300</xdr:colOff>
      <xdr:row>59</xdr:row>
      <xdr:rowOff>36792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51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157023</xdr:rowOff>
    </xdr:from>
    <xdr:to>
      <xdr:col>116</xdr:col>
      <xdr:colOff>114300</xdr:colOff>
      <xdr:row>59</xdr:row>
      <xdr:rowOff>87173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71950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157023</xdr:rowOff>
    </xdr:from>
    <xdr:to>
      <xdr:col>112</xdr:col>
      <xdr:colOff>38100</xdr:colOff>
      <xdr:row>59</xdr:row>
      <xdr:rowOff>87173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78300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149251</xdr:rowOff>
    </xdr:from>
    <xdr:to>
      <xdr:col>107</xdr:col>
      <xdr:colOff>101600</xdr:colOff>
      <xdr:row>58</xdr:row>
      <xdr:rowOff>79401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9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157061</xdr:rowOff>
    </xdr:from>
    <xdr:to>
      <xdr:col>102</xdr:col>
      <xdr:colOff>165100</xdr:colOff>
      <xdr:row>59</xdr:row>
      <xdr:rowOff>87211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78338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157442</xdr:rowOff>
    </xdr:from>
    <xdr:to>
      <xdr:col>98</xdr:col>
      <xdr:colOff>38100</xdr:colOff>
      <xdr:row>59</xdr:row>
      <xdr:rowOff>87592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78719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169647</xdr:rowOff>
    </xdr:from>
    <xdr:to>
      <xdr:col>116</xdr:col>
      <xdr:colOff>63500</xdr:colOff>
      <xdr:row>77</xdr:row>
      <xdr:rowOff>170751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99847"/>
          <a:ext cx="838200" cy="17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81065</xdr:rowOff>
    </xdr:from>
    <xdr:to>
      <xdr:col>111</xdr:col>
      <xdr:colOff>177800</xdr:colOff>
      <xdr:row>76</xdr:row>
      <xdr:rowOff>169647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11265"/>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81065</xdr:rowOff>
    </xdr:from>
    <xdr:to>
      <xdr:col>107</xdr:col>
      <xdr:colOff>50800</xdr:colOff>
      <xdr:row>77</xdr:row>
      <xdr:rowOff>74701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11265"/>
          <a:ext cx="889000" cy="1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137909</xdr:rowOff>
    </xdr:from>
    <xdr:to>
      <xdr:col>102</xdr:col>
      <xdr:colOff>114300</xdr:colOff>
      <xdr:row>77</xdr:row>
      <xdr:rowOff>74701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68109"/>
          <a:ext cx="8890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119951</xdr:rowOff>
    </xdr:from>
    <xdr:to>
      <xdr:col>116</xdr:col>
      <xdr:colOff>114300</xdr:colOff>
      <xdr:row>78</xdr:row>
      <xdr:rowOff>50101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98378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118847</xdr:rowOff>
    </xdr:from>
    <xdr:to>
      <xdr:col>112</xdr:col>
      <xdr:colOff>38100</xdr:colOff>
      <xdr:row>77</xdr:row>
      <xdr:rowOff>48997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40124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30265</xdr:rowOff>
    </xdr:from>
    <xdr:to>
      <xdr:col>107</xdr:col>
      <xdr:colOff>101600</xdr:colOff>
      <xdr:row>76</xdr:row>
      <xdr:rowOff>131865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122992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23901</xdr:rowOff>
    </xdr:from>
    <xdr:to>
      <xdr:col>102</xdr:col>
      <xdr:colOff>165100</xdr:colOff>
      <xdr:row>77</xdr:row>
      <xdr:rowOff>125501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116628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1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87109</xdr:rowOff>
    </xdr:from>
    <xdr:to>
      <xdr:col>98</xdr:col>
      <xdr:colOff>38100</xdr:colOff>
      <xdr:row>77</xdr:row>
      <xdr:rowOff>17259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歳出決算総額は、住民一人当たり</a:t>
          </a:r>
          <a:r>
            <a:rPr kumimoji="1" lang="en-US" altLang="ja-JP" sz="1050">
              <a:solidFill>
                <a:schemeClr val="dk1"/>
              </a:solidFill>
              <a:effectLst/>
              <a:latin typeface="+mn-lt"/>
              <a:ea typeface="+mn-ea"/>
              <a:cs typeface="+mn-cs"/>
            </a:rPr>
            <a:t>430,156</a:t>
          </a:r>
          <a:r>
            <a:rPr kumimoji="1" lang="ja-JP" altLang="ja-JP" sz="1050">
              <a:solidFill>
                <a:schemeClr val="dk1"/>
              </a:solidFill>
              <a:effectLst/>
              <a:latin typeface="+mn-lt"/>
              <a:ea typeface="+mn-ea"/>
              <a:cs typeface="+mn-cs"/>
            </a:rPr>
            <a:t>円となっている。</a:t>
          </a:r>
          <a:r>
            <a:rPr kumimoji="1" lang="en-US" altLang="ja-JP" sz="1050">
              <a:solidFill>
                <a:schemeClr val="dk1"/>
              </a:solidFill>
              <a:effectLst/>
              <a:latin typeface="+mn-lt"/>
              <a:ea typeface="+mn-ea"/>
              <a:cs typeface="+mn-cs"/>
            </a:rPr>
            <a:t>R2</a:t>
          </a:r>
          <a:r>
            <a:rPr kumimoji="1" lang="ja-JP" altLang="en-US" sz="1050">
              <a:solidFill>
                <a:schemeClr val="dk1"/>
              </a:solidFill>
              <a:effectLst/>
              <a:latin typeface="+mn-lt"/>
              <a:ea typeface="+mn-ea"/>
              <a:cs typeface="+mn-cs"/>
            </a:rPr>
            <a:t>年度は、新型コロナウイルス感染症による影響を受け実施した特別定額給付金給付事業により補助費が大幅に増加し、住民一人当たり</a:t>
          </a:r>
          <a:r>
            <a:rPr kumimoji="1" lang="en-US" altLang="ja-JP" sz="1050">
              <a:solidFill>
                <a:schemeClr val="dk1"/>
              </a:solidFill>
              <a:effectLst/>
              <a:latin typeface="+mn-lt"/>
              <a:ea typeface="+mn-ea"/>
              <a:cs typeface="+mn-cs"/>
            </a:rPr>
            <a:t>143,784</a:t>
          </a:r>
          <a:r>
            <a:rPr kumimoji="1" lang="ja-JP" altLang="en-US" sz="1050">
              <a:solidFill>
                <a:schemeClr val="dk1"/>
              </a:solidFill>
              <a:effectLst/>
              <a:latin typeface="+mn-lt"/>
              <a:ea typeface="+mn-ea"/>
              <a:cs typeface="+mn-cs"/>
            </a:rPr>
            <a:t>円となった。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他項目において大きな増減のあったものは普通建設事業費で、住民一人当たり</a:t>
          </a:r>
          <a:r>
            <a:rPr kumimoji="1" lang="en-US" altLang="ja-JP" sz="1050">
              <a:solidFill>
                <a:schemeClr val="dk1"/>
              </a:solidFill>
              <a:effectLst/>
              <a:latin typeface="+mn-lt"/>
              <a:ea typeface="+mn-ea"/>
              <a:cs typeface="+mn-cs"/>
            </a:rPr>
            <a:t>31,524</a:t>
          </a:r>
          <a:r>
            <a:rPr kumimoji="1" lang="ja-JP" altLang="en-US" sz="1050">
              <a:solidFill>
                <a:schemeClr val="dk1"/>
              </a:solidFill>
              <a:effectLst/>
              <a:latin typeface="+mn-lt"/>
              <a:ea typeface="+mn-ea"/>
              <a:cs typeface="+mn-cs"/>
            </a:rPr>
            <a:t>円となり、対前年度比</a:t>
          </a:r>
          <a:r>
            <a:rPr kumimoji="1" lang="en-US" altLang="ja-JP" sz="1050">
              <a:solidFill>
                <a:schemeClr val="dk1"/>
              </a:solidFill>
              <a:effectLst/>
              <a:latin typeface="+mn-lt"/>
              <a:ea typeface="+mn-ea"/>
              <a:cs typeface="+mn-cs"/>
            </a:rPr>
            <a:t>30,902</a:t>
          </a:r>
          <a:r>
            <a:rPr kumimoji="1" lang="ja-JP" altLang="en-US" sz="1050">
              <a:solidFill>
                <a:schemeClr val="dk1"/>
              </a:solidFill>
              <a:effectLst/>
              <a:latin typeface="+mn-lt"/>
              <a:ea typeface="+mn-ea"/>
              <a:cs typeface="+mn-cs"/>
            </a:rPr>
            <a:t>円（</a:t>
          </a:r>
          <a:r>
            <a:rPr kumimoji="1" lang="en-US" altLang="ja-JP" sz="1050">
              <a:solidFill>
                <a:schemeClr val="dk1"/>
              </a:solidFill>
              <a:effectLst/>
              <a:latin typeface="+mn-lt"/>
              <a:ea typeface="+mn-ea"/>
              <a:cs typeface="+mn-cs"/>
            </a:rPr>
            <a:t>49.5</a:t>
          </a:r>
          <a:r>
            <a:rPr kumimoji="1" lang="ja-JP" altLang="en-US" sz="1050">
              <a:solidFill>
                <a:schemeClr val="dk1"/>
              </a:solidFill>
              <a:effectLst/>
              <a:latin typeface="+mn-lt"/>
              <a:ea typeface="+mn-ea"/>
              <a:cs typeface="+mn-cs"/>
            </a:rPr>
            <a:t>％）の減で類似団体内平均値と比較しても下回る結果となった。これは、</a:t>
          </a:r>
          <a:r>
            <a:rPr kumimoji="1" lang="ja-JP" altLang="ja-JP" sz="1050">
              <a:solidFill>
                <a:schemeClr val="dk1"/>
              </a:solidFill>
              <a:effectLst/>
              <a:latin typeface="+mn-lt"/>
              <a:ea typeface="+mn-ea"/>
              <a:cs typeface="+mn-cs"/>
            </a:rPr>
            <a:t>ひたち野うしく中学校の建設やクリーンセンターの延命化改修工事等</a:t>
          </a:r>
          <a:r>
            <a:rPr kumimoji="1" lang="ja-JP" altLang="en-US" sz="1050">
              <a:solidFill>
                <a:schemeClr val="dk1"/>
              </a:solidFill>
              <a:effectLst/>
              <a:latin typeface="+mn-lt"/>
              <a:ea typeface="+mn-ea"/>
              <a:cs typeface="+mn-cs"/>
            </a:rPr>
            <a:t>が</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年度で完了したことによる。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また、</a:t>
          </a:r>
          <a:r>
            <a:rPr kumimoji="1" lang="ja-JP" altLang="ja-JP" sz="1050">
              <a:solidFill>
                <a:schemeClr val="dk1"/>
              </a:solidFill>
              <a:effectLst/>
              <a:latin typeface="+mn-lt"/>
              <a:ea typeface="+mn-ea"/>
              <a:cs typeface="+mn-cs"/>
            </a:rPr>
            <a:t>主な構成項目である扶助費について、</a:t>
          </a:r>
          <a:r>
            <a:rPr lang="ja-JP" altLang="ja-JP" sz="1050">
              <a:solidFill>
                <a:schemeClr val="dk1"/>
              </a:solidFill>
              <a:effectLst/>
              <a:latin typeface="+mn-lt"/>
              <a:ea typeface="+mn-ea"/>
              <a:cs typeface="+mn-cs"/>
            </a:rPr>
            <a:t>幼児教育・保育の無償化や</a:t>
          </a:r>
          <a:r>
            <a:rPr lang="ja-JP" altLang="ja-JP" sz="1050" b="0" i="0" baseline="0">
              <a:solidFill>
                <a:schemeClr val="dk1"/>
              </a:solidFill>
              <a:effectLst/>
              <a:latin typeface="+mn-lt"/>
              <a:ea typeface="+mn-ea"/>
              <a:cs typeface="+mn-cs"/>
            </a:rPr>
            <a:t>障害児・者給付費の増加により</a:t>
          </a:r>
          <a:r>
            <a:rPr lang="ja-JP" altLang="en-US" sz="1050" b="0" i="0" baseline="0">
              <a:solidFill>
                <a:schemeClr val="dk1"/>
              </a:solidFill>
              <a:effectLst/>
              <a:latin typeface="+mn-lt"/>
              <a:ea typeface="+mn-ea"/>
              <a:cs typeface="+mn-cs"/>
            </a:rPr>
            <a:t>年々伸び続け</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対前年度比</a:t>
          </a:r>
          <a:r>
            <a:rPr lang="en-US" altLang="ja-JP" sz="1050" b="0" i="0" baseline="0">
              <a:solidFill>
                <a:schemeClr val="dk1"/>
              </a:solidFill>
              <a:effectLst/>
              <a:latin typeface="+mn-lt"/>
              <a:ea typeface="+mn-ea"/>
              <a:cs typeface="+mn-cs"/>
            </a:rPr>
            <a:t>3,218</a:t>
          </a:r>
          <a:r>
            <a:rPr lang="ja-JP" altLang="en-US" sz="1050" b="0" i="0" baseline="0">
              <a:solidFill>
                <a:schemeClr val="dk1"/>
              </a:solidFill>
              <a:effectLst/>
              <a:latin typeface="+mn-lt"/>
              <a:ea typeface="+mn-ea"/>
              <a:cs typeface="+mn-cs"/>
            </a:rPr>
            <a:t>円（</a:t>
          </a:r>
          <a:r>
            <a:rPr lang="en-US" altLang="ja-JP" sz="1050">
              <a:solidFill>
                <a:schemeClr val="dk1"/>
              </a:solidFill>
              <a:effectLst/>
              <a:latin typeface="+mn-lt"/>
              <a:ea typeface="+mn-ea"/>
              <a:cs typeface="+mn-cs"/>
            </a:rPr>
            <a:t>4.1%</a:t>
          </a:r>
          <a:r>
            <a:rPr lang="ja-JP" altLang="en-US" sz="1050">
              <a:solidFill>
                <a:schemeClr val="dk1"/>
              </a:solidFill>
              <a:effectLst/>
              <a:latin typeface="+mn-lt"/>
              <a:ea typeface="+mn-ea"/>
              <a:cs typeface="+mn-cs"/>
            </a:rPr>
            <a:t>）の</a:t>
          </a:r>
          <a:r>
            <a:rPr lang="ja-JP" altLang="ja-JP" sz="1050">
              <a:solidFill>
                <a:schemeClr val="dk1"/>
              </a:solidFill>
              <a:effectLst/>
              <a:latin typeface="+mn-lt"/>
              <a:ea typeface="+mn-ea"/>
              <a:cs typeface="+mn-cs"/>
            </a:rPr>
            <a:t>増となっている。類似団体と比較すると低い水準で推移しているが、今後加速度的に伸びる恐れがあり、介護・医療費をはじめとした扶助費抑制施策を継続していく必要がある。</a:t>
          </a:r>
          <a:endParaRPr lang="ja-JP" altLang="ja-JP" sz="1200">
            <a:effectLst/>
          </a:endParaRPr>
        </a:p>
        <a:p>
          <a:r>
            <a:rPr kumimoji="1" lang="ja-JP" altLang="ja-JP" sz="1050">
              <a:solidFill>
                <a:schemeClr val="dk1"/>
              </a:solidFill>
              <a:effectLst/>
              <a:latin typeface="+mn-lt"/>
              <a:ea typeface="+mn-ea"/>
              <a:cs typeface="+mn-cs"/>
            </a:rPr>
            <a:t>　牛久市は昭和後期からベッドタウンとして施設やインフラ等を大規模に整備してきた経緯があるため、公共施設総合管理計画等に基づいた施設改修を見込んでおり、施設整備の老朽化による維持管理費の増に伴う物件費及び維持補修費</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今後増加していくと考えられる。また、公債費については、類似団体と比較すると依然として低い水準であるものの増加傾向にあり</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R1</a:t>
          </a:r>
          <a:r>
            <a:rPr kumimoji="1" lang="ja-JP" altLang="en-US" sz="1050">
              <a:solidFill>
                <a:schemeClr val="dk1"/>
              </a:solidFill>
              <a:effectLst/>
              <a:latin typeface="+mn-lt"/>
              <a:ea typeface="+mn-ea"/>
              <a:cs typeface="+mn-cs"/>
            </a:rPr>
            <a:t>年度は繰上償還の実施により過去</a:t>
          </a:r>
          <a:r>
            <a:rPr kumimoji="1" lang="en-US" altLang="ja-JP" sz="1050">
              <a:solidFill>
                <a:schemeClr val="dk1"/>
              </a:solidFill>
              <a:effectLst/>
              <a:latin typeface="+mn-lt"/>
              <a:ea typeface="+mn-ea"/>
              <a:cs typeface="+mn-cs"/>
            </a:rPr>
            <a:t>5</a:t>
          </a:r>
          <a:r>
            <a:rPr kumimoji="1" lang="ja-JP" altLang="en-US" sz="1050">
              <a:solidFill>
                <a:schemeClr val="dk1"/>
              </a:solidFill>
              <a:effectLst/>
              <a:latin typeface="+mn-lt"/>
              <a:ea typeface="+mn-ea"/>
              <a:cs typeface="+mn-cs"/>
            </a:rPr>
            <a:t>年間の中でもっとも高い）</a:t>
          </a:r>
          <a:r>
            <a:rPr kumimoji="1" lang="ja-JP" altLang="ja-JP" sz="1050">
              <a:solidFill>
                <a:schemeClr val="dk1"/>
              </a:solidFill>
              <a:effectLst/>
              <a:latin typeface="+mn-lt"/>
              <a:ea typeface="+mn-ea"/>
              <a:cs typeface="+mn-cs"/>
            </a:rPr>
            <a:t>、前述の施設更新や、ひたち野うしく中学校建設事業等の大型投資事業の影響で、今後もある程度の増加が見込まれる。財政負担の平準化や、公債費残高の抑制に取り組む必要がある。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84,868
83,462
58.92
38,108,730
36,506,512
1,396,342
16,222,803
26,070,873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142443</xdr:rowOff>
    </xdr:from>
    <xdr:to>
      <xdr:col>24</xdr:col>
      <xdr:colOff>63500</xdr:colOff>
      <xdr:row>37</xdr:row>
      <xdr:rowOff>24943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4643"/>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119583</xdr:rowOff>
    </xdr:from>
    <xdr:to>
      <xdr:col>19</xdr:col>
      <xdr:colOff>177800</xdr:colOff>
      <xdr:row>36</xdr:row>
      <xdr:rowOff>142443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917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119583</xdr:rowOff>
    </xdr:from>
    <xdr:to>
      <xdr:col>15</xdr:col>
      <xdr:colOff>50800</xdr:colOff>
      <xdr:row>36</xdr:row>
      <xdr:rowOff>126898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9178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99009</xdr:rowOff>
    </xdr:from>
    <xdr:to>
      <xdr:col>10</xdr:col>
      <xdr:colOff>114300</xdr:colOff>
      <xdr:row>36</xdr:row>
      <xdr:rowOff>126898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7120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145593</xdr:rowOff>
    </xdr:from>
    <xdr:to>
      <xdr:col>24</xdr:col>
      <xdr:colOff>114300</xdr:colOff>
      <xdr:row>37</xdr:row>
      <xdr:rowOff>75743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60520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91643</xdr:rowOff>
    </xdr:from>
    <xdr:to>
      <xdr:col>20</xdr:col>
      <xdr:colOff>38100</xdr:colOff>
      <xdr:row>37</xdr:row>
      <xdr:rowOff>21793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68783</xdr:rowOff>
    </xdr:from>
    <xdr:to>
      <xdr:col>15</xdr:col>
      <xdr:colOff>101600</xdr:colOff>
      <xdr:row>36</xdr:row>
      <xdr:rowOff>170383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161510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76098</xdr:rowOff>
    </xdr:from>
    <xdr:to>
      <xdr:col>10</xdr:col>
      <xdr:colOff>165100</xdr:colOff>
      <xdr:row>37</xdr:row>
      <xdr:rowOff>6248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168825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48209</xdr:rowOff>
    </xdr:from>
    <xdr:to>
      <xdr:col>6</xdr:col>
      <xdr:colOff>38100</xdr:colOff>
      <xdr:row>36</xdr:row>
      <xdr:rowOff>149809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140936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24417</xdr:rowOff>
    </xdr:from>
    <xdr:to>
      <xdr:col>24</xdr:col>
      <xdr:colOff>63500</xdr:colOff>
      <xdr:row>59</xdr:row>
      <xdr:rowOff>114105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54167"/>
          <a:ext cx="838200" cy="7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114105</xdr:rowOff>
    </xdr:from>
    <xdr:to>
      <xdr:col>19</xdr:col>
      <xdr:colOff>177800</xdr:colOff>
      <xdr:row>59</xdr:row>
      <xdr:rowOff>116809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229655"/>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111575</xdr:rowOff>
    </xdr:from>
    <xdr:to>
      <xdr:col>15</xdr:col>
      <xdr:colOff>50800</xdr:colOff>
      <xdr:row>59</xdr:row>
      <xdr:rowOff>116809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227125"/>
          <a:ext cx="889000" cy="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136664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88661</xdr:rowOff>
    </xdr:from>
    <xdr:to>
      <xdr:col>10</xdr:col>
      <xdr:colOff>114300</xdr:colOff>
      <xdr:row>59</xdr:row>
      <xdr:rowOff>111575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204211"/>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145067</xdr:rowOff>
    </xdr:from>
    <xdr:to>
      <xdr:col>24</xdr:col>
      <xdr:colOff>114300</xdr:colOff>
      <xdr:row>55</xdr:row>
      <xdr:rowOff>75217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59994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1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63305</xdr:rowOff>
    </xdr:from>
    <xdr:to>
      <xdr:col>20</xdr:col>
      <xdr:colOff>38100</xdr:colOff>
      <xdr:row>59</xdr:row>
      <xdr:rowOff>164905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156032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66009</xdr:rowOff>
    </xdr:from>
    <xdr:to>
      <xdr:col>15</xdr:col>
      <xdr:colOff>101600</xdr:colOff>
      <xdr:row>59</xdr:row>
      <xdr:rowOff>167609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158736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60775</xdr:rowOff>
    </xdr:from>
    <xdr:to>
      <xdr:col>10</xdr:col>
      <xdr:colOff>165100</xdr:colOff>
      <xdr:row>59</xdr:row>
      <xdr:rowOff>162375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7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153502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6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37861</xdr:rowOff>
    </xdr:from>
    <xdr:to>
      <xdr:col>6</xdr:col>
      <xdr:colOff>38100</xdr:colOff>
      <xdr:row>59</xdr:row>
      <xdr:rowOff>139461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130588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115773</xdr:rowOff>
    </xdr:from>
    <xdr:to>
      <xdr:col>24</xdr:col>
      <xdr:colOff>63500</xdr:colOff>
      <xdr:row>77</xdr:row>
      <xdr:rowOff>171279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17423"/>
          <a:ext cx="838200" cy="5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167948</xdr:rowOff>
    </xdr:from>
    <xdr:to>
      <xdr:col>19</xdr:col>
      <xdr:colOff>177800</xdr:colOff>
      <xdr:row>77</xdr:row>
      <xdr:rowOff>171279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695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167948</xdr:rowOff>
    </xdr:from>
    <xdr:to>
      <xdr:col>15</xdr:col>
      <xdr:colOff>50800</xdr:colOff>
      <xdr:row>78</xdr:row>
      <xdr:rowOff>41708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9598"/>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41708</xdr:rowOff>
    </xdr:from>
    <xdr:to>
      <xdr:col>10</xdr:col>
      <xdr:colOff>114300</xdr:colOff>
      <xdr:row>78</xdr:row>
      <xdr:rowOff>81167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480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64973</xdr:rowOff>
    </xdr:from>
    <xdr:to>
      <xdr:col>24</xdr:col>
      <xdr:colOff>114300</xdr:colOff>
      <xdr:row>77</xdr:row>
      <xdr:rowOff>166573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151350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120479</xdr:rowOff>
    </xdr:from>
    <xdr:to>
      <xdr:col>20</xdr:col>
      <xdr:colOff>38100</xdr:colOff>
      <xdr:row>78</xdr:row>
      <xdr:rowOff>50629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41756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1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117148</xdr:rowOff>
    </xdr:from>
    <xdr:to>
      <xdr:col>15</xdr:col>
      <xdr:colOff>101600</xdr:colOff>
      <xdr:row>78</xdr:row>
      <xdr:rowOff>47298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38425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162358</xdr:rowOff>
    </xdr:from>
    <xdr:to>
      <xdr:col>10</xdr:col>
      <xdr:colOff>165100</xdr:colOff>
      <xdr:row>78</xdr:row>
      <xdr:rowOff>92508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83635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30367</xdr:rowOff>
    </xdr:from>
    <xdr:to>
      <xdr:col>6</xdr:col>
      <xdr:colOff>38100</xdr:colOff>
      <xdr:row>78</xdr:row>
      <xdr:rowOff>131967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123094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130200</xdr:rowOff>
    </xdr:from>
    <xdr:to>
      <xdr:col>24</xdr:col>
      <xdr:colOff>63500</xdr:colOff>
      <xdr:row>97</xdr:row>
      <xdr:rowOff>22416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89400"/>
          <a:ext cx="8382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130200</xdr:rowOff>
    </xdr:from>
    <xdr:to>
      <xdr:col>19</xdr:col>
      <xdr:colOff>177800</xdr:colOff>
      <xdr:row>96</xdr:row>
      <xdr:rowOff>163246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9400"/>
          <a:ext cx="8890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119711</xdr:rowOff>
    </xdr:from>
    <xdr:to>
      <xdr:col>15</xdr:col>
      <xdr:colOff>50800</xdr:colOff>
      <xdr:row>96</xdr:row>
      <xdr:rowOff>163246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78911"/>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119711</xdr:rowOff>
    </xdr:from>
    <xdr:to>
      <xdr:col>10</xdr:col>
      <xdr:colOff>114300</xdr:colOff>
      <xdr:row>96</xdr:row>
      <xdr:rowOff>148349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78911"/>
          <a:ext cx="889000" cy="2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143066</xdr:rowOff>
    </xdr:from>
    <xdr:to>
      <xdr:col>24</xdr:col>
      <xdr:colOff>114300</xdr:colOff>
      <xdr:row>97</xdr:row>
      <xdr:rowOff>73216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57993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79400</xdr:rowOff>
    </xdr:from>
    <xdr:to>
      <xdr:col>20</xdr:col>
      <xdr:colOff>38100</xdr:colOff>
      <xdr:row>97</xdr:row>
      <xdr:rowOff>9550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112446</xdr:rowOff>
    </xdr:from>
    <xdr:to>
      <xdr:col>15</xdr:col>
      <xdr:colOff>101600</xdr:colOff>
      <xdr:row>97</xdr:row>
      <xdr:rowOff>42596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68911</xdr:rowOff>
    </xdr:from>
    <xdr:to>
      <xdr:col>10</xdr:col>
      <xdr:colOff>165100</xdr:colOff>
      <xdr:row>96</xdr:row>
      <xdr:rowOff>170511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97549</xdr:rowOff>
    </xdr:from>
    <xdr:to>
      <xdr:col>6</xdr:col>
      <xdr:colOff>38100</xdr:colOff>
      <xdr:row>97</xdr:row>
      <xdr:rowOff>27699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18826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13589</xdr:rowOff>
    </xdr:from>
    <xdr:to>
      <xdr:col>55</xdr:col>
      <xdr:colOff>0</xdr:colOff>
      <xdr:row>39</xdr:row>
      <xdr:rowOff>15875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0013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13589</xdr:rowOff>
    </xdr:from>
    <xdr:to>
      <xdr:col>50</xdr:col>
      <xdr:colOff>114300</xdr:colOff>
      <xdr:row>39</xdr:row>
      <xdr:rowOff>17780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0013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17780</xdr:rowOff>
    </xdr:from>
    <xdr:to>
      <xdr:col>45</xdr:col>
      <xdr:colOff>177800</xdr:colOff>
      <xdr:row>39</xdr:row>
      <xdr:rowOff>18161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043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17399</xdr:rowOff>
    </xdr:from>
    <xdr:to>
      <xdr:col>41</xdr:col>
      <xdr:colOff>50800</xdr:colOff>
      <xdr:row>39</xdr:row>
      <xdr:rowOff>18161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136525</xdr:rowOff>
    </xdr:from>
    <xdr:to>
      <xdr:col>55</xdr:col>
      <xdr:colOff>50800</xdr:colOff>
      <xdr:row>39</xdr:row>
      <xdr:rowOff>66675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51452</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65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134239</xdr:rowOff>
    </xdr:from>
    <xdr:to>
      <xdr:col>50</xdr:col>
      <xdr:colOff>165100</xdr:colOff>
      <xdr:row>39</xdr:row>
      <xdr:rowOff>64389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55516</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138430</xdr:rowOff>
    </xdr:from>
    <xdr:to>
      <xdr:col>46</xdr:col>
      <xdr:colOff>38100</xdr:colOff>
      <xdr:row>39</xdr:row>
      <xdr:rowOff>68580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59707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138811</xdr:rowOff>
    </xdr:from>
    <xdr:to>
      <xdr:col>41</xdr:col>
      <xdr:colOff>101600</xdr:colOff>
      <xdr:row>39</xdr:row>
      <xdr:rowOff>68961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60088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138049</xdr:rowOff>
    </xdr:from>
    <xdr:to>
      <xdr:col>36</xdr:col>
      <xdr:colOff>165100</xdr:colOff>
      <xdr:row>39</xdr:row>
      <xdr:rowOff>68199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59326</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14884</xdr:rowOff>
    </xdr:from>
    <xdr:to>
      <xdr:col>55</xdr:col>
      <xdr:colOff>0</xdr:colOff>
      <xdr:row>59</xdr:row>
      <xdr:rowOff>27784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130434"/>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14884</xdr:rowOff>
    </xdr:from>
    <xdr:to>
      <xdr:col>50</xdr:col>
      <xdr:colOff>114300</xdr:colOff>
      <xdr:row>59</xdr:row>
      <xdr:rowOff>36209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130434"/>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36209</xdr:rowOff>
    </xdr:from>
    <xdr:to>
      <xdr:col>45</xdr:col>
      <xdr:colOff>177800</xdr:colOff>
      <xdr:row>59</xdr:row>
      <xdr:rowOff>36993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10151759"/>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147734</xdr:rowOff>
    </xdr:from>
    <xdr:to>
      <xdr:col>41</xdr:col>
      <xdr:colOff>50800</xdr:colOff>
      <xdr:row>59</xdr:row>
      <xdr:rowOff>36993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10091834"/>
          <a:ext cx="889000" cy="6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148434</xdr:rowOff>
    </xdr:from>
    <xdr:to>
      <xdr:col>55</xdr:col>
      <xdr:colOff>50800</xdr:colOff>
      <xdr:row>59</xdr:row>
      <xdr:rowOff>78584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63361</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1000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135534</xdr:rowOff>
    </xdr:from>
    <xdr:to>
      <xdr:col>50</xdr:col>
      <xdr:colOff>165100</xdr:colOff>
      <xdr:row>59</xdr:row>
      <xdr:rowOff>65684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100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56811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17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156859</xdr:rowOff>
    </xdr:from>
    <xdr:to>
      <xdr:col>46</xdr:col>
      <xdr:colOff>38100</xdr:colOff>
      <xdr:row>59</xdr:row>
      <xdr:rowOff>87009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10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78136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9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157643</xdr:rowOff>
    </xdr:from>
    <xdr:to>
      <xdr:col>41</xdr:col>
      <xdr:colOff>101600</xdr:colOff>
      <xdr:row>59</xdr:row>
      <xdr:rowOff>87793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1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78920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101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96934</xdr:rowOff>
    </xdr:from>
    <xdr:to>
      <xdr:col>36</xdr:col>
      <xdr:colOff>165100</xdr:colOff>
      <xdr:row>59</xdr:row>
      <xdr:rowOff>27084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18211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13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166949</xdr:rowOff>
    </xdr:from>
    <xdr:to>
      <xdr:col>55</xdr:col>
      <xdr:colOff>0</xdr:colOff>
      <xdr:row>77</xdr:row>
      <xdr:rowOff>26977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97149"/>
          <a:ext cx="8382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26977</xdr:rowOff>
    </xdr:from>
    <xdr:to>
      <xdr:col>50</xdr:col>
      <xdr:colOff>114300</xdr:colOff>
      <xdr:row>77</xdr:row>
      <xdr:rowOff>126578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28627"/>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126578</xdr:rowOff>
    </xdr:from>
    <xdr:to>
      <xdr:col>45</xdr:col>
      <xdr:colOff>177800</xdr:colOff>
      <xdr:row>78</xdr:row>
      <xdr:rowOff>60376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28228"/>
          <a:ext cx="889000" cy="10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60376</xdr:rowOff>
    </xdr:from>
    <xdr:to>
      <xdr:col>41</xdr:col>
      <xdr:colOff>50800</xdr:colOff>
      <xdr:row>78</xdr:row>
      <xdr:rowOff>65246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3476"/>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116149</xdr:rowOff>
    </xdr:from>
    <xdr:to>
      <xdr:col>55</xdr:col>
      <xdr:colOff>50800</xdr:colOff>
      <xdr:row>77</xdr:row>
      <xdr:rowOff>46299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139026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9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147627</xdr:rowOff>
    </xdr:from>
    <xdr:to>
      <xdr:col>50</xdr:col>
      <xdr:colOff>165100</xdr:colOff>
      <xdr:row>77</xdr:row>
      <xdr:rowOff>77777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94304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75778</xdr:rowOff>
    </xdr:from>
    <xdr:to>
      <xdr:col>46</xdr:col>
      <xdr:colOff>38100</xdr:colOff>
      <xdr:row>78</xdr:row>
      <xdr:rowOff>5928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22455</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05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9576</xdr:rowOff>
    </xdr:from>
    <xdr:to>
      <xdr:col>41</xdr:col>
      <xdr:colOff>101600</xdr:colOff>
      <xdr:row>78</xdr:row>
      <xdr:rowOff>111176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102303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14446</xdr:rowOff>
    </xdr:from>
    <xdr:to>
      <xdr:col>36</xdr:col>
      <xdr:colOff>165100</xdr:colOff>
      <xdr:row>78</xdr:row>
      <xdr:rowOff>116046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107173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8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13855</xdr:rowOff>
    </xdr:from>
    <xdr:to>
      <xdr:col>55</xdr:col>
      <xdr:colOff>0</xdr:colOff>
      <xdr:row>97</xdr:row>
      <xdr:rowOff>21107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44505"/>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165595</xdr:rowOff>
    </xdr:from>
    <xdr:to>
      <xdr:col>50</xdr:col>
      <xdr:colOff>114300</xdr:colOff>
      <xdr:row>97</xdr:row>
      <xdr:rowOff>21107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24795"/>
          <a:ext cx="889000" cy="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165595</xdr:rowOff>
    </xdr:from>
    <xdr:to>
      <xdr:col>45</xdr:col>
      <xdr:colOff>177800</xdr:colOff>
      <xdr:row>97</xdr:row>
      <xdr:rowOff>41566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24795"/>
          <a:ext cx="889000" cy="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41566</xdr:rowOff>
    </xdr:from>
    <xdr:to>
      <xdr:col>41</xdr:col>
      <xdr:colOff>50800</xdr:colOff>
      <xdr:row>97</xdr:row>
      <xdr:rowOff>59423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72216"/>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134505</xdr:rowOff>
    </xdr:from>
    <xdr:to>
      <xdr:col>55</xdr:col>
      <xdr:colOff>50800</xdr:colOff>
      <xdr:row>97</xdr:row>
      <xdr:rowOff>64655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112932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141757</xdr:rowOff>
    </xdr:from>
    <xdr:to>
      <xdr:col>50</xdr:col>
      <xdr:colOff>165100</xdr:colOff>
      <xdr:row>97</xdr:row>
      <xdr:rowOff>71907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63034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114795</xdr:rowOff>
    </xdr:from>
    <xdr:to>
      <xdr:col>46</xdr:col>
      <xdr:colOff>38100</xdr:colOff>
      <xdr:row>97</xdr:row>
      <xdr:rowOff>44945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36072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6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162216</xdr:rowOff>
    </xdr:from>
    <xdr:to>
      <xdr:col>41</xdr:col>
      <xdr:colOff>101600</xdr:colOff>
      <xdr:row>97</xdr:row>
      <xdr:rowOff>92366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83493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8623</xdr:rowOff>
    </xdr:from>
    <xdr:to>
      <xdr:col>36</xdr:col>
      <xdr:colOff>165100</xdr:colOff>
      <xdr:row>97</xdr:row>
      <xdr:rowOff>110223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101350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11512</xdr:rowOff>
    </xdr:from>
    <xdr:to>
      <xdr:col>85</xdr:col>
      <xdr:colOff>127000</xdr:colOff>
      <xdr:row>37</xdr:row>
      <xdr:rowOff>67234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55162"/>
          <a:ext cx="838200" cy="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67234</xdr:rowOff>
    </xdr:from>
    <xdr:to>
      <xdr:col>81</xdr:col>
      <xdr:colOff>50800</xdr:colOff>
      <xdr:row>37</xdr:row>
      <xdr:rowOff>87408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10884"/>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72663</xdr:rowOff>
    </xdr:from>
    <xdr:to>
      <xdr:col>76</xdr:col>
      <xdr:colOff>114300</xdr:colOff>
      <xdr:row>37</xdr:row>
      <xdr:rowOff>87408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416313"/>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72663</xdr:rowOff>
    </xdr:from>
    <xdr:to>
      <xdr:col>71</xdr:col>
      <xdr:colOff>177800</xdr:colOff>
      <xdr:row>37</xdr:row>
      <xdr:rowOff>82664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16313"/>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132162</xdr:rowOff>
    </xdr:from>
    <xdr:to>
      <xdr:col>85</xdr:col>
      <xdr:colOff>177800</xdr:colOff>
      <xdr:row>37</xdr:row>
      <xdr:rowOff>62312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110589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16434</xdr:rowOff>
    </xdr:from>
    <xdr:to>
      <xdr:col>81</xdr:col>
      <xdr:colOff>101600</xdr:colOff>
      <xdr:row>37</xdr:row>
      <xdr:rowOff>118034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109161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36608</xdr:rowOff>
    </xdr:from>
    <xdr:to>
      <xdr:col>76</xdr:col>
      <xdr:colOff>165100</xdr:colOff>
      <xdr:row>37</xdr:row>
      <xdr:rowOff>138208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129335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21863</xdr:rowOff>
    </xdr:from>
    <xdr:to>
      <xdr:col>72</xdr:col>
      <xdr:colOff>38100</xdr:colOff>
      <xdr:row>37</xdr:row>
      <xdr:rowOff>123463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114590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31864</xdr:rowOff>
    </xdr:from>
    <xdr:to>
      <xdr:col>67</xdr:col>
      <xdr:colOff>101600</xdr:colOff>
      <xdr:row>37</xdr:row>
      <xdr:rowOff>133464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18047</xdr:rowOff>
    </xdr:from>
    <xdr:to>
      <xdr:col>85</xdr:col>
      <xdr:colOff>127000</xdr:colOff>
      <xdr:row>55</xdr:row>
      <xdr:rowOff>95790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104897"/>
          <a:ext cx="838200" cy="42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18047</xdr:rowOff>
    </xdr:from>
    <xdr:to>
      <xdr:col>81</xdr:col>
      <xdr:colOff>50800</xdr:colOff>
      <xdr:row>55</xdr:row>
      <xdr:rowOff>50032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104897"/>
          <a:ext cx="889000" cy="3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50032</xdr:rowOff>
    </xdr:from>
    <xdr:to>
      <xdr:col>76</xdr:col>
      <xdr:colOff>114300</xdr:colOff>
      <xdr:row>55</xdr:row>
      <xdr:rowOff>95123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479782"/>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95123</xdr:rowOff>
    </xdr:from>
    <xdr:to>
      <xdr:col>71</xdr:col>
      <xdr:colOff>177800</xdr:colOff>
      <xdr:row>56</xdr:row>
      <xdr:rowOff>46869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524873"/>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44990</xdr:rowOff>
    </xdr:from>
    <xdr:to>
      <xdr:col>85</xdr:col>
      <xdr:colOff>177800</xdr:colOff>
      <xdr:row>55</xdr:row>
      <xdr:rowOff>146590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67867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138697</xdr:rowOff>
    </xdr:from>
    <xdr:to>
      <xdr:col>81</xdr:col>
      <xdr:colOff>101600</xdr:colOff>
      <xdr:row>53</xdr:row>
      <xdr:rowOff>68847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0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85374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88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170682</xdr:rowOff>
    </xdr:from>
    <xdr:to>
      <xdr:col>76</xdr:col>
      <xdr:colOff>165100</xdr:colOff>
      <xdr:row>55</xdr:row>
      <xdr:rowOff>100832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117359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44323</xdr:rowOff>
    </xdr:from>
    <xdr:to>
      <xdr:col>72</xdr:col>
      <xdr:colOff>38100</xdr:colOff>
      <xdr:row>55</xdr:row>
      <xdr:rowOff>145923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162450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2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167519</xdr:rowOff>
    </xdr:from>
    <xdr:to>
      <xdr:col>67</xdr:col>
      <xdr:colOff>101600</xdr:colOff>
      <xdr:row>56</xdr:row>
      <xdr:rowOff>97669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114196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20313</xdr:rowOff>
    </xdr:from>
    <xdr:to>
      <xdr:col>85</xdr:col>
      <xdr:colOff>127000</xdr:colOff>
      <xdr:row>78</xdr:row>
      <xdr:rowOff>21743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93413"/>
          <a:ext cx="8382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20313</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393413"/>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25000</xdr:rowOff>
    </xdr:from>
    <xdr:to>
      <xdr:col>76</xdr:col>
      <xdr:colOff>114300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98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25000</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9810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142393</xdr:rowOff>
    </xdr:from>
    <xdr:to>
      <xdr:col>85</xdr:col>
      <xdr:colOff>177800</xdr:colOff>
      <xdr:row>78</xdr:row>
      <xdr:rowOff>72543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140963</xdr:rowOff>
    </xdr:from>
    <xdr:to>
      <xdr:col>81</xdr:col>
      <xdr:colOff>101600</xdr:colOff>
      <xdr:row>78</xdr:row>
      <xdr:rowOff>71113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62240</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435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145650</xdr:rowOff>
    </xdr:from>
    <xdr:to>
      <xdr:col>72</xdr:col>
      <xdr:colOff>38100</xdr:colOff>
      <xdr:row>78</xdr:row>
      <xdr:rowOff>75800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66927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44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164193</xdr:rowOff>
    </xdr:from>
    <xdr:to>
      <xdr:col>85</xdr:col>
      <xdr:colOff>127000</xdr:colOff>
      <xdr:row>97</xdr:row>
      <xdr:rowOff>47639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23393"/>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164193</xdr:rowOff>
    </xdr:from>
    <xdr:to>
      <xdr:col>81</xdr:col>
      <xdr:colOff>50800</xdr:colOff>
      <xdr:row>97</xdr:row>
      <xdr:rowOff>48864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23393"/>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48864</xdr:rowOff>
    </xdr:from>
    <xdr:to>
      <xdr:col>76</xdr:col>
      <xdr:colOff>114300</xdr:colOff>
      <xdr:row>97</xdr:row>
      <xdr:rowOff>61633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7951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61633</xdr:rowOff>
    </xdr:from>
    <xdr:to>
      <xdr:col>71</xdr:col>
      <xdr:colOff>177800</xdr:colOff>
      <xdr:row>97</xdr:row>
      <xdr:rowOff>70010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92283"/>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168289</xdr:rowOff>
    </xdr:from>
    <xdr:to>
      <xdr:col>85</xdr:col>
      <xdr:colOff>177800</xdr:colOff>
      <xdr:row>97</xdr:row>
      <xdr:rowOff>98439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146716</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113393</xdr:rowOff>
    </xdr:from>
    <xdr:to>
      <xdr:col>81</xdr:col>
      <xdr:colOff>101600</xdr:colOff>
      <xdr:row>97</xdr:row>
      <xdr:rowOff>43543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34670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169514</xdr:rowOff>
    </xdr:from>
    <xdr:to>
      <xdr:col>76</xdr:col>
      <xdr:colOff>165100</xdr:colOff>
      <xdr:row>97</xdr:row>
      <xdr:rowOff>99664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90791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10833</xdr:rowOff>
    </xdr:from>
    <xdr:to>
      <xdr:col>72</xdr:col>
      <xdr:colOff>38100</xdr:colOff>
      <xdr:row>97</xdr:row>
      <xdr:rowOff>112433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103560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19210</xdr:rowOff>
    </xdr:from>
    <xdr:to>
      <xdr:col>67</xdr:col>
      <xdr:colOff>101600</xdr:colOff>
      <xdr:row>97</xdr:row>
      <xdr:rowOff>120810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111937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年度と比較して大きな増減のあった項目は、まず総務費で、</a:t>
          </a:r>
          <a:r>
            <a:rPr kumimoji="1" lang="ja-JP" altLang="ja-JP" sz="1100">
              <a:solidFill>
                <a:schemeClr val="dk1"/>
              </a:solidFill>
              <a:effectLst/>
              <a:latin typeface="+mn-lt"/>
              <a:ea typeface="+mn-ea"/>
              <a:cs typeface="+mn-cs"/>
            </a:rPr>
            <a:t>新型コロナウイルス感染症による影響を受け実施した特別定額給付金給付事業により</a:t>
          </a:r>
          <a:r>
            <a:rPr kumimoji="1" lang="ja-JP" altLang="en-US" sz="1100">
              <a:solidFill>
                <a:schemeClr val="dk1"/>
              </a:solidFill>
              <a:effectLst/>
              <a:latin typeface="+mn-lt"/>
              <a:ea typeface="+mn-ea"/>
              <a:cs typeface="+mn-cs"/>
            </a:rPr>
            <a:t>類似団体と同様大きく増加し、一人当たり</a:t>
          </a:r>
          <a:r>
            <a:rPr kumimoji="1" lang="en-US" altLang="ja-JP" sz="1100">
              <a:solidFill>
                <a:schemeClr val="dk1"/>
              </a:solidFill>
              <a:effectLst/>
              <a:latin typeface="+mn-lt"/>
              <a:ea typeface="+mn-ea"/>
              <a:cs typeface="+mn-cs"/>
            </a:rPr>
            <a:t>142,629</a:t>
          </a:r>
          <a:r>
            <a:rPr kumimoji="1" lang="ja-JP" altLang="en-US" sz="1100">
              <a:solidFill>
                <a:schemeClr val="dk1"/>
              </a:solidFill>
              <a:effectLst/>
              <a:latin typeface="+mn-lt"/>
              <a:ea typeface="+mn-ea"/>
              <a:cs typeface="+mn-cs"/>
            </a:rPr>
            <a:t>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次に</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福祉関連特別会計への繰出金や</a:t>
          </a:r>
          <a:r>
            <a:rPr kumimoji="1" lang="ja-JP" altLang="ja-JP" sz="1100">
              <a:solidFill>
                <a:schemeClr val="dk1"/>
              </a:solidFill>
              <a:effectLst/>
              <a:latin typeface="+mn-lt"/>
              <a:ea typeface="+mn-ea"/>
              <a:cs typeface="+mn-cs"/>
            </a:rPr>
            <a:t>障害児・者給付費</a:t>
          </a:r>
          <a:r>
            <a:rPr kumimoji="1" lang="ja-JP" altLang="en-US" sz="1100">
              <a:solidFill>
                <a:schemeClr val="dk1"/>
              </a:solidFill>
              <a:effectLst/>
              <a:latin typeface="+mn-lt"/>
              <a:ea typeface="+mn-ea"/>
              <a:cs typeface="+mn-cs"/>
            </a:rPr>
            <a:t>の増により</a:t>
          </a:r>
          <a:r>
            <a:rPr kumimoji="1" lang="en-US" altLang="ja-JP" sz="1100">
              <a:solidFill>
                <a:schemeClr val="dk1"/>
              </a:solidFill>
              <a:effectLst/>
              <a:latin typeface="+mn-lt"/>
              <a:ea typeface="+mn-ea"/>
              <a:cs typeface="+mn-cs"/>
            </a:rPr>
            <a:t>119,948</a:t>
          </a:r>
          <a:r>
            <a:rPr kumimoji="1" lang="ja-JP" altLang="en-US" sz="1100">
              <a:solidFill>
                <a:schemeClr val="dk1"/>
              </a:solidFill>
              <a:effectLst/>
              <a:latin typeface="+mn-lt"/>
              <a:ea typeface="+mn-ea"/>
              <a:cs typeface="+mn-cs"/>
            </a:rPr>
            <a:t>円、商工費は、牛久シャトーの振興に係る経費等により増となり</a:t>
          </a:r>
          <a:r>
            <a:rPr kumimoji="1" lang="en-US" altLang="ja-JP" sz="1100">
              <a:solidFill>
                <a:schemeClr val="dk1"/>
              </a:solidFill>
              <a:effectLst/>
              <a:latin typeface="+mn-lt"/>
              <a:ea typeface="+mn-ea"/>
              <a:cs typeface="+mn-cs"/>
            </a:rPr>
            <a:t>13,808</a:t>
          </a:r>
          <a:r>
            <a:rPr kumimoji="1" lang="ja-JP" altLang="en-US" sz="1100">
              <a:solidFill>
                <a:schemeClr val="dk1"/>
              </a:solidFill>
              <a:effectLst/>
              <a:latin typeface="+mn-lt"/>
              <a:ea typeface="+mn-ea"/>
              <a:cs typeface="+mn-cs"/>
            </a:rPr>
            <a:t>円、消防費は防災行政無線更新事業の開始による増で</a:t>
          </a:r>
          <a:r>
            <a:rPr kumimoji="1" lang="en-US" altLang="ja-JP" sz="1100">
              <a:solidFill>
                <a:schemeClr val="dk1"/>
              </a:solidFill>
              <a:effectLst/>
              <a:latin typeface="+mn-lt"/>
              <a:ea typeface="+mn-ea"/>
              <a:cs typeface="+mn-cs"/>
            </a:rPr>
            <a:t>13,243</a:t>
          </a:r>
          <a:r>
            <a:rPr kumimoji="1" lang="ja-JP" altLang="en-US" sz="1100">
              <a:solidFill>
                <a:schemeClr val="dk1"/>
              </a:solidFill>
              <a:effectLst/>
              <a:latin typeface="+mn-lt"/>
              <a:ea typeface="+mn-ea"/>
              <a:cs typeface="+mn-cs"/>
            </a:rPr>
            <a:t>円となった。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一方で、衛生費は、クリーンセンター延命化改修事業の完了により減額の</a:t>
          </a:r>
          <a:r>
            <a:rPr kumimoji="1" lang="en-US" altLang="ja-JP" sz="1100">
              <a:solidFill>
                <a:schemeClr val="dk1"/>
              </a:solidFill>
              <a:effectLst/>
              <a:latin typeface="+mn-lt"/>
              <a:ea typeface="+mn-ea"/>
              <a:cs typeface="+mn-cs"/>
            </a:rPr>
            <a:t>28,735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教育費は、ひたち野うしく中学校</a:t>
          </a:r>
          <a:r>
            <a:rPr kumimoji="1" lang="ja-JP" altLang="en-US" sz="1100">
              <a:solidFill>
                <a:schemeClr val="dk1"/>
              </a:solidFill>
              <a:effectLst/>
              <a:latin typeface="+mn-lt"/>
              <a:ea typeface="+mn-ea"/>
              <a:cs typeface="+mn-cs"/>
            </a:rPr>
            <a:t>新設事業の完了に伴い減額の</a:t>
          </a:r>
          <a:r>
            <a:rPr kumimoji="1" lang="en-US" altLang="ja-JP" sz="1100">
              <a:solidFill>
                <a:schemeClr val="dk1"/>
              </a:solidFill>
              <a:effectLst/>
              <a:latin typeface="+mn-lt"/>
              <a:ea typeface="+mn-ea"/>
              <a:cs typeface="+mn-cs"/>
            </a:rPr>
            <a:t>53,305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年度に繰上償還を実施した影響により減額の</a:t>
          </a:r>
          <a:r>
            <a:rPr kumimoji="1" lang="en-US" altLang="ja-JP" sz="1100">
              <a:solidFill>
                <a:schemeClr val="dk1"/>
              </a:solidFill>
              <a:effectLst/>
              <a:latin typeface="+mn-lt"/>
              <a:ea typeface="+mn-ea"/>
              <a:cs typeface="+mn-cs"/>
            </a:rPr>
            <a:t>24,138</a:t>
          </a:r>
          <a:r>
            <a:rPr kumimoji="1" lang="ja-JP" altLang="en-US" sz="1100">
              <a:solidFill>
                <a:schemeClr val="dk1"/>
              </a:solidFill>
              <a:effectLst/>
              <a:latin typeface="+mn-lt"/>
              <a:ea typeface="+mn-ea"/>
              <a:cs typeface="+mn-cs"/>
            </a:rPr>
            <a:t>円となった。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今後、高齢化の影響が加速度的に進む恐れもあ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医療費をはじめとした扶助費抑制施策を継続し、動向を注視していく必要がある。</a:t>
          </a:r>
          <a:r>
            <a:rPr kumimoji="1" lang="ja-JP" altLang="en-US" sz="1100">
              <a:solidFill>
                <a:schemeClr val="dk1"/>
              </a:solidFill>
              <a:effectLst/>
              <a:latin typeface="+mn-lt"/>
              <a:ea typeface="+mn-ea"/>
              <a:cs typeface="+mn-cs"/>
            </a:rPr>
            <a:t>また、総合福祉センターや</a:t>
          </a:r>
          <a:r>
            <a:rPr kumimoji="1" lang="ja-JP" altLang="ja-JP" sz="1100">
              <a:solidFill>
                <a:schemeClr val="dk1"/>
              </a:solidFill>
              <a:effectLst/>
              <a:latin typeface="+mn-lt"/>
              <a:ea typeface="+mn-ea"/>
              <a:cs typeface="+mn-cs"/>
            </a:rPr>
            <a:t>生涯学習センター</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中央図書館</a:t>
          </a:r>
          <a:r>
            <a:rPr kumimoji="1" lang="ja-JP" altLang="en-US" sz="1100">
              <a:solidFill>
                <a:schemeClr val="dk1"/>
              </a:solidFill>
              <a:effectLst/>
              <a:latin typeface="+mn-lt"/>
              <a:ea typeface="+mn-ea"/>
              <a:cs typeface="+mn-cs"/>
            </a:rPr>
            <a:t>等公共施設の長寿命化</a:t>
          </a:r>
          <a:r>
            <a:rPr kumimoji="1" lang="ja-JP" altLang="ja-JP" sz="1100">
              <a:solidFill>
                <a:schemeClr val="dk1"/>
              </a:solidFill>
              <a:effectLst/>
              <a:latin typeface="+mn-lt"/>
              <a:ea typeface="+mn-ea"/>
              <a:cs typeface="+mn-cs"/>
            </a:rPr>
            <a:t>改修を予定しており、</a:t>
          </a:r>
          <a:r>
            <a:rPr kumimoji="1" lang="ja-JP" altLang="en-US" sz="1100">
              <a:solidFill>
                <a:schemeClr val="dk1"/>
              </a:solidFill>
              <a:effectLst/>
              <a:latin typeface="+mn-lt"/>
              <a:ea typeface="+mn-ea"/>
              <a:cs typeface="+mn-cs"/>
            </a:rPr>
            <a:t>民生費や教育費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増加する見込みである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これまで以上に</a:t>
          </a:r>
          <a:r>
            <a:rPr kumimoji="1" lang="ja-JP" altLang="ja-JP" sz="1100">
              <a:solidFill>
                <a:schemeClr val="dk1"/>
              </a:solidFill>
              <a:effectLst/>
              <a:latin typeface="+mn-lt"/>
              <a:ea typeface="+mn-ea"/>
              <a:cs typeface="+mn-cs"/>
            </a:rPr>
            <a:t>徹底した事業の取捨選択により、財政負担の平準化や公債費残高の抑制に取り組んでいかなければならない。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予算執行の時点において、事業内容の精査や適正な価格での取引を行っているかの見直しを行っていることから、各年度の余剰金ともいえる実質収支比率は比較的高い傾向にある。</a:t>
          </a:r>
          <a:r>
            <a:rPr kumimoji="1" lang="ja-JP" altLang="en-US" sz="1100">
              <a:solidFill>
                <a:schemeClr val="dk1"/>
              </a:solidFill>
              <a:effectLst/>
              <a:latin typeface="+mn-lt"/>
              <a:ea typeface="+mn-ea"/>
              <a:cs typeface="+mn-cs"/>
            </a:rPr>
            <a:t>それに加え</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ひたち野うしく中学校の建設やクリーンセンターの延命化改修工事</a:t>
          </a:r>
          <a:r>
            <a:rPr kumimoji="1" lang="ja-JP" altLang="en-US" sz="1100">
              <a:solidFill>
                <a:schemeClr val="dk1"/>
              </a:solidFill>
              <a:effectLst/>
              <a:latin typeface="+mn-lt"/>
              <a:ea typeface="+mn-ea"/>
              <a:cs typeface="+mn-cs"/>
            </a:rPr>
            <a:t>といった大規模投資事業の終了等により財政調整基金からの繰入を行わなかったことで、残高は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年度ベースに戻った。</a:t>
          </a:r>
          <a:r>
            <a:rPr lang="ja-JP" altLang="en-US" sz="1100" b="0" i="0" u="none" strike="noStrike" baseline="0">
              <a:solidFill>
                <a:schemeClr val="dk1"/>
              </a:solidFill>
              <a:latin typeface="+mn-lt"/>
              <a:ea typeface="+mn-ea"/>
              <a:cs typeface="+mn-cs"/>
            </a:rPr>
            <a:t>今後も、事務事業の見直し・統廃合など歳出の合理化等行財政改革を推進し、健全な行財政運営に努めていく。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これまで、赤字となった会計はなく、赤字比率については常に黒字の値となっている。</a:t>
          </a:r>
          <a:endParaRPr lang="ja-JP" altLang="ja-JP" sz="1400">
            <a:effectLst/>
          </a:endParaRPr>
        </a:p>
        <a:p>
          <a:r>
            <a:rPr kumimoji="1" lang="ja-JP" altLang="ja-JP" sz="1100">
              <a:solidFill>
                <a:schemeClr val="dk1"/>
              </a:solidFill>
              <a:effectLst/>
              <a:latin typeface="+mn-lt"/>
              <a:ea typeface="+mn-ea"/>
              <a:cs typeface="+mn-cs"/>
            </a:rPr>
            <a:t>　各年度の状況を見てみると、常に一般会計の黒字額が大きくなっているが、これは執行段階においても常に手法と経費等についての見直しを行っている成果といえる。</a:t>
          </a:r>
          <a:endParaRPr lang="ja-JP" altLang="ja-JP" sz="1400">
            <a:effectLst/>
          </a:endParaRPr>
        </a:p>
        <a:p>
          <a:r>
            <a:rPr kumimoji="1" lang="ja-JP" altLang="ja-JP" sz="1100">
              <a:solidFill>
                <a:schemeClr val="dk1"/>
              </a:solidFill>
              <a:effectLst/>
              <a:latin typeface="+mn-lt"/>
              <a:ea typeface="+mn-ea"/>
              <a:cs typeface="+mn-cs"/>
            </a:rPr>
            <a:t>　今後も高齢化はますます進むことが懸念されており、特に介護保険事業や、後期高齢者医療事業において、現状と今後の見込を正確に把握し、適正な財政運営が行えるよう管理していく。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38108730</v>
      </c>
      <c r="BO4" s="433"/>
      <c r="BP4" s="433"/>
      <c r="BQ4" s="433"/>
      <c r="BR4" s="433"/>
      <c r="BS4" s="433"/>
      <c r="BT4" s="433"/>
      <c r="BU4" s="434"/>
      <c r="BV4" s="432">
        <v>31340809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v>
      </c>
      <c r="CU4" s="439"/>
      <c r="CV4" s="439"/>
      <c r="CW4" s="439"/>
      <c r="CX4" s="439"/>
      <c r="CY4" s="439"/>
      <c r="CZ4" s="439"/>
      <c r="DA4" s="440"/>
      <c r="DB4" s="438">
        <v>5.9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36506512</v>
      </c>
      <c r="BO5" s="470"/>
      <c r="BP5" s="470"/>
      <c r="BQ5" s="470"/>
      <c r="BR5" s="470"/>
      <c r="BS5" s="470"/>
      <c r="BT5" s="470"/>
      <c r="BU5" s="471"/>
      <c r="BV5" s="469">
        <v>29814044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91.2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1602218</v>
      </c>
      <c r="BO6" s="470"/>
      <c r="BP6" s="470"/>
      <c r="BQ6" s="470"/>
      <c r="BR6" s="470"/>
      <c r="BS6" s="470"/>
      <c r="BT6" s="470"/>
      <c r="BU6" s="471"/>
      <c r="BV6" s="469">
        <v>1526765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99.1</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205876</v>
      </c>
      <c r="BO7" s="470"/>
      <c r="BP7" s="470"/>
      <c r="BQ7" s="470"/>
      <c r="BR7" s="470"/>
      <c r="BS7" s="470"/>
      <c r="BT7" s="470"/>
      <c r="BU7" s="471"/>
      <c r="BV7" s="469">
        <v>595130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16222803</v>
      </c>
      <c r="CU7" s="470"/>
      <c r="CV7" s="470"/>
      <c r="CW7" s="470"/>
      <c r="CX7" s="470"/>
      <c r="CY7" s="470"/>
      <c r="CZ7" s="470"/>
      <c r="DA7" s="471"/>
      <c r="DB7" s="469">
        <v>15826313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1396342</v>
      </c>
      <c r="BO8" s="470"/>
      <c r="BP8" s="470"/>
      <c r="BQ8" s="470"/>
      <c r="BR8" s="470"/>
      <c r="BS8" s="470"/>
      <c r="BT8" s="470"/>
      <c r="BU8" s="471"/>
      <c r="BV8" s="469">
        <v>931635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0.87</v>
      </c>
      <c r="CU8" s="510"/>
      <c r="CV8" s="510"/>
      <c r="CW8" s="510"/>
      <c r="CX8" s="510"/>
      <c r="CY8" s="510"/>
      <c r="CZ8" s="510"/>
      <c r="DA8" s="511"/>
      <c r="DB8" s="509">
        <v>0.87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84651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464707</v>
      </c>
      <c r="BO9" s="470"/>
      <c r="BP9" s="470"/>
      <c r="BQ9" s="470"/>
      <c r="BR9" s="470"/>
      <c r="BS9" s="470"/>
      <c r="BT9" s="470"/>
      <c r="BU9" s="471"/>
      <c r="BV9" s="469">
        <v>115064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11.8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84317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504837</v>
      </c>
      <c r="BO10" s="470"/>
      <c r="BP10" s="470"/>
      <c r="BQ10" s="470"/>
      <c r="BR10" s="470"/>
      <c r="BS10" s="470"/>
      <c r="BT10" s="470"/>
      <c r="BU10" s="471"/>
      <c r="BV10" s="469">
        <v>409462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278360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84868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846606</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83462</v>
      </c>
      <c r="S13" s="554"/>
      <c r="T13" s="554"/>
      <c r="U13" s="554"/>
      <c r="V13" s="555"/>
      <c r="W13" s="485" t="s">
        <v>138</v>
      </c>
      <c r="X13" s="486"/>
      <c r="Y13" s="486"/>
      <c r="Z13" s="486"/>
      <c r="AA13" s="486"/>
      <c r="AB13" s="476"/>
      <c r="AC13" s="520">
        <v>726</v>
      </c>
      <c r="AD13" s="521"/>
      <c r="AE13" s="521"/>
      <c r="AF13" s="521"/>
      <c r="AG13" s="563"/>
      <c r="AH13" s="520">
        <v>773</v>
      </c>
      <c r="AI13" s="521"/>
      <c r="AJ13" s="521"/>
      <c r="AK13" s="521"/>
      <c r="AL13" s="522"/>
      <c r="AM13" s="498" t="s">
        <v>139</v>
      </c>
      <c r="AN13" s="499"/>
      <c r="AO13" s="499"/>
      <c r="AP13" s="499"/>
      <c r="AQ13" s="499"/>
      <c r="AR13" s="499"/>
      <c r="AS13" s="499"/>
      <c r="AT13" s="500"/>
      <c r="AU13" s="501" t="s">
        <v>105</v>
      </c>
      <c r="AV13" s="502"/>
      <c r="AW13" s="502"/>
      <c r="AX13" s="502"/>
      <c r="AY13" s="503" t="s">
        <v>140</v>
      </c>
      <c r="AZ13" s="504"/>
      <c r="BA13" s="504"/>
      <c r="BB13" s="504"/>
      <c r="BC13" s="504"/>
      <c r="BD13" s="504"/>
      <c r="BE13" s="504"/>
      <c r="BF13" s="504"/>
      <c r="BG13" s="504"/>
      <c r="BH13" s="504"/>
      <c r="BI13" s="504"/>
      <c r="BJ13" s="504"/>
      <c r="BK13" s="504"/>
      <c r="BL13" s="504"/>
      <c r="BM13" s="505"/>
      <c r="BN13" s="469">
        <v>969544</v>
      </c>
      <c r="BO13" s="470"/>
      <c r="BP13" s="470"/>
      <c r="BQ13" s="470"/>
      <c r="BR13" s="470"/>
      <c r="BS13" s="470"/>
      <c r="BT13" s="470"/>
      <c r="BU13" s="471"/>
      <c r="BV13" s="469">
        <v>-43720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2.5</v>
      </c>
      <c r="CU13" s="467"/>
      <c r="CV13" s="467"/>
      <c r="CW13" s="467"/>
      <c r="CX13" s="467"/>
      <c r="CY13" s="467"/>
      <c r="CZ13" s="467"/>
      <c r="DA13" s="468"/>
      <c r="DB13" s="466">
        <v>2.4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84852</v>
      </c>
      <c r="S14" s="554"/>
      <c r="T14" s="554"/>
      <c r="U14" s="554"/>
      <c r="V14" s="555"/>
      <c r="W14" s="459"/>
      <c r="X14" s="460"/>
      <c r="Y14" s="460"/>
      <c r="Z14" s="460"/>
      <c r="AA14" s="460"/>
      <c r="AB14" s="449"/>
      <c r="AC14" s="556">
        <v>1.9</v>
      </c>
      <c r="AD14" s="557"/>
      <c r="AE14" s="557"/>
      <c r="AF14" s="557"/>
      <c r="AG14" s="558"/>
      <c r="AH14" s="556">
        <v>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144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83522</v>
      </c>
      <c r="S15" s="554"/>
      <c r="T15" s="554"/>
      <c r="U15" s="554"/>
      <c r="V15" s="555"/>
      <c r="W15" s="485" t="s">
        <v>145</v>
      </c>
      <c r="X15" s="486"/>
      <c r="Y15" s="486"/>
      <c r="Z15" s="486"/>
      <c r="AA15" s="486"/>
      <c r="AB15" s="476"/>
      <c r="AC15" s="520">
        <v>9465</v>
      </c>
      <c r="AD15" s="521"/>
      <c r="AE15" s="521"/>
      <c r="AF15" s="521"/>
      <c r="AG15" s="563"/>
      <c r="AH15" s="520">
        <v>9391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10739019</v>
      </c>
      <c r="BO15" s="433"/>
      <c r="BP15" s="433"/>
      <c r="BQ15" s="433"/>
      <c r="BR15" s="433"/>
      <c r="BS15" s="433"/>
      <c r="BT15" s="433"/>
      <c r="BU15" s="434"/>
      <c r="BV15" s="432">
        <v>10293356</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25.3</v>
      </c>
      <c r="AD16" s="557"/>
      <c r="AE16" s="557"/>
      <c r="AF16" s="557"/>
      <c r="AG16" s="558"/>
      <c r="AH16" s="556">
        <v>25.8</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12365828</v>
      </c>
      <c r="BO16" s="470"/>
      <c r="BP16" s="470"/>
      <c r="BQ16" s="470"/>
      <c r="BR16" s="470"/>
      <c r="BS16" s="470"/>
      <c r="BT16" s="470"/>
      <c r="BU16" s="471"/>
      <c r="BV16" s="469">
        <v>11918208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27231</v>
      </c>
      <c r="AD17" s="521"/>
      <c r="AE17" s="521"/>
      <c r="AF17" s="521"/>
      <c r="AG17" s="563"/>
      <c r="AH17" s="520">
        <v>26265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13660653</v>
      </c>
      <c r="BO17" s="470"/>
      <c r="BP17" s="470"/>
      <c r="BQ17" s="470"/>
      <c r="BR17" s="470"/>
      <c r="BS17" s="470"/>
      <c r="BT17" s="470"/>
      <c r="BU17" s="471"/>
      <c r="BV17" s="469">
        <v>13173490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58.92</v>
      </c>
      <c r="M18" s="585"/>
      <c r="N18" s="585"/>
      <c r="O18" s="585"/>
      <c r="P18" s="585"/>
      <c r="Q18" s="585"/>
      <c r="R18" s="586"/>
      <c r="S18" s="586"/>
      <c r="T18" s="586"/>
      <c r="U18" s="586"/>
      <c r="V18" s="587"/>
      <c r="W18" s="487"/>
      <c r="X18" s="488"/>
      <c r="Y18" s="488"/>
      <c r="Z18" s="488"/>
      <c r="AA18" s="488"/>
      <c r="AB18" s="479"/>
      <c r="AC18" s="588">
        <v>72.8</v>
      </c>
      <c r="AD18" s="589"/>
      <c r="AE18" s="589"/>
      <c r="AF18" s="589"/>
      <c r="AG18" s="590"/>
      <c r="AH18" s="588">
        <v>72.099999999999994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15252382</v>
      </c>
      <c r="BO18" s="470"/>
      <c r="BP18" s="470"/>
      <c r="BQ18" s="470"/>
      <c r="BR18" s="470"/>
      <c r="BS18" s="470"/>
      <c r="BT18" s="470"/>
      <c r="BU18" s="471"/>
      <c r="BV18" s="469">
        <v>14858062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1437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19731756</v>
      </c>
      <c r="BO19" s="470"/>
      <c r="BP19" s="470"/>
      <c r="BQ19" s="470"/>
      <c r="BR19" s="470"/>
      <c r="BS19" s="470"/>
      <c r="BT19" s="470"/>
      <c r="BU19" s="471"/>
      <c r="BV19" s="469">
        <v>19519448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35195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26070873</v>
      </c>
      <c r="BO23" s="470"/>
      <c r="BP23" s="470"/>
      <c r="BQ23" s="470"/>
      <c r="BR23" s="470"/>
      <c r="BS23" s="470"/>
      <c r="BT23" s="470"/>
      <c r="BU23" s="471"/>
      <c r="BV23" s="469">
        <v>25625539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8800</v>
      </c>
      <c r="R24" s="521"/>
      <c r="S24" s="521"/>
      <c r="T24" s="521"/>
      <c r="U24" s="521"/>
      <c r="V24" s="563"/>
      <c r="W24" s="622"/>
      <c r="X24" s="610"/>
      <c r="Y24" s="611"/>
      <c r="Z24" s="519" t="s">
        <v>169</v>
      </c>
      <c r="AA24" s="499"/>
      <c r="AB24" s="499"/>
      <c r="AC24" s="499"/>
      <c r="AD24" s="499"/>
      <c r="AE24" s="499"/>
      <c r="AF24" s="499"/>
      <c r="AG24" s="500"/>
      <c r="AH24" s="520">
        <v>313</v>
      </c>
      <c r="AI24" s="521"/>
      <c r="AJ24" s="521"/>
      <c r="AK24" s="521"/>
      <c r="AL24" s="563"/>
      <c r="AM24" s="520">
        <v>949642</v>
      </c>
      <c r="AN24" s="521"/>
      <c r="AO24" s="521"/>
      <c r="AP24" s="521"/>
      <c r="AQ24" s="521"/>
      <c r="AR24" s="563"/>
      <c r="AS24" s="520">
        <v>3034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12021472</v>
      </c>
      <c r="BO24" s="470"/>
      <c r="BP24" s="470"/>
      <c r="BQ24" s="470"/>
      <c r="BR24" s="470"/>
      <c r="BS24" s="470"/>
      <c r="BT24" s="470"/>
      <c r="BU24" s="471"/>
      <c r="BV24" s="469">
        <v>10684938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6800</v>
      </c>
      <c r="R25" s="521"/>
      <c r="S25" s="521"/>
      <c r="T25" s="521"/>
      <c r="U25" s="521"/>
      <c r="V25" s="563"/>
      <c r="W25" s="622"/>
      <c r="X25" s="610"/>
      <c r="Y25" s="611"/>
      <c r="Z25" s="519" t="s">
        <v>172</v>
      </c>
      <c r="AA25" s="499"/>
      <c r="AB25" s="499"/>
      <c r="AC25" s="499"/>
      <c r="AD25" s="499"/>
      <c r="AE25" s="499"/>
      <c r="AF25" s="499"/>
      <c r="AG25" s="500"/>
      <c r="AH25" s="520" t="s">
        <v>144</v>
      </c>
      <c r="AI25" s="521"/>
      <c r="AJ25" s="521"/>
      <c r="AK25" s="521"/>
      <c r="AL25" s="563"/>
      <c r="AM25" s="520" t="s">
        <v>144</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6077237</v>
      </c>
      <c r="BO25" s="433"/>
      <c r="BP25" s="433"/>
      <c r="BQ25" s="433"/>
      <c r="BR25" s="433"/>
      <c r="BS25" s="433"/>
      <c r="BT25" s="433"/>
      <c r="BU25" s="434"/>
      <c r="BV25" s="432">
        <v>5909038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6400</v>
      </c>
      <c r="R26" s="521"/>
      <c r="S26" s="521"/>
      <c r="T26" s="521"/>
      <c r="U26" s="521"/>
      <c r="V26" s="563"/>
      <c r="W26" s="622"/>
      <c r="X26" s="610"/>
      <c r="Y26" s="611"/>
      <c r="Z26" s="519" t="s">
        <v>175</v>
      </c>
      <c r="AA26" s="632"/>
      <c r="AB26" s="632"/>
      <c r="AC26" s="632"/>
      <c r="AD26" s="632"/>
      <c r="AE26" s="632"/>
      <c r="AF26" s="632"/>
      <c r="AG26" s="633"/>
      <c r="AH26" s="520">
        <v>5</v>
      </c>
      <c r="AI26" s="521"/>
      <c r="AJ26" s="521"/>
      <c r="AK26" s="521"/>
      <c r="AL26" s="563"/>
      <c r="AM26" s="520">
        <v>13195</v>
      </c>
      <c r="AN26" s="521"/>
      <c r="AO26" s="521"/>
      <c r="AP26" s="521"/>
      <c r="AQ26" s="521"/>
      <c r="AR26" s="563"/>
      <c r="AS26" s="520">
        <v>2639</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4500</v>
      </c>
      <c r="R27" s="521"/>
      <c r="S27" s="521"/>
      <c r="T27" s="521"/>
      <c r="U27" s="521"/>
      <c r="V27" s="563"/>
      <c r="W27" s="622"/>
      <c r="X27" s="610"/>
      <c r="Y27" s="611"/>
      <c r="Z27" s="519" t="s">
        <v>178</v>
      </c>
      <c r="AA27" s="499"/>
      <c r="AB27" s="499"/>
      <c r="AC27" s="499"/>
      <c r="AD27" s="499"/>
      <c r="AE27" s="499"/>
      <c r="AF27" s="499"/>
      <c r="AG27" s="500"/>
      <c r="AH27" s="520">
        <v>4</v>
      </c>
      <c r="AI27" s="521"/>
      <c r="AJ27" s="521"/>
      <c r="AK27" s="521"/>
      <c r="AL27" s="563"/>
      <c r="AM27" s="520">
        <v>10644</v>
      </c>
      <c r="AN27" s="521"/>
      <c r="AO27" s="521"/>
      <c r="AP27" s="521"/>
      <c r="AQ27" s="521"/>
      <c r="AR27" s="563"/>
      <c r="AS27" s="520">
        <v>2661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747844</v>
      </c>
      <c r="BO27" s="646"/>
      <c r="BP27" s="646"/>
      <c r="BQ27" s="646"/>
      <c r="BR27" s="646"/>
      <c r="BS27" s="646"/>
      <c r="BT27" s="646"/>
      <c r="BU27" s="647"/>
      <c r="BV27" s="645">
        <v>747828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4100</v>
      </c>
      <c r="R28" s="521"/>
      <c r="S28" s="521"/>
      <c r="T28" s="521"/>
      <c r="U28" s="521"/>
      <c r="V28" s="563"/>
      <c r="W28" s="622"/>
      <c r="X28" s="610"/>
      <c r="Y28" s="611"/>
      <c r="Z28" s="519" t="s">
        <v>181</v>
      </c>
      <c r="AA28" s="499"/>
      <c r="AB28" s="499"/>
      <c r="AC28" s="499"/>
      <c r="AD28" s="499"/>
      <c r="AE28" s="499"/>
      <c r="AF28" s="499"/>
      <c r="AG28" s="500"/>
      <c r="AH28" s="520">
        <v>2</v>
      </c>
      <c r="AI28" s="521"/>
      <c r="AJ28" s="521"/>
      <c r="AK28" s="521"/>
      <c r="AL28" s="563"/>
      <c r="AM28" s="520" t="s">
        <v>182</v>
      </c>
      <c r="AN28" s="521"/>
      <c r="AO28" s="521"/>
      <c r="AP28" s="521"/>
      <c r="AQ28" s="521"/>
      <c r="AR28" s="563"/>
      <c r="AS28" s="520" t="s">
        <v>183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2609815</v>
      </c>
      <c r="BO28" s="433"/>
      <c r="BP28" s="433"/>
      <c r="BQ28" s="433"/>
      <c r="BR28" s="433"/>
      <c r="BS28" s="433"/>
      <c r="BT28" s="433"/>
      <c r="BU28" s="434"/>
      <c r="BV28" s="432">
        <v>2104978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20</v>
      </c>
      <c r="M29" s="521"/>
      <c r="N29" s="521"/>
      <c r="O29" s="521"/>
      <c r="P29" s="563"/>
      <c r="Q29" s="520">
        <v>3900</v>
      </c>
      <c r="R29" s="521"/>
      <c r="S29" s="521"/>
      <c r="T29" s="521"/>
      <c r="U29" s="521"/>
      <c r="V29" s="563"/>
      <c r="W29" s="623"/>
      <c r="X29" s="624"/>
      <c r="Y29" s="625"/>
      <c r="Z29" s="519" t="s">
        <v>186</v>
      </c>
      <c r="AA29" s="499"/>
      <c r="AB29" s="499"/>
      <c r="AC29" s="499"/>
      <c r="AD29" s="499"/>
      <c r="AE29" s="499"/>
      <c r="AF29" s="499"/>
      <c r="AG29" s="500"/>
      <c r="AH29" s="520">
        <v>319</v>
      </c>
      <c r="AI29" s="521"/>
      <c r="AJ29" s="521"/>
      <c r="AK29" s="521"/>
      <c r="AL29" s="563"/>
      <c r="AM29" s="520">
        <v>964680</v>
      </c>
      <c r="AN29" s="521"/>
      <c r="AO29" s="521"/>
      <c r="AP29" s="521"/>
      <c r="AQ29" s="521"/>
      <c r="AR29" s="563"/>
      <c r="AS29" s="520">
        <v>3024</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799689</v>
      </c>
      <c r="BO29" s="470"/>
      <c r="BP29" s="470"/>
      <c r="BQ29" s="470"/>
      <c r="BR29" s="470"/>
      <c r="BS29" s="470"/>
      <c r="BT29" s="470"/>
      <c r="BU29" s="471"/>
      <c r="BV29" s="469">
        <v>799598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94.9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1943266</v>
      </c>
      <c r="BO30" s="646"/>
      <c r="BP30" s="646"/>
      <c r="BQ30" s="646"/>
      <c r="BR30" s="646"/>
      <c r="BS30" s="646"/>
      <c r="BT30" s="646"/>
      <c r="BU30" s="647"/>
      <c r="BV30" s="645">
        <v>1892920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196</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青果市場事業特別会計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牛久都市開発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うしくグリーンファーム</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牛久シャトー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茨城県南水道企業団</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龍ケ崎地方衛生組合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稲敷地方広域市町村圏事務組合（一般会計）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牛久市・阿見町斎場組合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利根川水系県南水防事務組合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w9wzHHFj0V/fKjLfobQDdBUWWLHDLQXMqiChhRwPeFeNgOSGmewCi5uurojTBz/tYmi60TD9INqZw+ajBrORWA==" saltValue="6foCcIQJAZb2K4TziPgN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0" t="s">
        <v>578</v>
      </c>
      <c r="D34" s="1250"/>
      <c r="E34" s="1251"/>
      <c r="F34" s="32">
        <v>5.7</v>
      </c>
      <c r="G34" s="33">
        <v>6.98</v>
      </c>
      <c r="H34" s="33">
        <v>5.19</v>
      </c>
      <c r="I34" s="33">
        <v>5.88</v>
      </c>
      <c r="J34" s="34">
        <v>8.6</v>
      </c>
      <c r="K34" s="22"/>
      <c r="L34" s="22"/>
      <c r="M34" s="22"/>
      <c r="N34" s="22"/>
      <c r="O34" s="22"/>
      <c r="P34" s="22"/>
    </row>
    <row r="35" spans="1:16" ht="39" customHeight="1" x14ac:dyDescent="0.15">
      <c r="A35" s="22"/>
      <c r="B35" s="35"/>
      <c r="C35" s="1244" t="s">
        <v>579</v>
      </c>
      <c r="D35" s="1245"/>
      <c r="E35" s="1246"/>
      <c r="F35" s="36">
        <v>1.82</v>
      </c>
      <c r="G35" s="37">
        <v>2.9</v>
      </c>
      <c r="H35" s="37">
        <v>1.32</v>
      </c>
      <c r="I35" s="37">
        <v>0.73</v>
      </c>
      <c r="J35" s="38">
        <v>3.26</v>
      </c>
      <c r="K35" s="22"/>
      <c r="L35" s="22"/>
      <c r="M35" s="22"/>
      <c r="N35" s="22"/>
      <c r="O35" s="22"/>
      <c r="P35" s="22"/>
    </row>
    <row r="36" spans="1:16" ht="39" customHeight="1" x14ac:dyDescent="0.15">
      <c r="A36" s="22"/>
      <c r="B36" s="35"/>
      <c r="C36" s="1244" t="s">
        <v>580</v>
      </c>
      <c r="D36" s="1245"/>
      <c r="E36" s="1246"/>
      <c r="F36" s="36">
        <v>0.28000000000000003</v>
      </c>
      <c r="G36" s="37">
        <v>0.27</v>
      </c>
      <c r="H36" s="37">
        <v>0</v>
      </c>
      <c r="I36" s="37">
        <v>0</v>
      </c>
      <c r="J36" s="38">
        <v>1.36</v>
      </c>
      <c r="K36" s="22"/>
      <c r="L36" s="22"/>
      <c r="M36" s="22"/>
      <c r="N36" s="22"/>
      <c r="O36" s="22"/>
      <c r="P36" s="22"/>
    </row>
    <row r="37" spans="1:16" ht="39" customHeight="1" x14ac:dyDescent="0.15">
      <c r="A37" s="22"/>
      <c r="B37" s="35"/>
      <c r="C37" s="1244" t="s">
        <v>581</v>
      </c>
      <c r="D37" s="1245"/>
      <c r="E37" s="1246"/>
      <c r="F37" s="36" t="s">
        <v>530</v>
      </c>
      <c r="G37" s="37" t="s">
        <v>530</v>
      </c>
      <c r="H37" s="37" t="s">
        <v>530</v>
      </c>
      <c r="I37" s="37" t="s">
        <v>530</v>
      </c>
      <c r="J37" s="38">
        <v>0.09</v>
      </c>
      <c r="K37" s="22"/>
      <c r="L37" s="22"/>
      <c r="M37" s="22"/>
      <c r="N37" s="22"/>
      <c r="O37" s="22"/>
      <c r="P37" s="22"/>
    </row>
    <row r="38" spans="1:16" ht="39" customHeight="1" x14ac:dyDescent="0.15">
      <c r="A38" s="22"/>
      <c r="B38" s="35"/>
      <c r="C38" s="1244" t="s">
        <v>582</v>
      </c>
      <c r="D38" s="1245"/>
      <c r="E38" s="1246"/>
      <c r="F38" s="36">
        <v>0</v>
      </c>
      <c r="G38" s="37">
        <v>0</v>
      </c>
      <c r="H38" s="37">
        <v>0</v>
      </c>
      <c r="I38" s="37">
        <v>0</v>
      </c>
      <c r="J38" s="38">
        <v>0.01</v>
      </c>
      <c r="K38" s="22"/>
      <c r="L38" s="22"/>
      <c r="M38" s="22"/>
      <c r="N38" s="22"/>
      <c r="O38" s="22"/>
      <c r="P38" s="22"/>
    </row>
    <row r="39" spans="1:16" ht="39" customHeight="1" x14ac:dyDescent="0.15">
      <c r="A39" s="22"/>
      <c r="B39" s="35"/>
      <c r="C39" s="1244" t="s">
        <v>583</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584</v>
      </c>
      <c r="D42" s="1245"/>
      <c r="E42" s="1246"/>
      <c r="F42" s="36" t="s">
        <v>530</v>
      </c>
      <c r="G42" s="37" t="s">
        <v>530</v>
      </c>
      <c r="H42" s="37" t="s">
        <v>530</v>
      </c>
      <c r="I42" s="37" t="s">
        <v>530</v>
      </c>
      <c r="J42" s="38" t="s">
        <v>530</v>
      </c>
      <c r="K42" s="22"/>
      <c r="L42" s="22"/>
      <c r="M42" s="22"/>
      <c r="N42" s="22"/>
      <c r="O42" s="22"/>
      <c r="P42" s="22"/>
    </row>
    <row r="43" spans="1:16" ht="39" customHeight="1" thickBot="1" x14ac:dyDescent="0.2">
      <c r="A43" s="22"/>
      <c r="B43" s="40"/>
      <c r="C43" s="1247" t="s">
        <v>585</v>
      </c>
      <c r="D43" s="1248"/>
      <c r="E43" s="1249"/>
      <c r="F43" s="41">
        <v>0.55000000000000004</v>
      </c>
      <c r="G43" s="42">
        <v>0.03</v>
      </c>
      <c r="H43" s="42">
        <v>0.05</v>
      </c>
      <c r="I43" s="42">
        <v>1.25</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0vc2l1JHKyOf70JR4/tHCW5vHrwD95kqsa5vT52R7Foy2hL3YCl1qhk06v/WhbYdHdy9NEPIcW41h1FuSv3FA==" saltValue="gdLcvvXf3EF6CCMKEqfU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1936</v>
      </c>
      <c r="L45" s="60">
        <v>1985</v>
      </c>
      <c r="M45" s="60">
        <v>2046</v>
      </c>
      <c r="N45" s="60">
        <v>2055</v>
      </c>
      <c r="O45" s="61">
        <v>2049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530</v>
      </c>
      <c r="L46" s="64" t="s">
        <v>530</v>
      </c>
      <c r="M46" s="64" t="s">
        <v>530</v>
      </c>
      <c r="N46" s="64" t="s">
        <v>530</v>
      </c>
      <c r="O46" s="65" t="s">
        <v>530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530</v>
      </c>
      <c r="L47" s="64" t="s">
        <v>530</v>
      </c>
      <c r="M47" s="64" t="s">
        <v>530</v>
      </c>
      <c r="N47" s="64" t="s">
        <v>530</v>
      </c>
      <c r="O47" s="65" t="s">
        <v>530</v>
      </c>
      <c r="P47" s="48"/>
      <c r="Q47" s="48"/>
      <c r="R47" s="48"/>
      <c r="S47" s="48"/>
      <c r="T47" s="48"/>
      <c r="U47" s="48"/>
    </row>
    <row r="48" spans="1:21" ht="30.75" customHeight="1" x14ac:dyDescent="0.15">
      <c r="A48" s="48"/>
      <c r="B48" s="1254"/>
      <c r="C48" s="1255"/>
      <c r="D48" s="62"/>
      <c r="E48" s="1260" t="s">
        <v>15</v>
      </c>
      <c r="F48" s="1260"/>
      <c r="G48" s="1260"/>
      <c r="H48" s="1260"/>
      <c r="I48" s="1260"/>
      <c r="J48" s="1261"/>
      <c r="K48" s="63">
        <v>481</v>
      </c>
      <c r="L48" s="64">
        <v>402</v>
      </c>
      <c r="M48" s="64">
        <v>444</v>
      </c>
      <c r="N48" s="64">
        <v>443</v>
      </c>
      <c r="O48" s="65">
        <v>552</v>
      </c>
      <c r="P48" s="48"/>
      <c r="Q48" s="48"/>
      <c r="R48" s="48"/>
      <c r="S48" s="48"/>
      <c r="T48" s="48"/>
      <c r="U48" s="48"/>
    </row>
    <row r="49" spans="1:21" ht="30.75" customHeight="1" x14ac:dyDescent="0.15">
      <c r="A49" s="48"/>
      <c r="B49" s="1254"/>
      <c r="C49" s="1255"/>
      <c r="D49" s="62"/>
      <c r="E49" s="1260" t="s">
        <v>16</v>
      </c>
      <c r="F49" s="1260"/>
      <c r="G49" s="1260"/>
      <c r="H49" s="1260"/>
      <c r="I49" s="1260"/>
      <c r="J49" s="1261"/>
      <c r="K49" s="63">
        <v>103</v>
      </c>
      <c r="L49" s="64">
        <v>102</v>
      </c>
      <c r="M49" s="64">
        <v>117</v>
      </c>
      <c r="N49" s="64">
        <v>71</v>
      </c>
      <c r="O49" s="65">
        <v>68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530</v>
      </c>
      <c r="L50" s="64" t="s">
        <v>530</v>
      </c>
      <c r="M50" s="64" t="s">
        <v>530</v>
      </c>
      <c r="N50" s="64" t="s">
        <v>530</v>
      </c>
      <c r="O50" s="65" t="s">
        <v>530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530</v>
      </c>
      <c r="L51" s="64" t="s">
        <v>530</v>
      </c>
      <c r="M51" s="64" t="s">
        <v>530</v>
      </c>
      <c r="N51" s="64" t="s">
        <v>530</v>
      </c>
      <c r="O51" s="65" t="s">
        <v>530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2267</v>
      </c>
      <c r="L52" s="64">
        <v>2206</v>
      </c>
      <c r="M52" s="64">
        <v>2244</v>
      </c>
      <c r="N52" s="64">
        <v>2203</v>
      </c>
      <c r="O52" s="65">
        <v>2317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253</v>
      </c>
      <c r="L53" s="69">
        <v>283</v>
      </c>
      <c r="M53" s="69">
        <v>363</v>
      </c>
      <c r="N53" s="69">
        <v>366</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611</v>
      </c>
      <c r="L57" s="84" t="s">
        <v>530</v>
      </c>
      <c r="M57" s="84" t="s">
        <v>530</v>
      </c>
      <c r="N57" s="84" t="s">
        <v>530</v>
      </c>
      <c r="O57" s="85" t="s">
        <v>530</v>
      </c>
    </row>
    <row r="58" spans="1:21" ht="31.5" customHeight="1" thickBot="1" x14ac:dyDescent="0.2">
      <c r="B58" s="1270"/>
      <c r="C58" s="1271"/>
      <c r="D58" s="1275" t="s">
        <v>27</v>
      </c>
      <c r="E58" s="1276"/>
      <c r="F58" s="1276"/>
      <c r="G58" s="1276"/>
      <c r="H58" s="1276"/>
      <c r="I58" s="1276"/>
      <c r="J58" s="1277"/>
      <c r="K58" s="86" t="s">
        <v>530</v>
      </c>
      <c r="L58" s="87" t="s">
        <v>530</v>
      </c>
      <c r="M58" s="87" t="s">
        <v>530</v>
      </c>
      <c r="N58" s="87" t="s">
        <v>530</v>
      </c>
      <c r="O58" s="88" t="s">
        <v>530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RbVRx04Rs7r5bAY9R4kq8/b7Z+LSUg3J+OZNl/tKDXQCFkNI4oxvYjlLkn9qwEpHLBawla1WJsA+aKvQ/t5+Q==" saltValue="boNB3GiAwbEvmnBNHHd7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78" t="s">
        <v>30</v>
      </c>
      <c r="C41" s="1279"/>
      <c r="D41" s="102"/>
      <c r="E41" s="1284" t="s">
        <v>31</v>
      </c>
      <c r="F41" s="1284"/>
      <c r="G41" s="1284"/>
      <c r="H41" s="1285"/>
      <c r="I41" s="103">
        <v>22351</v>
      </c>
      <c r="J41" s="104">
        <v>23565</v>
      </c>
      <c r="K41" s="104">
        <v>24322</v>
      </c>
      <c r="L41" s="104">
        <v>25627</v>
      </c>
      <c r="M41" s="105">
        <v>26071</v>
      </c>
    </row>
    <row r="42" spans="2:13" ht="27.75" customHeight="1" x14ac:dyDescent="0.15">
      <c r="B42" s="1280"/>
      <c r="C42" s="1281"/>
      <c r="D42" s="106"/>
      <c r="E42" s="1286" t="s">
        <v>32</v>
      </c>
      <c r="F42" s="1286"/>
      <c r="G42" s="1286"/>
      <c r="H42" s="1287"/>
      <c r="I42" s="107" t="s">
        <v>530</v>
      </c>
      <c r="J42" s="108" t="s">
        <v>530</v>
      </c>
      <c r="K42" s="108" t="s">
        <v>530</v>
      </c>
      <c r="L42" s="108" t="s">
        <v>530</v>
      </c>
      <c r="M42" s="109" t="s">
        <v>530</v>
      </c>
    </row>
    <row r="43" spans="2:13" ht="27.75" customHeight="1" x14ac:dyDescent="0.15">
      <c r="B43" s="1280"/>
      <c r="C43" s="1281"/>
      <c r="D43" s="106"/>
      <c r="E43" s="1286" t="s">
        <v>33</v>
      </c>
      <c r="F43" s="1286"/>
      <c r="G43" s="1286"/>
      <c r="H43" s="1287"/>
      <c r="I43" s="107">
        <v>4103</v>
      </c>
      <c r="J43" s="108">
        <v>4098</v>
      </c>
      <c r="K43" s="108">
        <v>3775</v>
      </c>
      <c r="L43" s="108">
        <v>3553</v>
      </c>
      <c r="M43" s="109">
        <v>3951</v>
      </c>
    </row>
    <row r="44" spans="2:13" ht="27.75" customHeight="1" x14ac:dyDescent="0.15">
      <c r="B44" s="1280"/>
      <c r="C44" s="1281"/>
      <c r="D44" s="106"/>
      <c r="E44" s="1286" t="s">
        <v>34</v>
      </c>
      <c r="F44" s="1286"/>
      <c r="G44" s="1286"/>
      <c r="H44" s="1287"/>
      <c r="I44" s="107">
        <v>496</v>
      </c>
      <c r="J44" s="108">
        <v>423</v>
      </c>
      <c r="K44" s="108">
        <v>349</v>
      </c>
      <c r="L44" s="108">
        <v>312</v>
      </c>
      <c r="M44" s="109">
        <v>315</v>
      </c>
    </row>
    <row r="45" spans="2:13" ht="27.75" customHeight="1" x14ac:dyDescent="0.15">
      <c r="B45" s="1280"/>
      <c r="C45" s="1281"/>
      <c r="D45" s="106"/>
      <c r="E45" s="1286" t="s">
        <v>35</v>
      </c>
      <c r="F45" s="1286"/>
      <c r="G45" s="1286"/>
      <c r="H45" s="1287"/>
      <c r="I45" s="107">
        <v>1251</v>
      </c>
      <c r="J45" s="108">
        <v>1187</v>
      </c>
      <c r="K45" s="108">
        <v>1228</v>
      </c>
      <c r="L45" s="108">
        <v>1128</v>
      </c>
      <c r="M45" s="109">
        <v>992</v>
      </c>
    </row>
    <row r="46" spans="2:13" ht="27.75" customHeight="1" x14ac:dyDescent="0.15">
      <c r="B46" s="1280"/>
      <c r="C46" s="1281"/>
      <c r="D46" s="110"/>
      <c r="E46" s="1286" t="s">
        <v>36</v>
      </c>
      <c r="F46" s="1286"/>
      <c r="G46" s="1286"/>
      <c r="H46" s="1287"/>
      <c r="I46" s="107">
        <v>8</v>
      </c>
      <c r="J46" s="108">
        <v>8</v>
      </c>
      <c r="K46" s="108">
        <v>8</v>
      </c>
      <c r="L46" s="108">
        <v>7</v>
      </c>
      <c r="M46" s="109" t="s">
        <v>530</v>
      </c>
    </row>
    <row r="47" spans="2:13" ht="27.75" customHeight="1" x14ac:dyDescent="0.15">
      <c r="B47" s="1280"/>
      <c r="C47" s="1281"/>
      <c r="D47" s="111"/>
      <c r="E47" s="1288" t="s">
        <v>37</v>
      </c>
      <c r="F47" s="1289"/>
      <c r="G47" s="1289"/>
      <c r="H47" s="1290"/>
      <c r="I47" s="107" t="s">
        <v>530</v>
      </c>
      <c r="J47" s="108" t="s">
        <v>530</v>
      </c>
      <c r="K47" s="108" t="s">
        <v>530</v>
      </c>
      <c r="L47" s="108" t="s">
        <v>530</v>
      </c>
      <c r="M47" s="109" t="s">
        <v>530</v>
      </c>
    </row>
    <row r="48" spans="2:13" ht="27.75" customHeight="1" x14ac:dyDescent="0.15">
      <c r="B48" s="1280"/>
      <c r="C48" s="1281"/>
      <c r="D48" s="106"/>
      <c r="E48" s="1286" t="s">
        <v>38</v>
      </c>
      <c r="F48" s="1286"/>
      <c r="G48" s="1286"/>
      <c r="H48" s="1287"/>
      <c r="I48" s="107" t="s">
        <v>530</v>
      </c>
      <c r="J48" s="108" t="s">
        <v>530</v>
      </c>
      <c r="K48" s="108" t="s">
        <v>530</v>
      </c>
      <c r="L48" s="108" t="s">
        <v>530</v>
      </c>
      <c r="M48" s="109" t="s">
        <v>530</v>
      </c>
    </row>
    <row r="49" spans="2:13" ht="27.75" customHeight="1" x14ac:dyDescent="0.15">
      <c r="B49" s="1282"/>
      <c r="C49" s="1283"/>
      <c r="D49" s="106"/>
      <c r="E49" s="1286" t="s">
        <v>39</v>
      </c>
      <c r="F49" s="1286"/>
      <c r="G49" s="1286"/>
      <c r="H49" s="1287"/>
      <c r="I49" s="107" t="s">
        <v>530</v>
      </c>
      <c r="J49" s="108" t="s">
        <v>530</v>
      </c>
      <c r="K49" s="108" t="s">
        <v>530</v>
      </c>
      <c r="L49" s="108" t="s">
        <v>530</v>
      </c>
      <c r="M49" s="109" t="s">
        <v>530</v>
      </c>
    </row>
    <row r="50" spans="2:13" ht="27.75" customHeight="1" x14ac:dyDescent="0.15">
      <c r="B50" s="1291" t="s">
        <v>40</v>
      </c>
      <c r="C50" s="1292"/>
      <c r="D50" s="112"/>
      <c r="E50" s="1286" t="s">
        <v>41</v>
      </c>
      <c r="F50" s="1286"/>
      <c r="G50" s="1286"/>
      <c r="H50" s="1287"/>
      <c r="I50" s="107">
        <v>6404</v>
      </c>
      <c r="J50" s="108">
        <v>7138</v>
      </c>
      <c r="K50" s="108">
        <v>7556</v>
      </c>
      <c r="L50" s="108">
        <v>6739</v>
      </c>
      <c r="M50" s="109">
        <v>6970</v>
      </c>
    </row>
    <row r="51" spans="2:13" ht="27.75" customHeight="1" x14ac:dyDescent="0.15">
      <c r="B51" s="1280"/>
      <c r="C51" s="1281"/>
      <c r="D51" s="106"/>
      <c r="E51" s="1286" t="s">
        <v>42</v>
      </c>
      <c r="F51" s="1286"/>
      <c r="G51" s="1286"/>
      <c r="H51" s="1287"/>
      <c r="I51" s="107">
        <v>5029</v>
      </c>
      <c r="J51" s="108">
        <v>5005</v>
      </c>
      <c r="K51" s="108">
        <v>4770</v>
      </c>
      <c r="L51" s="108">
        <v>4469</v>
      </c>
      <c r="M51" s="109">
        <v>4757</v>
      </c>
    </row>
    <row r="52" spans="2:13" ht="27.75" customHeight="1" x14ac:dyDescent="0.15">
      <c r="B52" s="1282"/>
      <c r="C52" s="1283"/>
      <c r="D52" s="106"/>
      <c r="E52" s="1286" t="s">
        <v>43</v>
      </c>
      <c r="F52" s="1286"/>
      <c r="G52" s="1286"/>
      <c r="H52" s="1287"/>
      <c r="I52" s="107">
        <v>20474</v>
      </c>
      <c r="J52" s="108">
        <v>20762</v>
      </c>
      <c r="K52" s="108">
        <v>20802</v>
      </c>
      <c r="L52" s="108">
        <v>21429</v>
      </c>
      <c r="M52" s="109">
        <v>21208</v>
      </c>
    </row>
    <row r="53" spans="2:13" ht="27.75" customHeight="1" thickBot="1" x14ac:dyDescent="0.2">
      <c r="B53" s="1293" t="s">
        <v>44</v>
      </c>
      <c r="C53" s="1294"/>
      <c r="D53" s="113"/>
      <c r="E53" s="1295" t="s">
        <v>45</v>
      </c>
      <c r="F53" s="1295"/>
      <c r="G53" s="1295"/>
      <c r="H53" s="1296"/>
      <c r="I53" s="114">
        <v>-3697</v>
      </c>
      <c r="J53" s="115">
        <v>-3623</v>
      </c>
      <c r="K53" s="115">
        <v>-3446</v>
      </c>
      <c r="L53" s="115">
        <v>-2010</v>
      </c>
      <c r="M53" s="116">
        <v>-1606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Yw7PgHscOhxyzK1WD82hNUV66nNh+UzvNZ463m78OMhzgq6e8SXE6b39hkZoUFh2Vn9M2YFq9IcrxaOFOiig==" saltValue="1O+3Pj/cXm6dhTB0ec7q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5" t="s">
        <v>48</v>
      </c>
      <c r="D55" s="1305"/>
      <c r="E55" s="1306"/>
      <c r="F55" s="128">
        <v>2542</v>
      </c>
      <c r="G55" s="128">
        <v>2105</v>
      </c>
      <c r="H55" s="129">
        <v>2610</v>
      </c>
    </row>
    <row r="56" spans="2:8" ht="52.5" customHeight="1" x14ac:dyDescent="0.15">
      <c r="B56" s="130"/>
      <c r="C56" s="1307" t="s">
        <v>49</v>
      </c>
      <c r="D56" s="1307"/>
      <c r="E56" s="1308"/>
      <c r="F56" s="131">
        <v>1078</v>
      </c>
      <c r="G56" s="131">
        <v>800</v>
      </c>
      <c r="H56" s="132">
        <v>800</v>
      </c>
    </row>
    <row r="57" spans="2:8" ht="53.25" customHeight="1" x14ac:dyDescent="0.15">
      <c r="B57" s="130"/>
      <c r="C57" s="1309" t="s">
        <v>50</v>
      </c>
      <c r="D57" s="1309"/>
      <c r="E57" s="1310"/>
      <c r="F57" s="133">
        <v>2065</v>
      </c>
      <c r="G57" s="133">
        <v>1893</v>
      </c>
      <c r="H57" s="134">
        <v>1943</v>
      </c>
    </row>
    <row r="58" spans="2:8" ht="45.75" customHeight="1" x14ac:dyDescent="0.15">
      <c r="B58" s="135"/>
      <c r="C58" s="1297" t="s">
        <v>606</v>
      </c>
      <c r="D58" s="1298"/>
      <c r="E58" s="1299"/>
      <c r="F58" s="136">
        <v>805</v>
      </c>
      <c r="G58" s="136">
        <v>806</v>
      </c>
      <c r="H58" s="137">
        <v>806</v>
      </c>
    </row>
    <row r="59" spans="2:8" ht="45.75" customHeight="1" x14ac:dyDescent="0.15">
      <c r="B59" s="135"/>
      <c r="C59" s="1297" t="s">
        <v>607</v>
      </c>
      <c r="D59" s="1298"/>
      <c r="E59" s="1299"/>
      <c r="F59" s="136"/>
      <c r="G59" s="136"/>
      <c r="H59" s="137">
        <v>524</v>
      </c>
    </row>
    <row r="60" spans="2:8" ht="45.75" customHeight="1" x14ac:dyDescent="0.15">
      <c r="B60" s="135"/>
      <c r="C60" s="1297" t="s">
        <v>610</v>
      </c>
      <c r="D60" s="1298"/>
      <c r="E60" s="1299"/>
      <c r="F60" s="136">
        <v>435</v>
      </c>
      <c r="G60" s="136">
        <v>382</v>
      </c>
      <c r="H60" s="137">
        <v>242</v>
      </c>
    </row>
    <row r="61" spans="2:8" ht="45.75" customHeight="1" x14ac:dyDescent="0.15">
      <c r="B61" s="135"/>
      <c r="C61" s="1297" t="s">
        <v>608</v>
      </c>
      <c r="D61" s="1298"/>
      <c r="E61" s="1299"/>
      <c r="F61" s="136">
        <v>322</v>
      </c>
      <c r="G61" s="136">
        <v>322</v>
      </c>
      <c r="H61" s="137">
        <v>323</v>
      </c>
    </row>
    <row r="62" spans="2:8" ht="45.75" customHeight="1" thickBot="1" x14ac:dyDescent="0.2">
      <c r="B62" s="138"/>
      <c r="C62" s="1300" t="s">
        <v>609</v>
      </c>
      <c r="D62" s="1301"/>
      <c r="E62" s="1302"/>
      <c r="F62" s="139">
        <v>39</v>
      </c>
      <c r="G62" s="139">
        <v>39</v>
      </c>
      <c r="H62" s="140">
        <v>39</v>
      </c>
    </row>
    <row r="63" spans="2:8" ht="52.5" customHeight="1" thickBot="1" x14ac:dyDescent="0.2">
      <c r="B63" s="141"/>
      <c r="C63" s="1303" t="s">
        <v>51</v>
      </c>
      <c r="D63" s="1303"/>
      <c r="E63" s="1304"/>
      <c r="F63" s="142">
        <v>5685</v>
      </c>
      <c r="G63" s="142">
        <v>4797</v>
      </c>
      <c r="H63" s="143">
        <v>5353</v>
      </c>
    </row>
    <row r="64" spans="2:8" ht="15" customHeight="1" x14ac:dyDescent="0.15"/>
  </sheetData>
  <sheetProtection algorithmName="SHA-512" hashValue="NNL4PtggujrpT0pKQa+f1oXOppzkmDEy64dJT/4N5qv6Vy5HycHVEOXgE/Ig2XdlSqv6f1jrFVncWdlpgFMWjA==" saltValue="C+Db4X63QwS7dOFrngsB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571</v>
      </c>
      <c r="BQ50" s="1317"/>
      <c r="BR50" s="1317"/>
      <c r="BS50" s="1317"/>
      <c r="BT50" s="1317"/>
      <c r="BU50" s="1317"/>
      <c r="BV50" s="1317"/>
      <c r="BW50" s="1317"/>
      <c r="BX50" s="1317" t="s">
        <v>572</v>
      </c>
      <c r="BY50" s="1317"/>
      <c r="BZ50" s="1317"/>
      <c r="CA50" s="1317"/>
      <c r="CB50" s="1317"/>
      <c r="CC50" s="1317"/>
      <c r="CD50" s="1317"/>
      <c r="CE50" s="1317"/>
      <c r="CF50" s="1317" t="s">
        <v>573</v>
      </c>
      <c r="CG50" s="1317"/>
      <c r="CH50" s="1317"/>
      <c r="CI50" s="1317"/>
      <c r="CJ50" s="1317"/>
      <c r="CK50" s="1317"/>
      <c r="CL50" s="1317"/>
      <c r="CM50" s="1317"/>
      <c r="CN50" s="1317" t="s">
        <v>574</v>
      </c>
      <c r="CO50" s="1317"/>
      <c r="CP50" s="1317"/>
      <c r="CQ50" s="1317"/>
      <c r="CR50" s="1317"/>
      <c r="CS50" s="1317"/>
      <c r="CT50" s="1317"/>
      <c r="CU50" s="1317"/>
      <c r="CV50" s="1317" t="s">
        <v>575</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616</v>
      </c>
      <c r="AO51" s="1316"/>
      <c r="AP51" s="1316"/>
      <c r="AQ51" s="1316"/>
      <c r="AR51" s="1316"/>
      <c r="AS51" s="1316"/>
      <c r="AT51" s="1316"/>
      <c r="AU51" s="1316"/>
      <c r="AV51" s="1316"/>
      <c r="AW51" s="1316"/>
      <c r="AX51" s="1316"/>
      <c r="AY51" s="1316"/>
      <c r="AZ51" s="1316"/>
      <c r="BA51" s="1316"/>
      <c r="BB51" s="1316" t="s">
        <v>617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618</v>
      </c>
      <c r="BC53" s="1316"/>
      <c r="BD53" s="1316"/>
      <c r="BE53" s="1316"/>
      <c r="BF53" s="1316"/>
      <c r="BG53" s="1316"/>
      <c r="BH53" s="1316"/>
      <c r="BI53" s="1316"/>
      <c r="BJ53" s="1316"/>
      <c r="BK53" s="1316"/>
      <c r="BL53" s="1316"/>
      <c r="BM53" s="1316"/>
      <c r="BN53" s="1316"/>
      <c r="BO53" s="1316"/>
      <c r="BP53" s="1313">
        <v>57.9</v>
      </c>
      <c r="BQ53" s="1313"/>
      <c r="BR53" s="1313"/>
      <c r="BS53" s="1313"/>
      <c r="BT53" s="1313"/>
      <c r="BU53" s="1313"/>
      <c r="BV53" s="1313"/>
      <c r="BW53" s="1313"/>
      <c r="BX53" s="1313">
        <v>58.8</v>
      </c>
      <c r="BY53" s="1313"/>
      <c r="BZ53" s="1313"/>
      <c r="CA53" s="1313"/>
      <c r="CB53" s="1313"/>
      <c r="CC53" s="1313"/>
      <c r="CD53" s="1313"/>
      <c r="CE53" s="1313"/>
      <c r="CF53" s="1313">
        <v>59.9</v>
      </c>
      <c r="CG53" s="1313"/>
      <c r="CH53" s="1313"/>
      <c r="CI53" s="1313"/>
      <c r="CJ53" s="1313"/>
      <c r="CK53" s="1313"/>
      <c r="CL53" s="1313"/>
      <c r="CM53" s="1313"/>
      <c r="CN53" s="1313">
        <v>59.3</v>
      </c>
      <c r="CO53" s="1313"/>
      <c r="CP53" s="1313"/>
      <c r="CQ53" s="1313"/>
      <c r="CR53" s="1313"/>
      <c r="CS53" s="1313"/>
      <c r="CT53" s="1313"/>
      <c r="CU53" s="1313"/>
      <c r="CV53" s="1313">
        <v>60.6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619</v>
      </c>
      <c r="AO55" s="1317"/>
      <c r="AP55" s="1317"/>
      <c r="AQ55" s="1317"/>
      <c r="AR55" s="1317"/>
      <c r="AS55" s="1317"/>
      <c r="AT55" s="1317"/>
      <c r="AU55" s="1317"/>
      <c r="AV55" s="1317"/>
      <c r="AW55" s="1317"/>
      <c r="AX55" s="1317"/>
      <c r="AY55" s="1317"/>
      <c r="AZ55" s="1317"/>
      <c r="BA55" s="1317"/>
      <c r="BB55" s="1316" t="s">
        <v>617</v>
      </c>
      <c r="BC55" s="1316"/>
      <c r="BD55" s="1316"/>
      <c r="BE55" s="1316"/>
      <c r="BF55" s="1316"/>
      <c r="BG55" s="1316"/>
      <c r="BH55" s="1316"/>
      <c r="BI55" s="1316"/>
      <c r="BJ55" s="1316"/>
      <c r="BK55" s="1316"/>
      <c r="BL55" s="1316"/>
      <c r="BM55" s="1316"/>
      <c r="BN55" s="1316"/>
      <c r="BO55" s="1316"/>
      <c r="BP55" s="1313">
        <v>35.299999999999997</v>
      </c>
      <c r="BQ55" s="1313"/>
      <c r="BR55" s="1313"/>
      <c r="BS55" s="1313"/>
      <c r="BT55" s="1313"/>
      <c r="BU55" s="1313"/>
      <c r="BV55" s="1313"/>
      <c r="BW55" s="1313"/>
      <c r="BX55" s="1313">
        <v>31.9</v>
      </c>
      <c r="BY55" s="1313"/>
      <c r="BZ55" s="1313"/>
      <c r="CA55" s="1313"/>
      <c r="CB55" s="1313"/>
      <c r="CC55" s="1313"/>
      <c r="CD55" s="1313"/>
      <c r="CE55" s="1313"/>
      <c r="CF55" s="1313">
        <v>24.2</v>
      </c>
      <c r="CG55" s="1313"/>
      <c r="CH55" s="1313"/>
      <c r="CI55" s="1313"/>
      <c r="CJ55" s="1313"/>
      <c r="CK55" s="1313"/>
      <c r="CL55" s="1313"/>
      <c r="CM55" s="1313"/>
      <c r="CN55" s="1313">
        <v>22.1</v>
      </c>
      <c r="CO55" s="1313"/>
      <c r="CP55" s="1313"/>
      <c r="CQ55" s="1313"/>
      <c r="CR55" s="1313"/>
      <c r="CS55" s="1313"/>
      <c r="CT55" s="1313"/>
      <c r="CU55" s="1313"/>
      <c r="CV55" s="1313">
        <v>20.399999999999999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618</v>
      </c>
      <c r="BC57" s="1316"/>
      <c r="BD57" s="1316"/>
      <c r="BE57" s="1316"/>
      <c r="BF57" s="1316"/>
      <c r="BG57" s="1316"/>
      <c r="BH57" s="1316"/>
      <c r="BI57" s="1316"/>
      <c r="BJ57" s="1316"/>
      <c r="BK57" s="1316"/>
      <c r="BL57" s="1316"/>
      <c r="BM57" s="1316"/>
      <c r="BN57" s="1316"/>
      <c r="BO57" s="1316"/>
      <c r="BP57" s="1313">
        <v>60.4</v>
      </c>
      <c r="BQ57" s="1313"/>
      <c r="BR57" s="1313"/>
      <c r="BS57" s="1313"/>
      <c r="BT57" s="1313"/>
      <c r="BU57" s="1313"/>
      <c r="BV57" s="1313"/>
      <c r="BW57" s="1313"/>
      <c r="BX57" s="1313">
        <v>59.4</v>
      </c>
      <c r="BY57" s="1313"/>
      <c r="BZ57" s="1313"/>
      <c r="CA57" s="1313"/>
      <c r="CB57" s="1313"/>
      <c r="CC57" s="1313"/>
      <c r="CD57" s="1313"/>
      <c r="CE57" s="1313"/>
      <c r="CF57" s="1313">
        <v>60.2</v>
      </c>
      <c r="CG57" s="1313"/>
      <c r="CH57" s="1313"/>
      <c r="CI57" s="1313"/>
      <c r="CJ57" s="1313"/>
      <c r="CK57" s="1313"/>
      <c r="CL57" s="1313"/>
      <c r="CM57" s="1313"/>
      <c r="CN57" s="1313">
        <v>61.5</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571</v>
      </c>
      <c r="BQ72" s="1317"/>
      <c r="BR72" s="1317"/>
      <c r="BS72" s="1317"/>
      <c r="BT72" s="1317"/>
      <c r="BU72" s="1317"/>
      <c r="BV72" s="1317"/>
      <c r="BW72" s="1317"/>
      <c r="BX72" s="1317" t="s">
        <v>572</v>
      </c>
      <c r="BY72" s="1317"/>
      <c r="BZ72" s="1317"/>
      <c r="CA72" s="1317"/>
      <c r="CB72" s="1317"/>
      <c r="CC72" s="1317"/>
      <c r="CD72" s="1317"/>
      <c r="CE72" s="1317"/>
      <c r="CF72" s="1317" t="s">
        <v>573</v>
      </c>
      <c r="CG72" s="1317"/>
      <c r="CH72" s="1317"/>
      <c r="CI72" s="1317"/>
      <c r="CJ72" s="1317"/>
      <c r="CK72" s="1317"/>
      <c r="CL72" s="1317"/>
      <c r="CM72" s="1317"/>
      <c r="CN72" s="1317" t="s">
        <v>574</v>
      </c>
      <c r="CO72" s="1317"/>
      <c r="CP72" s="1317"/>
      <c r="CQ72" s="1317"/>
      <c r="CR72" s="1317"/>
      <c r="CS72" s="1317"/>
      <c r="CT72" s="1317"/>
      <c r="CU72" s="1317"/>
      <c r="CV72" s="1317" t="s">
        <v>575</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616</v>
      </c>
      <c r="AO73" s="1316"/>
      <c r="AP73" s="1316"/>
      <c r="AQ73" s="1316"/>
      <c r="AR73" s="1316"/>
      <c r="AS73" s="1316"/>
      <c r="AT73" s="1316"/>
      <c r="AU73" s="1316"/>
      <c r="AV73" s="1316"/>
      <c r="AW73" s="1316"/>
      <c r="AX73" s="1316"/>
      <c r="AY73" s="1316"/>
      <c r="AZ73" s="1316"/>
      <c r="BA73" s="1316"/>
      <c r="BB73" s="1316" t="s">
        <v>617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621</v>
      </c>
      <c r="BC75" s="1316"/>
      <c r="BD75" s="1316"/>
      <c r="BE75" s="1316"/>
      <c r="BF75" s="1316"/>
      <c r="BG75" s="1316"/>
      <c r="BH75" s="1316"/>
      <c r="BI75" s="1316"/>
      <c r="BJ75" s="1316"/>
      <c r="BK75" s="1316"/>
      <c r="BL75" s="1316"/>
      <c r="BM75" s="1316"/>
      <c r="BN75" s="1316"/>
      <c r="BO75" s="1316"/>
      <c r="BP75" s="1313">
        <v>1.7</v>
      </c>
      <c r="BQ75" s="1313"/>
      <c r="BR75" s="1313"/>
      <c r="BS75" s="1313"/>
      <c r="BT75" s="1313"/>
      <c r="BU75" s="1313"/>
      <c r="BV75" s="1313"/>
      <c r="BW75" s="1313"/>
      <c r="BX75" s="1313">
        <v>2.1</v>
      </c>
      <c r="BY75" s="1313"/>
      <c r="BZ75" s="1313"/>
      <c r="CA75" s="1313"/>
      <c r="CB75" s="1313"/>
      <c r="CC75" s="1313"/>
      <c r="CD75" s="1313"/>
      <c r="CE75" s="1313"/>
      <c r="CF75" s="1313">
        <v>2.1</v>
      </c>
      <c r="CG75" s="1313"/>
      <c r="CH75" s="1313"/>
      <c r="CI75" s="1313"/>
      <c r="CJ75" s="1313"/>
      <c r="CK75" s="1313"/>
      <c r="CL75" s="1313"/>
      <c r="CM75" s="1313"/>
      <c r="CN75" s="1313">
        <v>2.4</v>
      </c>
      <c r="CO75" s="1313"/>
      <c r="CP75" s="1313"/>
      <c r="CQ75" s="1313"/>
      <c r="CR75" s="1313"/>
      <c r="CS75" s="1313"/>
      <c r="CT75" s="1313"/>
      <c r="CU75" s="1313"/>
      <c r="CV75" s="1313">
        <v>2.5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619</v>
      </c>
      <c r="AO77" s="1317"/>
      <c r="AP77" s="1317"/>
      <c r="AQ77" s="1317"/>
      <c r="AR77" s="1317"/>
      <c r="AS77" s="1317"/>
      <c r="AT77" s="1317"/>
      <c r="AU77" s="1317"/>
      <c r="AV77" s="1317"/>
      <c r="AW77" s="1317"/>
      <c r="AX77" s="1317"/>
      <c r="AY77" s="1317"/>
      <c r="AZ77" s="1317"/>
      <c r="BA77" s="1317"/>
      <c r="BB77" s="1316" t="s">
        <v>617</v>
      </c>
      <c r="BC77" s="1316"/>
      <c r="BD77" s="1316"/>
      <c r="BE77" s="1316"/>
      <c r="BF77" s="1316"/>
      <c r="BG77" s="1316"/>
      <c r="BH77" s="1316"/>
      <c r="BI77" s="1316"/>
      <c r="BJ77" s="1316"/>
      <c r="BK77" s="1316"/>
      <c r="BL77" s="1316"/>
      <c r="BM77" s="1316"/>
      <c r="BN77" s="1316"/>
      <c r="BO77" s="1316"/>
      <c r="BP77" s="1313">
        <v>35.299999999999997</v>
      </c>
      <c r="BQ77" s="1313"/>
      <c r="BR77" s="1313"/>
      <c r="BS77" s="1313"/>
      <c r="BT77" s="1313"/>
      <c r="BU77" s="1313"/>
      <c r="BV77" s="1313"/>
      <c r="BW77" s="1313"/>
      <c r="BX77" s="1313">
        <v>31.9</v>
      </c>
      <c r="BY77" s="1313"/>
      <c r="BZ77" s="1313"/>
      <c r="CA77" s="1313"/>
      <c r="CB77" s="1313"/>
      <c r="CC77" s="1313"/>
      <c r="CD77" s="1313"/>
      <c r="CE77" s="1313"/>
      <c r="CF77" s="1313">
        <v>24.2</v>
      </c>
      <c r="CG77" s="1313"/>
      <c r="CH77" s="1313"/>
      <c r="CI77" s="1313"/>
      <c r="CJ77" s="1313"/>
      <c r="CK77" s="1313"/>
      <c r="CL77" s="1313"/>
      <c r="CM77" s="1313"/>
      <c r="CN77" s="1313">
        <v>22.1</v>
      </c>
      <c r="CO77" s="1313"/>
      <c r="CP77" s="1313"/>
      <c r="CQ77" s="1313"/>
      <c r="CR77" s="1313"/>
      <c r="CS77" s="1313"/>
      <c r="CT77" s="1313"/>
      <c r="CU77" s="1313"/>
      <c r="CV77" s="1313">
        <v>20.399999999999999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621</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6.6</v>
      </c>
      <c r="BY79" s="1313"/>
      <c r="BZ79" s="1313"/>
      <c r="CA79" s="1313"/>
      <c r="CB79" s="1313"/>
      <c r="CC79" s="1313"/>
      <c r="CD79" s="1313"/>
      <c r="CE79" s="1313"/>
      <c r="CF79" s="1313">
        <v>6.4</v>
      </c>
      <c r="CG79" s="1313"/>
      <c r="CH79" s="1313"/>
      <c r="CI79" s="1313"/>
      <c r="CJ79" s="1313"/>
      <c r="CK79" s="1313"/>
      <c r="CL79" s="1313"/>
      <c r="CM79" s="1313"/>
      <c r="CN79" s="1313">
        <v>6.3</v>
      </c>
      <c r="CO79" s="1313"/>
      <c r="CP79" s="1313"/>
      <c r="CQ79" s="1313"/>
      <c r="CR79" s="1313"/>
      <c r="CS79" s="1313"/>
      <c r="CT79" s="1313"/>
      <c r="CU79" s="1313"/>
      <c r="CV79" s="1313">
        <v>6.2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Rl0mVjNhYz2uFEASi92uZa+hzxW+mOsonHSFy6RC6cSbMjH2HBs3Uf7wSb2CilAaDjTIMDXh5XyFK94wrZUNg==" saltValue="RbIu/6eDsC5CU55uHZy3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rU7J1bnoevS00JAXijpXMOuihjMAAPSEkAIgmDFPfpT2t7LWlVi5E2DNvxQytNoolP1ceaBHdUhRgr9OHFjEBw==" saltValue="Msruysq/SMQ1t+1IGkcc4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By+EBtGLHEj5A3wPqhbQVr50chL0ikB3dhutDAzyeM6cWi9cF8Ig6iPDZhP9KmvWyotnxEhz+DBqQrVBTS5M8A==" saltValue="0J6pexpEvyz570ixyN5ad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31299</v>
      </c>
      <c r="E3" s="162"/>
      <c r="F3" s="163">
        <v>44504</v>
      </c>
      <c r="G3" s="164"/>
      <c r="H3" s="165"/>
    </row>
    <row r="4" spans="1:8" x14ac:dyDescent="0.15">
      <c r="A4" s="166"/>
      <c r="B4" s="167"/>
      <c r="C4" s="168"/>
      <c r="D4" s="169">
        <v>19530</v>
      </c>
      <c r="E4" s="170"/>
      <c r="F4" s="171">
        <v>25876</v>
      </c>
      <c r="G4" s="172"/>
      <c r="H4" s="173"/>
    </row>
    <row r="5" spans="1:8" x14ac:dyDescent="0.15">
      <c r="A5" s="154" t="s">
        <v>563</v>
      </c>
      <c r="B5" s="159"/>
      <c r="C5" s="160"/>
      <c r="D5" s="161">
        <v>41729</v>
      </c>
      <c r="E5" s="162"/>
      <c r="F5" s="163">
        <v>47820</v>
      </c>
      <c r="G5" s="164"/>
      <c r="H5" s="165"/>
    </row>
    <row r="6" spans="1:8" x14ac:dyDescent="0.15">
      <c r="A6" s="166"/>
      <c r="B6" s="167"/>
      <c r="C6" s="168"/>
      <c r="D6" s="169">
        <v>17381</v>
      </c>
      <c r="E6" s="170"/>
      <c r="F6" s="171">
        <v>25855</v>
      </c>
      <c r="G6" s="172"/>
      <c r="H6" s="173"/>
    </row>
    <row r="7" spans="1:8" x14ac:dyDescent="0.15">
      <c r="A7" s="154" t="s">
        <v>564</v>
      </c>
      <c r="B7" s="159"/>
      <c r="C7" s="160"/>
      <c r="D7" s="161">
        <v>36493</v>
      </c>
      <c r="E7" s="162"/>
      <c r="F7" s="163">
        <v>41934</v>
      </c>
      <c r="G7" s="164"/>
      <c r="H7" s="165"/>
    </row>
    <row r="8" spans="1:8" x14ac:dyDescent="0.15">
      <c r="A8" s="166"/>
      <c r="B8" s="167"/>
      <c r="C8" s="168"/>
      <c r="D8" s="169">
        <v>17855</v>
      </c>
      <c r="E8" s="170"/>
      <c r="F8" s="171">
        <v>23352</v>
      </c>
      <c r="G8" s="172"/>
      <c r="H8" s="173"/>
    </row>
    <row r="9" spans="1:8" x14ac:dyDescent="0.15">
      <c r="A9" s="154" t="s">
        <v>565</v>
      </c>
      <c r="B9" s="159"/>
      <c r="C9" s="160"/>
      <c r="D9" s="161">
        <v>62426</v>
      </c>
      <c r="E9" s="162"/>
      <c r="F9" s="163">
        <v>45588</v>
      </c>
      <c r="G9" s="164"/>
      <c r="H9" s="165"/>
    </row>
    <row r="10" spans="1:8" x14ac:dyDescent="0.15">
      <c r="A10" s="166"/>
      <c r="B10" s="167"/>
      <c r="C10" s="168"/>
      <c r="D10" s="169">
        <v>23635</v>
      </c>
      <c r="E10" s="170"/>
      <c r="F10" s="171">
        <v>24150</v>
      </c>
      <c r="G10" s="172"/>
      <c r="H10" s="173"/>
    </row>
    <row r="11" spans="1:8" x14ac:dyDescent="0.15">
      <c r="A11" s="154" t="s">
        <v>566</v>
      </c>
      <c r="B11" s="159"/>
      <c r="C11" s="160"/>
      <c r="D11" s="161">
        <v>31524</v>
      </c>
      <c r="E11" s="162"/>
      <c r="F11" s="163">
        <v>45483</v>
      </c>
      <c r="G11" s="164"/>
      <c r="H11" s="165"/>
    </row>
    <row r="12" spans="1:8" x14ac:dyDescent="0.15">
      <c r="A12" s="166"/>
      <c r="B12" s="167"/>
      <c r="C12" s="174"/>
      <c r="D12" s="169">
        <v>14419</v>
      </c>
      <c r="E12" s="170"/>
      <c r="F12" s="171">
        <v>24241</v>
      </c>
      <c r="G12" s="172"/>
      <c r="H12" s="173"/>
    </row>
    <row r="13" spans="1:8" x14ac:dyDescent="0.15">
      <c r="A13" s="154"/>
      <c r="B13" s="159"/>
      <c r="C13" s="175"/>
      <c r="D13" s="176">
        <v>40694</v>
      </c>
      <c r="E13" s="177"/>
      <c r="F13" s="178">
        <v>45066</v>
      </c>
      <c r="G13" s="179"/>
      <c r="H13" s="165"/>
    </row>
    <row r="14" spans="1:8" x14ac:dyDescent="0.15">
      <c r="A14" s="166"/>
      <c r="B14" s="167"/>
      <c r="C14" s="168"/>
      <c r="D14" s="169">
        <v>18564</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5.71</v>
      </c>
      <c r="C19" s="180">
        <f>ROUND(VALUE(SUBSTITUTE(実質収支比率等に係る経年分析!G$48,"▲","-")),2)</f>
        <v>6.98</v>
      </c>
      <c r="D19" s="180">
        <f>ROUND(VALUE(SUBSTITUTE(実質収支比率等に係る経年分析!H$48,"▲","-")),2)</f>
        <v>5.19</v>
      </c>
      <c r="E19" s="180">
        <f>ROUND(VALUE(SUBSTITUTE(実質収支比率等に係る経年分析!I$48,"▲","-")),2)</f>
        <v>5.89</v>
      </c>
      <c r="F19" s="180">
        <f>ROUND(VALUE(SUBSTITUTE(実質収支比率等に係る経年分析!J$48,"▲","-")),2)</f>
        <v>8.61</v>
      </c>
    </row>
    <row r="20" spans="1:11" x14ac:dyDescent="0.15">
      <c r="A20" s="180" t="s">
        <v>55</v>
      </c>
      <c r="B20" s="180">
        <f>ROUND(VALUE(SUBSTITUTE(実質収支比率等に係る経年分析!F$47,"▲","-")),2)</f>
        <v>11.9</v>
      </c>
      <c r="C20" s="180">
        <f>ROUND(VALUE(SUBSTITUTE(実質収支比率等に係る経年分析!G$47,"▲","-")),2)</f>
        <v>16.510000000000002</v>
      </c>
      <c r="D20" s="180">
        <f>ROUND(VALUE(SUBSTITUTE(実質収支比率等に係る経年分析!H$47,"▲","-")),2)</f>
        <v>16.170000000000002</v>
      </c>
      <c r="E20" s="180">
        <f>ROUND(VALUE(SUBSTITUTE(実質収支比率等に係る経年分析!I$47,"▲","-")),2)</f>
        <v>13.3</v>
      </c>
      <c r="F20" s="180">
        <f>ROUND(VALUE(SUBSTITUTE(実質収支比率等に係る経年分析!J$47,"▲","-")),2)</f>
        <v>16.09</v>
      </c>
    </row>
    <row r="21" spans="1:11" x14ac:dyDescent="0.15">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6.11</v>
      </c>
      <c r="D21" s="180">
        <f>IF(ISNUMBER(VALUE(SUBSTITUTE(実質収支比率等に係る経年分析!H$49,"▲","-"))),ROUND(VALUE(SUBSTITUTE(実質収支比率等に係る経年分析!H$49,"▲","-")),2),NA())</f>
        <v>-1.79</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5.98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0.55000000000000004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青果市場事業特別会計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2267</v>
      </c>
      <c r="E42" s="182"/>
      <c r="F42" s="182"/>
      <c r="G42" s="182">
        <f>'実質公債費比率（分子）の構造'!L$52</f>
        <v>2206</v>
      </c>
      <c r="H42" s="182"/>
      <c r="I42" s="182"/>
      <c r="J42" s="182">
        <f>'実質公債費比率（分子）の構造'!M$52</f>
        <v>2244</v>
      </c>
      <c r="K42" s="182"/>
      <c r="L42" s="182"/>
      <c r="M42" s="182">
        <f>'実質公債費比率（分子）の構造'!N$52</f>
        <v>2203</v>
      </c>
      <c r="N42" s="182"/>
      <c r="O42" s="182"/>
      <c r="P42" s="182">
        <f>'実質公債費比率（分子）の構造'!O$52</f>
        <v>2317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103</v>
      </c>
      <c r="C45" s="182"/>
      <c r="D45" s="182"/>
      <c r="E45" s="182">
        <f>'実質公債費比率（分子）の構造'!L$49</f>
        <v>102</v>
      </c>
      <c r="F45" s="182"/>
      <c r="G45" s="182"/>
      <c r="H45" s="182">
        <f>'実質公債費比率（分子）の構造'!M$49</f>
        <v>117</v>
      </c>
      <c r="I45" s="182"/>
      <c r="J45" s="182"/>
      <c r="K45" s="182">
        <f>'実質公債費比率（分子）の構造'!N$49</f>
        <v>71</v>
      </c>
      <c r="L45" s="182"/>
      <c r="M45" s="182"/>
      <c r="N45" s="182">
        <f>'実質公債費比率（分子）の構造'!O$49</f>
        <v>68</v>
      </c>
      <c r="O45" s="182"/>
      <c r="P45" s="182"/>
    </row>
    <row r="46" spans="1:16" x14ac:dyDescent="0.15">
      <c r="A46" s="182" t="s">
        <v>67</v>
      </c>
      <c r="B46" s="182">
        <f>'実質公債費比率（分子）の構造'!K$48</f>
        <v>481</v>
      </c>
      <c r="C46" s="182"/>
      <c r="D46" s="182"/>
      <c r="E46" s="182">
        <f>'実質公債費比率（分子）の構造'!L$48</f>
        <v>402</v>
      </c>
      <c r="F46" s="182"/>
      <c r="G46" s="182"/>
      <c r="H46" s="182">
        <f>'実質公債費比率（分子）の構造'!M$48</f>
        <v>444</v>
      </c>
      <c r="I46" s="182"/>
      <c r="J46" s="182"/>
      <c r="K46" s="182">
        <f>'実質公債費比率（分子）の構造'!N$48</f>
        <v>443</v>
      </c>
      <c r="L46" s="182"/>
      <c r="M46" s="182"/>
      <c r="N46" s="182">
        <f>'実質公債費比率（分子）の構造'!O$48</f>
        <v>552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1936</v>
      </c>
      <c r="C49" s="182"/>
      <c r="D49" s="182"/>
      <c r="E49" s="182">
        <f>'実質公債費比率（分子）の構造'!L$45</f>
        <v>1985</v>
      </c>
      <c r="F49" s="182"/>
      <c r="G49" s="182"/>
      <c r="H49" s="182">
        <f>'実質公債費比率（分子）の構造'!M$45</f>
        <v>2046</v>
      </c>
      <c r="I49" s="182"/>
      <c r="J49" s="182"/>
      <c r="K49" s="182">
        <f>'実質公債費比率（分子）の構造'!N$45</f>
        <v>2055</v>
      </c>
      <c r="L49" s="182"/>
      <c r="M49" s="182"/>
      <c r="N49" s="182">
        <f>'実質公債費比率（分子）の構造'!O$45</f>
        <v>2049</v>
      </c>
      <c r="O49" s="182"/>
      <c r="P49" s="182"/>
    </row>
    <row r="50" spans="1:16" x14ac:dyDescent="0.15">
      <c r="A50" s="182" t="s">
        <v>71</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363</v>
      </c>
      <c r="J50" s="182" t="e">
        <f>NA()</f>
        <v>#N/A</v>
      </c>
      <c r="K50" s="182" t="e">
        <f>NA()</f>
        <v>#N/A</v>
      </c>
      <c r="L50" s="182">
        <f>IF(ISNUMBER('実質公債費比率（分子）の構造'!N$53),'実質公債費比率（分子）の構造'!N$53,NA())</f>
        <v>366</v>
      </c>
      <c r="M50" s="182" t="e">
        <f>NA()</f>
        <v>#N/A</v>
      </c>
      <c r="N50" s="182" t="e">
        <f>NA()</f>
        <v>#N/A</v>
      </c>
      <c r="O50" s="182">
        <f>IF(ISNUMBER('実質公債費比率（分子）の構造'!O$53),'実質公債費比率（分子）の構造'!O$53,NA())</f>
        <v>352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20474</v>
      </c>
      <c r="E56" s="181"/>
      <c r="F56" s="181"/>
      <c r="G56" s="181">
        <f>'将来負担比率（分子）の構造'!J$52</f>
        <v>20762</v>
      </c>
      <c r="H56" s="181"/>
      <c r="I56" s="181"/>
      <c r="J56" s="181">
        <f>'将来負担比率（分子）の構造'!K$52</f>
        <v>20802</v>
      </c>
      <c r="K56" s="181"/>
      <c r="L56" s="181"/>
      <c r="M56" s="181">
        <f>'将来負担比率（分子）の構造'!L$52</f>
        <v>21429</v>
      </c>
      <c r="N56" s="181"/>
      <c r="O56" s="181"/>
      <c r="P56" s="181">
        <f>'将来負担比率（分子）の構造'!M$52</f>
        <v>21208</v>
      </c>
    </row>
    <row r="57" spans="1:16" x14ac:dyDescent="0.15">
      <c r="A57" s="181" t="s">
        <v>42</v>
      </c>
      <c r="B57" s="181"/>
      <c r="C57" s="181"/>
      <c r="D57" s="181">
        <f>'将来負担比率（分子）の構造'!I$51</f>
        <v>5029</v>
      </c>
      <c r="E57" s="181"/>
      <c r="F57" s="181"/>
      <c r="G57" s="181">
        <f>'将来負担比率（分子）の構造'!J$51</f>
        <v>5005</v>
      </c>
      <c r="H57" s="181"/>
      <c r="I57" s="181"/>
      <c r="J57" s="181">
        <f>'将来負担比率（分子）の構造'!K$51</f>
        <v>4770</v>
      </c>
      <c r="K57" s="181"/>
      <c r="L57" s="181"/>
      <c r="M57" s="181">
        <f>'将来負担比率（分子）の構造'!L$51</f>
        <v>4469</v>
      </c>
      <c r="N57" s="181"/>
      <c r="O57" s="181"/>
      <c r="P57" s="181">
        <f>'将来負担比率（分子）の構造'!M$51</f>
        <v>4757</v>
      </c>
    </row>
    <row r="58" spans="1:16" x14ac:dyDescent="0.15">
      <c r="A58" s="181" t="s">
        <v>41</v>
      </c>
      <c r="B58" s="181"/>
      <c r="C58" s="181"/>
      <c r="D58" s="181">
        <f>'将来負担比率（分子）の構造'!I$50</f>
        <v>6404</v>
      </c>
      <c r="E58" s="181"/>
      <c r="F58" s="181"/>
      <c r="G58" s="181">
        <f>'将来負担比率（分子）の構造'!J$50</f>
        <v>7138</v>
      </c>
      <c r="H58" s="181"/>
      <c r="I58" s="181"/>
      <c r="J58" s="181">
        <f>'将来負担比率（分子）の構造'!K$50</f>
        <v>7556</v>
      </c>
      <c r="K58" s="181"/>
      <c r="L58" s="181"/>
      <c r="M58" s="181">
        <f>'将来負担比率（分子）の構造'!L$50</f>
        <v>6739</v>
      </c>
      <c r="N58" s="181"/>
      <c r="O58" s="181"/>
      <c r="P58" s="181">
        <f>'将来負担比率（分子）の構造'!M$50</f>
        <v>6970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v>
      </c>
      <c r="C61" s="181"/>
      <c r="D61" s="181"/>
      <c r="E61" s="181">
        <f>'将来負担比率（分子）の構造'!J$46</f>
        <v>8</v>
      </c>
      <c r="F61" s="181"/>
      <c r="G61" s="181"/>
      <c r="H61" s="181">
        <f>'将来負担比率（分子）の構造'!K$46</f>
        <v>8</v>
      </c>
      <c r="I61" s="181"/>
      <c r="J61" s="181"/>
      <c r="K61" s="181">
        <f>'将来負担比率（分子）の構造'!L$46</f>
        <v>7</v>
      </c>
      <c r="L61" s="181"/>
      <c r="M61" s="181"/>
      <c r="N61" s="181" t="str">
        <f>'将来負担比率（分子）の構造'!M$46</f>
        <v>-</v>
      </c>
      <c r="O61" s="181"/>
      <c r="P61" s="181"/>
    </row>
    <row r="62" spans="1:16" x14ac:dyDescent="0.15">
      <c r="A62" s="181" t="s">
        <v>35</v>
      </c>
      <c r="B62" s="181">
        <f>'将来負担比率（分子）の構造'!I$45</f>
        <v>1251</v>
      </c>
      <c r="C62" s="181"/>
      <c r="D62" s="181"/>
      <c r="E62" s="181">
        <f>'将来負担比率（分子）の構造'!J$45</f>
        <v>1187</v>
      </c>
      <c r="F62" s="181"/>
      <c r="G62" s="181"/>
      <c r="H62" s="181">
        <f>'将来負担比率（分子）の構造'!K$45</f>
        <v>1228</v>
      </c>
      <c r="I62" s="181"/>
      <c r="J62" s="181"/>
      <c r="K62" s="181">
        <f>'将来負担比率（分子）の構造'!L$45</f>
        <v>1128</v>
      </c>
      <c r="L62" s="181"/>
      <c r="M62" s="181"/>
      <c r="N62" s="181">
        <f>'将来負担比率（分子）の構造'!M$45</f>
        <v>992</v>
      </c>
      <c r="O62" s="181"/>
      <c r="P62" s="181"/>
    </row>
    <row r="63" spans="1:16" x14ac:dyDescent="0.15">
      <c r="A63" s="181" t="s">
        <v>34</v>
      </c>
      <c r="B63" s="181">
        <f>'将来負担比率（分子）の構造'!I$44</f>
        <v>496</v>
      </c>
      <c r="C63" s="181"/>
      <c r="D63" s="181"/>
      <c r="E63" s="181">
        <f>'将来負担比率（分子）の構造'!J$44</f>
        <v>423</v>
      </c>
      <c r="F63" s="181"/>
      <c r="G63" s="181"/>
      <c r="H63" s="181">
        <f>'将来負担比率（分子）の構造'!K$44</f>
        <v>349</v>
      </c>
      <c r="I63" s="181"/>
      <c r="J63" s="181"/>
      <c r="K63" s="181">
        <f>'将来負担比率（分子）の構造'!L$44</f>
        <v>312</v>
      </c>
      <c r="L63" s="181"/>
      <c r="M63" s="181"/>
      <c r="N63" s="181">
        <f>'将来負担比率（分子）の構造'!M$44</f>
        <v>315</v>
      </c>
      <c r="O63" s="181"/>
      <c r="P63" s="181"/>
    </row>
    <row r="64" spans="1:16" x14ac:dyDescent="0.15">
      <c r="A64" s="181" t="s">
        <v>33</v>
      </c>
      <c r="B64" s="181">
        <f>'将来負担比率（分子）の構造'!I$43</f>
        <v>4103</v>
      </c>
      <c r="C64" s="181"/>
      <c r="D64" s="181"/>
      <c r="E64" s="181">
        <f>'将来負担比率（分子）の構造'!J$43</f>
        <v>4098</v>
      </c>
      <c r="F64" s="181"/>
      <c r="G64" s="181"/>
      <c r="H64" s="181">
        <f>'将来負担比率（分子）の構造'!K$43</f>
        <v>3775</v>
      </c>
      <c r="I64" s="181"/>
      <c r="J64" s="181"/>
      <c r="K64" s="181">
        <f>'将来負担比率（分子）の構造'!L$43</f>
        <v>3553</v>
      </c>
      <c r="L64" s="181"/>
      <c r="M64" s="181"/>
      <c r="N64" s="181">
        <f>'将来負担比率（分子）の構造'!M$43</f>
        <v>3951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22351</v>
      </c>
      <c r="C66" s="181"/>
      <c r="D66" s="181"/>
      <c r="E66" s="181">
        <f>'将来負担比率（分子）の構造'!J$41</f>
        <v>23565</v>
      </c>
      <c r="F66" s="181"/>
      <c r="G66" s="181"/>
      <c r="H66" s="181">
        <f>'将来負担比率（分子）の構造'!K$41</f>
        <v>24322</v>
      </c>
      <c r="I66" s="181"/>
      <c r="J66" s="181"/>
      <c r="K66" s="181">
        <f>'将来負担比率（分子）の構造'!L$41</f>
        <v>25627</v>
      </c>
      <c r="L66" s="181"/>
      <c r="M66" s="181"/>
      <c r="N66" s="181">
        <f>'将来負担比率（分子）の構造'!M$41</f>
        <v>26071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2542</v>
      </c>
      <c r="C72" s="185">
        <f>基金残高に係る経年分析!G55</f>
        <v>2105</v>
      </c>
      <c r="D72" s="185">
        <f>基金残高に係る経年分析!H55</f>
        <v>2610</v>
      </c>
    </row>
    <row r="73" spans="1:16" x14ac:dyDescent="0.15">
      <c r="A73" s="184" t="s">
        <v>78</v>
      </c>
      <c r="B73" s="185">
        <f>基金残高に係る経年分析!F56</f>
        <v>1078</v>
      </c>
      <c r="C73" s="185">
        <f>基金残高に係る経年分析!G56</f>
        <v>800</v>
      </c>
      <c r="D73" s="185">
        <f>基金残高に係る経年分析!H56</f>
        <v>800</v>
      </c>
    </row>
    <row r="74" spans="1:16" x14ac:dyDescent="0.15">
      <c r="A74" s="184" t="s">
        <v>79</v>
      </c>
      <c r="B74" s="185">
        <f>基金残高に係る経年分析!F57</f>
        <v>2065</v>
      </c>
      <c r="C74" s="185">
        <f>基金残高に係る経年分析!G57</f>
        <v>1893</v>
      </c>
      <c r="D74" s="185">
        <f>基金残高に係る経年分析!H57</f>
        <v>1943</v>
      </c>
    </row>
  </sheetData>
  <sheetProtection algorithmName="SHA-512" hashValue="gthbgk4XxhMNWOB3NDaZzImfwvtPQHi2Xs9gtHbk/Os5u9HU74ti5Uz3UKDuJIaBqT3bawVbkaJJi+TGZdsDMA==" saltValue="TohedDqMuuqVZbD7YHA9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12169995</v>
      </c>
      <c r="S5" s="675"/>
      <c r="T5" s="675"/>
      <c r="U5" s="675"/>
      <c r="V5" s="675"/>
      <c r="W5" s="675"/>
      <c r="X5" s="675"/>
      <c r="Y5" s="676"/>
      <c r="Z5" s="677">
        <v>31.9</v>
      </c>
      <c r="AA5" s="677"/>
      <c r="AB5" s="677"/>
      <c r="AC5" s="677"/>
      <c r="AD5" s="678">
        <v>11363357</v>
      </c>
      <c r="AE5" s="678"/>
      <c r="AF5" s="678"/>
      <c r="AG5" s="678"/>
      <c r="AH5" s="678"/>
      <c r="AI5" s="678"/>
      <c r="AJ5" s="678"/>
      <c r="AK5" s="678"/>
      <c r="AL5" s="679">
        <v>73.900000000000006</v>
      </c>
      <c r="AM5" s="680"/>
      <c r="AN5" s="680"/>
      <c r="AO5" s="681"/>
      <c r="AP5" s="671" t="s">
        <v>227</v>
      </c>
      <c r="AQ5" s="672"/>
      <c r="AR5" s="672"/>
      <c r="AS5" s="672"/>
      <c r="AT5" s="672"/>
      <c r="AU5" s="672"/>
      <c r="AV5" s="672"/>
      <c r="AW5" s="672"/>
      <c r="AX5" s="672"/>
      <c r="AY5" s="672"/>
      <c r="AZ5" s="672"/>
      <c r="BA5" s="672"/>
      <c r="BB5" s="672"/>
      <c r="BC5" s="672"/>
      <c r="BD5" s="672"/>
      <c r="BE5" s="672"/>
      <c r="BF5" s="673"/>
      <c r="BG5" s="685">
        <v>11363357</v>
      </c>
      <c r="BH5" s="686"/>
      <c r="BI5" s="686"/>
      <c r="BJ5" s="686"/>
      <c r="BK5" s="686"/>
      <c r="BL5" s="686"/>
      <c r="BM5" s="686"/>
      <c r="BN5" s="687"/>
      <c r="BO5" s="688">
        <v>93.4</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254293</v>
      </c>
      <c r="S6" s="686"/>
      <c r="T6" s="686"/>
      <c r="U6" s="686"/>
      <c r="V6" s="686"/>
      <c r="W6" s="686"/>
      <c r="X6" s="686"/>
      <c r="Y6" s="687"/>
      <c r="Z6" s="688">
        <v>0.7</v>
      </c>
      <c r="AA6" s="688"/>
      <c r="AB6" s="688"/>
      <c r="AC6" s="688"/>
      <c r="AD6" s="689">
        <v>254293</v>
      </c>
      <c r="AE6" s="689"/>
      <c r="AF6" s="689"/>
      <c r="AG6" s="689"/>
      <c r="AH6" s="689"/>
      <c r="AI6" s="689"/>
      <c r="AJ6" s="689"/>
      <c r="AK6" s="689"/>
      <c r="AL6" s="690">
        <v>1.7</v>
      </c>
      <c r="AM6" s="691"/>
      <c r="AN6" s="691"/>
      <c r="AO6" s="692"/>
      <c r="AP6" s="682" t="s">
        <v>233</v>
      </c>
      <c r="AQ6" s="683"/>
      <c r="AR6" s="683"/>
      <c r="AS6" s="683"/>
      <c r="AT6" s="683"/>
      <c r="AU6" s="683"/>
      <c r="AV6" s="683"/>
      <c r="AW6" s="683"/>
      <c r="AX6" s="683"/>
      <c r="AY6" s="683"/>
      <c r="AZ6" s="683"/>
      <c r="BA6" s="683"/>
      <c r="BB6" s="683"/>
      <c r="BC6" s="683"/>
      <c r="BD6" s="683"/>
      <c r="BE6" s="683"/>
      <c r="BF6" s="684"/>
      <c r="BG6" s="685">
        <v>11363357</v>
      </c>
      <c r="BH6" s="686"/>
      <c r="BI6" s="686"/>
      <c r="BJ6" s="686"/>
      <c r="BK6" s="686"/>
      <c r="BL6" s="686"/>
      <c r="BM6" s="686"/>
      <c r="BN6" s="687"/>
      <c r="BO6" s="688">
        <v>93.4</v>
      </c>
      <c r="BP6" s="688"/>
      <c r="BQ6" s="688"/>
      <c r="BR6" s="688"/>
      <c r="BS6" s="689" t="s">
        <v>127</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222859</v>
      </c>
      <c r="CS6" s="686"/>
      <c r="CT6" s="686"/>
      <c r="CU6" s="686"/>
      <c r="CV6" s="686"/>
      <c r="CW6" s="686"/>
      <c r="CX6" s="686"/>
      <c r="CY6" s="687"/>
      <c r="CZ6" s="679">
        <v>0.6</v>
      </c>
      <c r="DA6" s="680"/>
      <c r="DB6" s="680"/>
      <c r="DC6" s="699"/>
      <c r="DD6" s="694" t="s">
        <v>127</v>
      </c>
      <c r="DE6" s="686"/>
      <c r="DF6" s="686"/>
      <c r="DG6" s="686"/>
      <c r="DH6" s="686"/>
      <c r="DI6" s="686"/>
      <c r="DJ6" s="686"/>
      <c r="DK6" s="686"/>
      <c r="DL6" s="686"/>
      <c r="DM6" s="686"/>
      <c r="DN6" s="686"/>
      <c r="DO6" s="686"/>
      <c r="DP6" s="687"/>
      <c r="DQ6" s="694">
        <v>222859</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10141</v>
      </c>
      <c r="S7" s="686"/>
      <c r="T7" s="686"/>
      <c r="U7" s="686"/>
      <c r="V7" s="686"/>
      <c r="W7" s="686"/>
      <c r="X7" s="686"/>
      <c r="Y7" s="687"/>
      <c r="Z7" s="688">
        <v>0</v>
      </c>
      <c r="AA7" s="688"/>
      <c r="AB7" s="688"/>
      <c r="AC7" s="688"/>
      <c r="AD7" s="689">
        <v>10141</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5729929</v>
      </c>
      <c r="BH7" s="686"/>
      <c r="BI7" s="686"/>
      <c r="BJ7" s="686"/>
      <c r="BK7" s="686"/>
      <c r="BL7" s="686"/>
      <c r="BM7" s="686"/>
      <c r="BN7" s="687"/>
      <c r="BO7" s="688">
        <v>47.1</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12104608</v>
      </c>
      <c r="CS7" s="686"/>
      <c r="CT7" s="686"/>
      <c r="CU7" s="686"/>
      <c r="CV7" s="686"/>
      <c r="CW7" s="686"/>
      <c r="CX7" s="686"/>
      <c r="CY7" s="687"/>
      <c r="CZ7" s="688">
        <v>33.200000000000003</v>
      </c>
      <c r="DA7" s="688"/>
      <c r="DB7" s="688"/>
      <c r="DC7" s="688"/>
      <c r="DD7" s="694">
        <v>66970</v>
      </c>
      <c r="DE7" s="686"/>
      <c r="DF7" s="686"/>
      <c r="DG7" s="686"/>
      <c r="DH7" s="686"/>
      <c r="DI7" s="686"/>
      <c r="DJ7" s="686"/>
      <c r="DK7" s="686"/>
      <c r="DL7" s="686"/>
      <c r="DM7" s="686"/>
      <c r="DN7" s="686"/>
      <c r="DO7" s="686"/>
      <c r="DP7" s="687"/>
      <c r="DQ7" s="694">
        <v>3207252</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48626</v>
      </c>
      <c r="S8" s="686"/>
      <c r="T8" s="686"/>
      <c r="U8" s="686"/>
      <c r="V8" s="686"/>
      <c r="W8" s="686"/>
      <c r="X8" s="686"/>
      <c r="Y8" s="687"/>
      <c r="Z8" s="688">
        <v>0.1</v>
      </c>
      <c r="AA8" s="688"/>
      <c r="AB8" s="688"/>
      <c r="AC8" s="688"/>
      <c r="AD8" s="689">
        <v>48626</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154170</v>
      </c>
      <c r="BH8" s="686"/>
      <c r="BI8" s="686"/>
      <c r="BJ8" s="686"/>
      <c r="BK8" s="686"/>
      <c r="BL8" s="686"/>
      <c r="BM8" s="686"/>
      <c r="BN8" s="687"/>
      <c r="BO8" s="688">
        <v>1.3</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10179762</v>
      </c>
      <c r="CS8" s="686"/>
      <c r="CT8" s="686"/>
      <c r="CU8" s="686"/>
      <c r="CV8" s="686"/>
      <c r="CW8" s="686"/>
      <c r="CX8" s="686"/>
      <c r="CY8" s="687"/>
      <c r="CZ8" s="688">
        <v>27.9</v>
      </c>
      <c r="DA8" s="688"/>
      <c r="DB8" s="688"/>
      <c r="DC8" s="688"/>
      <c r="DD8" s="694">
        <v>20947</v>
      </c>
      <c r="DE8" s="686"/>
      <c r="DF8" s="686"/>
      <c r="DG8" s="686"/>
      <c r="DH8" s="686"/>
      <c r="DI8" s="686"/>
      <c r="DJ8" s="686"/>
      <c r="DK8" s="686"/>
      <c r="DL8" s="686"/>
      <c r="DM8" s="686"/>
      <c r="DN8" s="686"/>
      <c r="DO8" s="686"/>
      <c r="DP8" s="687"/>
      <c r="DQ8" s="694">
        <v>4696115</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67775</v>
      </c>
      <c r="S9" s="686"/>
      <c r="T9" s="686"/>
      <c r="U9" s="686"/>
      <c r="V9" s="686"/>
      <c r="W9" s="686"/>
      <c r="X9" s="686"/>
      <c r="Y9" s="687"/>
      <c r="Z9" s="688">
        <v>0.2</v>
      </c>
      <c r="AA9" s="688"/>
      <c r="AB9" s="688"/>
      <c r="AC9" s="688"/>
      <c r="AD9" s="689">
        <v>67775</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5123848</v>
      </c>
      <c r="BH9" s="686"/>
      <c r="BI9" s="686"/>
      <c r="BJ9" s="686"/>
      <c r="BK9" s="686"/>
      <c r="BL9" s="686"/>
      <c r="BM9" s="686"/>
      <c r="BN9" s="687"/>
      <c r="BO9" s="688">
        <v>42.1</v>
      </c>
      <c r="BP9" s="688"/>
      <c r="BQ9" s="688"/>
      <c r="BR9" s="688"/>
      <c r="BS9" s="694" t="s">
        <v>127</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2438714</v>
      </c>
      <c r="CS9" s="686"/>
      <c r="CT9" s="686"/>
      <c r="CU9" s="686"/>
      <c r="CV9" s="686"/>
      <c r="CW9" s="686"/>
      <c r="CX9" s="686"/>
      <c r="CY9" s="687"/>
      <c r="CZ9" s="688">
        <v>6.7</v>
      </c>
      <c r="DA9" s="688"/>
      <c r="DB9" s="688"/>
      <c r="DC9" s="688"/>
      <c r="DD9" s="694">
        <v>123636</v>
      </c>
      <c r="DE9" s="686"/>
      <c r="DF9" s="686"/>
      <c r="DG9" s="686"/>
      <c r="DH9" s="686"/>
      <c r="DI9" s="686"/>
      <c r="DJ9" s="686"/>
      <c r="DK9" s="686"/>
      <c r="DL9" s="686"/>
      <c r="DM9" s="686"/>
      <c r="DN9" s="686"/>
      <c r="DO9" s="686"/>
      <c r="DP9" s="687"/>
      <c r="DQ9" s="694">
        <v>1923576</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228</v>
      </c>
      <c r="AA10" s="688"/>
      <c r="AB10" s="688"/>
      <c r="AC10" s="688"/>
      <c r="AD10" s="689" t="s">
        <v>228</v>
      </c>
      <c r="AE10" s="689"/>
      <c r="AF10" s="689"/>
      <c r="AG10" s="689"/>
      <c r="AH10" s="689"/>
      <c r="AI10" s="689"/>
      <c r="AJ10" s="689"/>
      <c r="AK10" s="689"/>
      <c r="AL10" s="690" t="s">
        <v>127</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206095</v>
      </c>
      <c r="BH10" s="686"/>
      <c r="BI10" s="686"/>
      <c r="BJ10" s="686"/>
      <c r="BK10" s="686"/>
      <c r="BL10" s="686"/>
      <c r="BM10" s="686"/>
      <c r="BN10" s="687"/>
      <c r="BO10" s="688">
        <v>1.7</v>
      </c>
      <c r="BP10" s="688"/>
      <c r="BQ10" s="688"/>
      <c r="BR10" s="688"/>
      <c r="BS10" s="694" t="s">
        <v>127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6342</v>
      </c>
      <c r="CS10" s="686"/>
      <c r="CT10" s="686"/>
      <c r="CU10" s="686"/>
      <c r="CV10" s="686"/>
      <c r="CW10" s="686"/>
      <c r="CX10" s="686"/>
      <c r="CY10" s="687"/>
      <c r="CZ10" s="688">
        <v>0</v>
      </c>
      <c r="DA10" s="688"/>
      <c r="DB10" s="688"/>
      <c r="DC10" s="688"/>
      <c r="DD10" s="694" t="s">
        <v>228</v>
      </c>
      <c r="DE10" s="686"/>
      <c r="DF10" s="686"/>
      <c r="DG10" s="686"/>
      <c r="DH10" s="686"/>
      <c r="DI10" s="686"/>
      <c r="DJ10" s="686"/>
      <c r="DK10" s="686"/>
      <c r="DL10" s="686"/>
      <c r="DM10" s="686"/>
      <c r="DN10" s="686"/>
      <c r="DO10" s="686"/>
      <c r="DP10" s="687"/>
      <c r="DQ10" s="694">
        <v>6342</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1678646</v>
      </c>
      <c r="S11" s="686"/>
      <c r="T11" s="686"/>
      <c r="U11" s="686"/>
      <c r="V11" s="686"/>
      <c r="W11" s="686"/>
      <c r="X11" s="686"/>
      <c r="Y11" s="687"/>
      <c r="Z11" s="690">
        <v>4.4000000000000004</v>
      </c>
      <c r="AA11" s="691"/>
      <c r="AB11" s="691"/>
      <c r="AC11" s="703"/>
      <c r="AD11" s="694">
        <v>1678646</v>
      </c>
      <c r="AE11" s="686"/>
      <c r="AF11" s="686"/>
      <c r="AG11" s="686"/>
      <c r="AH11" s="686"/>
      <c r="AI11" s="686"/>
      <c r="AJ11" s="686"/>
      <c r="AK11" s="687"/>
      <c r="AL11" s="690">
        <v>10.9</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245816</v>
      </c>
      <c r="BH11" s="686"/>
      <c r="BI11" s="686"/>
      <c r="BJ11" s="686"/>
      <c r="BK11" s="686"/>
      <c r="BL11" s="686"/>
      <c r="BM11" s="686"/>
      <c r="BN11" s="687"/>
      <c r="BO11" s="688">
        <v>2</v>
      </c>
      <c r="BP11" s="688"/>
      <c r="BQ11" s="688"/>
      <c r="BR11" s="688"/>
      <c r="BS11" s="694" t="s">
        <v>127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184789</v>
      </c>
      <c r="CS11" s="686"/>
      <c r="CT11" s="686"/>
      <c r="CU11" s="686"/>
      <c r="CV11" s="686"/>
      <c r="CW11" s="686"/>
      <c r="CX11" s="686"/>
      <c r="CY11" s="687"/>
      <c r="CZ11" s="688">
        <v>0.5</v>
      </c>
      <c r="DA11" s="688"/>
      <c r="DB11" s="688"/>
      <c r="DC11" s="688"/>
      <c r="DD11" s="694">
        <v>5339</v>
      </c>
      <c r="DE11" s="686"/>
      <c r="DF11" s="686"/>
      <c r="DG11" s="686"/>
      <c r="DH11" s="686"/>
      <c r="DI11" s="686"/>
      <c r="DJ11" s="686"/>
      <c r="DK11" s="686"/>
      <c r="DL11" s="686"/>
      <c r="DM11" s="686"/>
      <c r="DN11" s="686"/>
      <c r="DO11" s="686"/>
      <c r="DP11" s="687"/>
      <c r="DQ11" s="694">
        <v>154614</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9166</v>
      </c>
      <c r="S12" s="686"/>
      <c r="T12" s="686"/>
      <c r="U12" s="686"/>
      <c r="V12" s="686"/>
      <c r="W12" s="686"/>
      <c r="X12" s="686"/>
      <c r="Y12" s="687"/>
      <c r="Z12" s="688">
        <v>0</v>
      </c>
      <c r="AA12" s="688"/>
      <c r="AB12" s="688"/>
      <c r="AC12" s="688"/>
      <c r="AD12" s="689">
        <v>9166</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4995553</v>
      </c>
      <c r="BH12" s="686"/>
      <c r="BI12" s="686"/>
      <c r="BJ12" s="686"/>
      <c r="BK12" s="686"/>
      <c r="BL12" s="686"/>
      <c r="BM12" s="686"/>
      <c r="BN12" s="687"/>
      <c r="BO12" s="688">
        <v>41</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1171897</v>
      </c>
      <c r="CS12" s="686"/>
      <c r="CT12" s="686"/>
      <c r="CU12" s="686"/>
      <c r="CV12" s="686"/>
      <c r="CW12" s="686"/>
      <c r="CX12" s="686"/>
      <c r="CY12" s="687"/>
      <c r="CZ12" s="688">
        <v>3.2</v>
      </c>
      <c r="DA12" s="688"/>
      <c r="DB12" s="688"/>
      <c r="DC12" s="688"/>
      <c r="DD12" s="694">
        <v>5913</v>
      </c>
      <c r="DE12" s="686"/>
      <c r="DF12" s="686"/>
      <c r="DG12" s="686"/>
      <c r="DH12" s="686"/>
      <c r="DI12" s="686"/>
      <c r="DJ12" s="686"/>
      <c r="DK12" s="686"/>
      <c r="DL12" s="686"/>
      <c r="DM12" s="686"/>
      <c r="DN12" s="686"/>
      <c r="DO12" s="686"/>
      <c r="DP12" s="687"/>
      <c r="DQ12" s="694">
        <v>766363</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4993824</v>
      </c>
      <c r="BH13" s="686"/>
      <c r="BI13" s="686"/>
      <c r="BJ13" s="686"/>
      <c r="BK13" s="686"/>
      <c r="BL13" s="686"/>
      <c r="BM13" s="686"/>
      <c r="BN13" s="687"/>
      <c r="BO13" s="688">
        <v>41</v>
      </c>
      <c r="BP13" s="688"/>
      <c r="BQ13" s="688"/>
      <c r="BR13" s="688"/>
      <c r="BS13" s="694" t="s">
        <v>127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2495862</v>
      </c>
      <c r="CS13" s="686"/>
      <c r="CT13" s="686"/>
      <c r="CU13" s="686"/>
      <c r="CV13" s="686"/>
      <c r="CW13" s="686"/>
      <c r="CX13" s="686"/>
      <c r="CY13" s="687"/>
      <c r="CZ13" s="688">
        <v>6.8</v>
      </c>
      <c r="DA13" s="688"/>
      <c r="DB13" s="688"/>
      <c r="DC13" s="688"/>
      <c r="DD13" s="694">
        <v>998199</v>
      </c>
      <c r="DE13" s="686"/>
      <c r="DF13" s="686"/>
      <c r="DG13" s="686"/>
      <c r="DH13" s="686"/>
      <c r="DI13" s="686"/>
      <c r="DJ13" s="686"/>
      <c r="DK13" s="686"/>
      <c r="DL13" s="686"/>
      <c r="DM13" s="686"/>
      <c r="DN13" s="686"/>
      <c r="DO13" s="686"/>
      <c r="DP13" s="687"/>
      <c r="DQ13" s="694">
        <v>1574713</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127</v>
      </c>
      <c r="AA14" s="688"/>
      <c r="AB14" s="688"/>
      <c r="AC14" s="688"/>
      <c r="AD14" s="689" t="s">
        <v>228</v>
      </c>
      <c r="AE14" s="689"/>
      <c r="AF14" s="689"/>
      <c r="AG14" s="689"/>
      <c r="AH14" s="689"/>
      <c r="AI14" s="689"/>
      <c r="AJ14" s="689"/>
      <c r="AK14" s="689"/>
      <c r="AL14" s="690" t="s">
        <v>127</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183440</v>
      </c>
      <c r="BH14" s="686"/>
      <c r="BI14" s="686"/>
      <c r="BJ14" s="686"/>
      <c r="BK14" s="686"/>
      <c r="BL14" s="686"/>
      <c r="BM14" s="686"/>
      <c r="BN14" s="687"/>
      <c r="BO14" s="688">
        <v>1.5</v>
      </c>
      <c r="BP14" s="688"/>
      <c r="BQ14" s="688"/>
      <c r="BR14" s="688"/>
      <c r="BS14" s="694" t="s">
        <v>127</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1123875</v>
      </c>
      <c r="CS14" s="686"/>
      <c r="CT14" s="686"/>
      <c r="CU14" s="686"/>
      <c r="CV14" s="686"/>
      <c r="CW14" s="686"/>
      <c r="CX14" s="686"/>
      <c r="CY14" s="687"/>
      <c r="CZ14" s="688">
        <v>3.1</v>
      </c>
      <c r="DA14" s="688"/>
      <c r="DB14" s="688"/>
      <c r="DC14" s="688"/>
      <c r="DD14" s="694">
        <v>46530</v>
      </c>
      <c r="DE14" s="686"/>
      <c r="DF14" s="686"/>
      <c r="DG14" s="686"/>
      <c r="DH14" s="686"/>
      <c r="DI14" s="686"/>
      <c r="DJ14" s="686"/>
      <c r="DK14" s="686"/>
      <c r="DL14" s="686"/>
      <c r="DM14" s="686"/>
      <c r="DN14" s="686"/>
      <c r="DO14" s="686"/>
      <c r="DP14" s="687"/>
      <c r="DQ14" s="694">
        <v>1093714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228</v>
      </c>
      <c r="AA15" s="688"/>
      <c r="AB15" s="688"/>
      <c r="AC15" s="688"/>
      <c r="AD15" s="689" t="s">
        <v>127</v>
      </c>
      <c r="AE15" s="689"/>
      <c r="AF15" s="689"/>
      <c r="AG15" s="689"/>
      <c r="AH15" s="689"/>
      <c r="AI15" s="689"/>
      <c r="AJ15" s="689"/>
      <c r="AK15" s="689"/>
      <c r="AL15" s="690" t="s">
        <v>127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454435</v>
      </c>
      <c r="BH15" s="686"/>
      <c r="BI15" s="686"/>
      <c r="BJ15" s="686"/>
      <c r="BK15" s="686"/>
      <c r="BL15" s="686"/>
      <c r="BM15" s="686"/>
      <c r="BN15" s="687"/>
      <c r="BO15" s="688">
        <v>3.7</v>
      </c>
      <c r="BP15" s="688"/>
      <c r="BQ15" s="688"/>
      <c r="BR15" s="688"/>
      <c r="BS15" s="694" t="s">
        <v>228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4523874</v>
      </c>
      <c r="CS15" s="686"/>
      <c r="CT15" s="686"/>
      <c r="CU15" s="686"/>
      <c r="CV15" s="686"/>
      <c r="CW15" s="686"/>
      <c r="CX15" s="686"/>
      <c r="CY15" s="687"/>
      <c r="CZ15" s="688">
        <v>12.4</v>
      </c>
      <c r="DA15" s="688"/>
      <c r="DB15" s="688"/>
      <c r="DC15" s="688"/>
      <c r="DD15" s="694">
        <v>1407866</v>
      </c>
      <c r="DE15" s="686"/>
      <c r="DF15" s="686"/>
      <c r="DG15" s="686"/>
      <c r="DH15" s="686"/>
      <c r="DI15" s="686"/>
      <c r="DJ15" s="686"/>
      <c r="DK15" s="686"/>
      <c r="DL15" s="686"/>
      <c r="DM15" s="686"/>
      <c r="DN15" s="686"/>
      <c r="DO15" s="686"/>
      <c r="DP15" s="687"/>
      <c r="DQ15" s="694">
        <v>2442654</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18326</v>
      </c>
      <c r="S16" s="686"/>
      <c r="T16" s="686"/>
      <c r="U16" s="686"/>
      <c r="V16" s="686"/>
      <c r="W16" s="686"/>
      <c r="X16" s="686"/>
      <c r="Y16" s="687"/>
      <c r="Z16" s="688">
        <v>0</v>
      </c>
      <c r="AA16" s="688"/>
      <c r="AB16" s="688"/>
      <c r="AC16" s="688"/>
      <c r="AD16" s="689">
        <v>18326</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228</v>
      </c>
      <c r="BP16" s="688"/>
      <c r="BQ16" s="688"/>
      <c r="BR16" s="688"/>
      <c r="BS16" s="694" t="s">
        <v>228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5412</v>
      </c>
      <c r="CS16" s="686"/>
      <c r="CT16" s="686"/>
      <c r="CU16" s="686"/>
      <c r="CV16" s="686"/>
      <c r="CW16" s="686"/>
      <c r="CX16" s="686"/>
      <c r="CY16" s="687"/>
      <c r="CZ16" s="688">
        <v>0</v>
      </c>
      <c r="DA16" s="688"/>
      <c r="DB16" s="688"/>
      <c r="DC16" s="688"/>
      <c r="DD16" s="694" t="s">
        <v>228</v>
      </c>
      <c r="DE16" s="686"/>
      <c r="DF16" s="686"/>
      <c r="DG16" s="686"/>
      <c r="DH16" s="686"/>
      <c r="DI16" s="686"/>
      <c r="DJ16" s="686"/>
      <c r="DK16" s="686"/>
      <c r="DL16" s="686"/>
      <c r="DM16" s="686"/>
      <c r="DN16" s="686"/>
      <c r="DO16" s="686"/>
      <c r="DP16" s="687"/>
      <c r="DQ16" s="694">
        <v>5412</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43209</v>
      </c>
      <c r="S17" s="686"/>
      <c r="T17" s="686"/>
      <c r="U17" s="686"/>
      <c r="V17" s="686"/>
      <c r="W17" s="686"/>
      <c r="X17" s="686"/>
      <c r="Y17" s="687"/>
      <c r="Z17" s="688">
        <v>0.1</v>
      </c>
      <c r="AA17" s="688"/>
      <c r="AB17" s="688"/>
      <c r="AC17" s="688"/>
      <c r="AD17" s="689">
        <v>43209</v>
      </c>
      <c r="AE17" s="689"/>
      <c r="AF17" s="689"/>
      <c r="AG17" s="689"/>
      <c r="AH17" s="689"/>
      <c r="AI17" s="689"/>
      <c r="AJ17" s="689"/>
      <c r="AK17" s="689"/>
      <c r="AL17" s="690">
        <v>0.3</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228</v>
      </c>
      <c r="BH17" s="686"/>
      <c r="BI17" s="686"/>
      <c r="BJ17" s="686"/>
      <c r="BK17" s="686"/>
      <c r="BL17" s="686"/>
      <c r="BM17" s="686"/>
      <c r="BN17" s="687"/>
      <c r="BO17" s="688" t="s">
        <v>228</v>
      </c>
      <c r="BP17" s="688"/>
      <c r="BQ17" s="688"/>
      <c r="BR17" s="688"/>
      <c r="BS17" s="694" t="s">
        <v>127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2048518</v>
      </c>
      <c r="CS17" s="686"/>
      <c r="CT17" s="686"/>
      <c r="CU17" s="686"/>
      <c r="CV17" s="686"/>
      <c r="CW17" s="686"/>
      <c r="CX17" s="686"/>
      <c r="CY17" s="687"/>
      <c r="CZ17" s="688">
        <v>5.6</v>
      </c>
      <c r="DA17" s="688"/>
      <c r="DB17" s="688"/>
      <c r="DC17" s="688"/>
      <c r="DD17" s="694" t="s">
        <v>127</v>
      </c>
      <c r="DE17" s="686"/>
      <c r="DF17" s="686"/>
      <c r="DG17" s="686"/>
      <c r="DH17" s="686"/>
      <c r="DI17" s="686"/>
      <c r="DJ17" s="686"/>
      <c r="DK17" s="686"/>
      <c r="DL17" s="686"/>
      <c r="DM17" s="686"/>
      <c r="DN17" s="686"/>
      <c r="DO17" s="686"/>
      <c r="DP17" s="687"/>
      <c r="DQ17" s="694">
        <v>2036276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88414</v>
      </c>
      <c r="S18" s="686"/>
      <c r="T18" s="686"/>
      <c r="U18" s="686"/>
      <c r="V18" s="686"/>
      <c r="W18" s="686"/>
      <c r="X18" s="686"/>
      <c r="Y18" s="687"/>
      <c r="Z18" s="688">
        <v>0.2</v>
      </c>
      <c r="AA18" s="688"/>
      <c r="AB18" s="688"/>
      <c r="AC18" s="688"/>
      <c r="AD18" s="689">
        <v>88414</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228</v>
      </c>
      <c r="BH18" s="686"/>
      <c r="BI18" s="686"/>
      <c r="BJ18" s="686"/>
      <c r="BK18" s="686"/>
      <c r="BL18" s="686"/>
      <c r="BM18" s="686"/>
      <c r="BN18" s="687"/>
      <c r="BO18" s="688" t="s">
        <v>127</v>
      </c>
      <c r="BP18" s="688"/>
      <c r="BQ18" s="688"/>
      <c r="BR18" s="688"/>
      <c r="BS18" s="694" t="s">
        <v>228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127</v>
      </c>
      <c r="DA18" s="688"/>
      <c r="DB18" s="688"/>
      <c r="DC18" s="688"/>
      <c r="DD18" s="694" t="s">
        <v>228</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74869</v>
      </c>
      <c r="S19" s="686"/>
      <c r="T19" s="686"/>
      <c r="U19" s="686"/>
      <c r="V19" s="686"/>
      <c r="W19" s="686"/>
      <c r="X19" s="686"/>
      <c r="Y19" s="687"/>
      <c r="Z19" s="688">
        <v>0.2</v>
      </c>
      <c r="AA19" s="688"/>
      <c r="AB19" s="688"/>
      <c r="AC19" s="688"/>
      <c r="AD19" s="689">
        <v>74869</v>
      </c>
      <c r="AE19" s="689"/>
      <c r="AF19" s="689"/>
      <c r="AG19" s="689"/>
      <c r="AH19" s="689"/>
      <c r="AI19" s="689"/>
      <c r="AJ19" s="689"/>
      <c r="AK19" s="689"/>
      <c r="AL19" s="690">
        <v>0.5</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806638</v>
      </c>
      <c r="BH19" s="686"/>
      <c r="BI19" s="686"/>
      <c r="BJ19" s="686"/>
      <c r="BK19" s="686"/>
      <c r="BL19" s="686"/>
      <c r="BM19" s="686"/>
      <c r="BN19" s="687"/>
      <c r="BO19" s="688">
        <v>6.6</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228</v>
      </c>
      <c r="DA19" s="688"/>
      <c r="DB19" s="688"/>
      <c r="DC19" s="688"/>
      <c r="DD19" s="694" t="s">
        <v>228</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10045</v>
      </c>
      <c r="S20" s="686"/>
      <c r="T20" s="686"/>
      <c r="U20" s="686"/>
      <c r="V20" s="686"/>
      <c r="W20" s="686"/>
      <c r="X20" s="686"/>
      <c r="Y20" s="687"/>
      <c r="Z20" s="688">
        <v>0</v>
      </c>
      <c r="AA20" s="688"/>
      <c r="AB20" s="688"/>
      <c r="AC20" s="688"/>
      <c r="AD20" s="689">
        <v>10045</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806638</v>
      </c>
      <c r="BH20" s="686"/>
      <c r="BI20" s="686"/>
      <c r="BJ20" s="686"/>
      <c r="BK20" s="686"/>
      <c r="BL20" s="686"/>
      <c r="BM20" s="686"/>
      <c r="BN20" s="687"/>
      <c r="BO20" s="688">
        <v>6.6</v>
      </c>
      <c r="BP20" s="688"/>
      <c r="BQ20" s="688"/>
      <c r="BR20" s="688"/>
      <c r="BS20" s="694" t="s">
        <v>127</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36506512</v>
      </c>
      <c r="CS20" s="686"/>
      <c r="CT20" s="686"/>
      <c r="CU20" s="686"/>
      <c r="CV20" s="686"/>
      <c r="CW20" s="686"/>
      <c r="CX20" s="686"/>
      <c r="CY20" s="687"/>
      <c r="CZ20" s="688">
        <v>100</v>
      </c>
      <c r="DA20" s="688"/>
      <c r="DB20" s="688"/>
      <c r="DC20" s="688"/>
      <c r="DD20" s="694">
        <v>2675400</v>
      </c>
      <c r="DE20" s="686"/>
      <c r="DF20" s="686"/>
      <c r="DG20" s="686"/>
      <c r="DH20" s="686"/>
      <c r="DI20" s="686"/>
      <c r="DJ20" s="686"/>
      <c r="DK20" s="686"/>
      <c r="DL20" s="686"/>
      <c r="DM20" s="686"/>
      <c r="DN20" s="686"/>
      <c r="DO20" s="686"/>
      <c r="DP20" s="687"/>
      <c r="DQ20" s="694">
        <v>18129890</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3500</v>
      </c>
      <c r="S21" s="686"/>
      <c r="T21" s="686"/>
      <c r="U21" s="686"/>
      <c r="V21" s="686"/>
      <c r="W21" s="686"/>
      <c r="X21" s="686"/>
      <c r="Y21" s="687"/>
      <c r="Z21" s="688">
        <v>0</v>
      </c>
      <c r="AA21" s="688"/>
      <c r="AB21" s="688"/>
      <c r="AC21" s="688"/>
      <c r="AD21" s="689">
        <v>3500</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1996831</v>
      </c>
      <c r="S22" s="686"/>
      <c r="T22" s="686"/>
      <c r="U22" s="686"/>
      <c r="V22" s="686"/>
      <c r="W22" s="686"/>
      <c r="X22" s="686"/>
      <c r="Y22" s="687"/>
      <c r="Z22" s="688">
        <v>5.2</v>
      </c>
      <c r="AA22" s="688"/>
      <c r="AB22" s="688"/>
      <c r="AC22" s="688"/>
      <c r="AD22" s="689">
        <v>1628017</v>
      </c>
      <c r="AE22" s="689"/>
      <c r="AF22" s="689"/>
      <c r="AG22" s="689"/>
      <c r="AH22" s="689"/>
      <c r="AI22" s="689"/>
      <c r="AJ22" s="689"/>
      <c r="AK22" s="689"/>
      <c r="AL22" s="690">
        <v>10.6</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228</v>
      </c>
      <c r="BP22" s="688"/>
      <c r="BQ22" s="688"/>
      <c r="BR22" s="688"/>
      <c r="BS22" s="694" t="s">
        <v>127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1628017</v>
      </c>
      <c r="S23" s="686"/>
      <c r="T23" s="686"/>
      <c r="U23" s="686"/>
      <c r="V23" s="686"/>
      <c r="W23" s="686"/>
      <c r="X23" s="686"/>
      <c r="Y23" s="687"/>
      <c r="Z23" s="688">
        <v>4.3</v>
      </c>
      <c r="AA23" s="688"/>
      <c r="AB23" s="688"/>
      <c r="AC23" s="688"/>
      <c r="AD23" s="689">
        <v>1628017</v>
      </c>
      <c r="AE23" s="689"/>
      <c r="AF23" s="689"/>
      <c r="AG23" s="689"/>
      <c r="AH23" s="689"/>
      <c r="AI23" s="689"/>
      <c r="AJ23" s="689"/>
      <c r="AK23" s="689"/>
      <c r="AL23" s="690">
        <v>10.6</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806638</v>
      </c>
      <c r="BH23" s="686"/>
      <c r="BI23" s="686"/>
      <c r="BJ23" s="686"/>
      <c r="BK23" s="686"/>
      <c r="BL23" s="686"/>
      <c r="BM23" s="686"/>
      <c r="BN23" s="687"/>
      <c r="BO23" s="688">
        <v>6.6</v>
      </c>
      <c r="BP23" s="688"/>
      <c r="BQ23" s="688"/>
      <c r="BR23" s="688"/>
      <c r="BS23" s="694" t="s">
        <v>127</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290714</v>
      </c>
      <c r="S24" s="686"/>
      <c r="T24" s="686"/>
      <c r="U24" s="686"/>
      <c r="V24" s="686"/>
      <c r="W24" s="686"/>
      <c r="X24" s="686"/>
      <c r="Y24" s="687"/>
      <c r="Z24" s="688">
        <v>0.8</v>
      </c>
      <c r="AA24" s="688"/>
      <c r="AB24" s="688"/>
      <c r="AC24" s="688"/>
      <c r="AD24" s="689" t="s">
        <v>228</v>
      </c>
      <c r="AE24" s="689"/>
      <c r="AF24" s="689"/>
      <c r="AG24" s="689"/>
      <c r="AH24" s="689"/>
      <c r="AI24" s="689"/>
      <c r="AJ24" s="689"/>
      <c r="AK24" s="689"/>
      <c r="AL24" s="690" t="s">
        <v>228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228</v>
      </c>
      <c r="BP24" s="688"/>
      <c r="BQ24" s="688"/>
      <c r="BR24" s="688"/>
      <c r="BS24" s="694" t="s">
        <v>127</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13129910</v>
      </c>
      <c r="CS24" s="675"/>
      <c r="CT24" s="675"/>
      <c r="CU24" s="675"/>
      <c r="CV24" s="675"/>
      <c r="CW24" s="675"/>
      <c r="CX24" s="675"/>
      <c r="CY24" s="676"/>
      <c r="CZ24" s="679">
        <v>36</v>
      </c>
      <c r="DA24" s="680"/>
      <c r="DB24" s="680"/>
      <c r="DC24" s="699"/>
      <c r="DD24" s="724">
        <v>7603409</v>
      </c>
      <c r="DE24" s="675"/>
      <c r="DF24" s="675"/>
      <c r="DG24" s="675"/>
      <c r="DH24" s="675"/>
      <c r="DI24" s="675"/>
      <c r="DJ24" s="675"/>
      <c r="DK24" s="676"/>
      <c r="DL24" s="724">
        <v>7482073</v>
      </c>
      <c r="DM24" s="675"/>
      <c r="DN24" s="675"/>
      <c r="DO24" s="675"/>
      <c r="DP24" s="675"/>
      <c r="DQ24" s="675"/>
      <c r="DR24" s="675"/>
      <c r="DS24" s="675"/>
      <c r="DT24" s="675"/>
      <c r="DU24" s="675"/>
      <c r="DV24" s="676"/>
      <c r="DW24" s="679">
        <v>45.7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78100</v>
      </c>
      <c r="S25" s="686"/>
      <c r="T25" s="686"/>
      <c r="U25" s="686"/>
      <c r="V25" s="686"/>
      <c r="W25" s="686"/>
      <c r="X25" s="686"/>
      <c r="Y25" s="687"/>
      <c r="Z25" s="688">
        <v>0.2</v>
      </c>
      <c r="AA25" s="688"/>
      <c r="AB25" s="688"/>
      <c r="AC25" s="688"/>
      <c r="AD25" s="689" t="s">
        <v>228</v>
      </c>
      <c r="AE25" s="689"/>
      <c r="AF25" s="689"/>
      <c r="AG25" s="689"/>
      <c r="AH25" s="689"/>
      <c r="AI25" s="689"/>
      <c r="AJ25" s="689"/>
      <c r="AK25" s="689"/>
      <c r="AL25" s="690" t="s">
        <v>228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127</v>
      </c>
      <c r="BP25" s="688"/>
      <c r="BQ25" s="688"/>
      <c r="BR25" s="688"/>
      <c r="BS25" s="694" t="s">
        <v>228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4193780</v>
      </c>
      <c r="CS25" s="721"/>
      <c r="CT25" s="721"/>
      <c r="CU25" s="721"/>
      <c r="CV25" s="721"/>
      <c r="CW25" s="721"/>
      <c r="CX25" s="721"/>
      <c r="CY25" s="722"/>
      <c r="CZ25" s="690">
        <v>11.5</v>
      </c>
      <c r="DA25" s="719"/>
      <c r="DB25" s="719"/>
      <c r="DC25" s="723"/>
      <c r="DD25" s="694">
        <v>3788023</v>
      </c>
      <c r="DE25" s="721"/>
      <c r="DF25" s="721"/>
      <c r="DG25" s="721"/>
      <c r="DH25" s="721"/>
      <c r="DI25" s="721"/>
      <c r="DJ25" s="721"/>
      <c r="DK25" s="722"/>
      <c r="DL25" s="694">
        <v>3686502</v>
      </c>
      <c r="DM25" s="721"/>
      <c r="DN25" s="721"/>
      <c r="DO25" s="721"/>
      <c r="DP25" s="721"/>
      <c r="DQ25" s="721"/>
      <c r="DR25" s="721"/>
      <c r="DS25" s="721"/>
      <c r="DT25" s="721"/>
      <c r="DU25" s="721"/>
      <c r="DV25" s="722"/>
      <c r="DW25" s="690">
        <v>22.5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16385422</v>
      </c>
      <c r="S26" s="686"/>
      <c r="T26" s="686"/>
      <c r="U26" s="686"/>
      <c r="V26" s="686"/>
      <c r="W26" s="686"/>
      <c r="X26" s="686"/>
      <c r="Y26" s="687"/>
      <c r="Z26" s="688">
        <v>43</v>
      </c>
      <c r="AA26" s="688"/>
      <c r="AB26" s="688"/>
      <c r="AC26" s="688"/>
      <c r="AD26" s="689">
        <v>15209970</v>
      </c>
      <c r="AE26" s="689"/>
      <c r="AF26" s="689"/>
      <c r="AG26" s="689"/>
      <c r="AH26" s="689"/>
      <c r="AI26" s="689"/>
      <c r="AJ26" s="689"/>
      <c r="AK26" s="689"/>
      <c r="AL26" s="690">
        <v>98.9</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2117924</v>
      </c>
      <c r="CS26" s="686"/>
      <c r="CT26" s="686"/>
      <c r="CU26" s="686"/>
      <c r="CV26" s="686"/>
      <c r="CW26" s="686"/>
      <c r="CX26" s="686"/>
      <c r="CY26" s="687"/>
      <c r="CZ26" s="690">
        <v>5.8</v>
      </c>
      <c r="DA26" s="719"/>
      <c r="DB26" s="719"/>
      <c r="DC26" s="723"/>
      <c r="DD26" s="694">
        <v>1925771</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14342</v>
      </c>
      <c r="S27" s="686"/>
      <c r="T27" s="686"/>
      <c r="U27" s="686"/>
      <c r="V27" s="686"/>
      <c r="W27" s="686"/>
      <c r="X27" s="686"/>
      <c r="Y27" s="687"/>
      <c r="Z27" s="688">
        <v>0</v>
      </c>
      <c r="AA27" s="688"/>
      <c r="AB27" s="688"/>
      <c r="AC27" s="688"/>
      <c r="AD27" s="689">
        <v>14342</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12169995</v>
      </c>
      <c r="BH27" s="686"/>
      <c r="BI27" s="686"/>
      <c r="BJ27" s="686"/>
      <c r="BK27" s="686"/>
      <c r="BL27" s="686"/>
      <c r="BM27" s="686"/>
      <c r="BN27" s="687"/>
      <c r="BO27" s="688">
        <v>100</v>
      </c>
      <c r="BP27" s="688"/>
      <c r="BQ27" s="688"/>
      <c r="BR27" s="688"/>
      <c r="BS27" s="694" t="s">
        <v>228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6887612</v>
      </c>
      <c r="CS27" s="721"/>
      <c r="CT27" s="721"/>
      <c r="CU27" s="721"/>
      <c r="CV27" s="721"/>
      <c r="CW27" s="721"/>
      <c r="CX27" s="721"/>
      <c r="CY27" s="722"/>
      <c r="CZ27" s="690">
        <v>18.899999999999999</v>
      </c>
      <c r="DA27" s="719"/>
      <c r="DB27" s="719"/>
      <c r="DC27" s="723"/>
      <c r="DD27" s="694">
        <v>1779110</v>
      </c>
      <c r="DE27" s="721"/>
      <c r="DF27" s="721"/>
      <c r="DG27" s="721"/>
      <c r="DH27" s="721"/>
      <c r="DI27" s="721"/>
      <c r="DJ27" s="721"/>
      <c r="DK27" s="722"/>
      <c r="DL27" s="694">
        <v>1759295</v>
      </c>
      <c r="DM27" s="721"/>
      <c r="DN27" s="721"/>
      <c r="DO27" s="721"/>
      <c r="DP27" s="721"/>
      <c r="DQ27" s="721"/>
      <c r="DR27" s="721"/>
      <c r="DS27" s="721"/>
      <c r="DT27" s="721"/>
      <c r="DU27" s="721"/>
      <c r="DV27" s="722"/>
      <c r="DW27" s="690">
        <v>10.8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174347</v>
      </c>
      <c r="S28" s="686"/>
      <c r="T28" s="686"/>
      <c r="U28" s="686"/>
      <c r="V28" s="686"/>
      <c r="W28" s="686"/>
      <c r="X28" s="686"/>
      <c r="Y28" s="687"/>
      <c r="Z28" s="688">
        <v>0.5</v>
      </c>
      <c r="AA28" s="688"/>
      <c r="AB28" s="688"/>
      <c r="AC28" s="688"/>
      <c r="AD28" s="689" t="s">
        <v>228</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2048518</v>
      </c>
      <c r="CS28" s="686"/>
      <c r="CT28" s="686"/>
      <c r="CU28" s="686"/>
      <c r="CV28" s="686"/>
      <c r="CW28" s="686"/>
      <c r="CX28" s="686"/>
      <c r="CY28" s="687"/>
      <c r="CZ28" s="690">
        <v>5.6</v>
      </c>
      <c r="DA28" s="719"/>
      <c r="DB28" s="719"/>
      <c r="DC28" s="723"/>
      <c r="DD28" s="694">
        <v>2036276</v>
      </c>
      <c r="DE28" s="686"/>
      <c r="DF28" s="686"/>
      <c r="DG28" s="686"/>
      <c r="DH28" s="686"/>
      <c r="DI28" s="686"/>
      <c r="DJ28" s="686"/>
      <c r="DK28" s="687"/>
      <c r="DL28" s="694">
        <v>2036276</v>
      </c>
      <c r="DM28" s="686"/>
      <c r="DN28" s="686"/>
      <c r="DO28" s="686"/>
      <c r="DP28" s="686"/>
      <c r="DQ28" s="686"/>
      <c r="DR28" s="686"/>
      <c r="DS28" s="686"/>
      <c r="DT28" s="686"/>
      <c r="DU28" s="686"/>
      <c r="DV28" s="687"/>
      <c r="DW28" s="690">
        <v>12.5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160844</v>
      </c>
      <c r="S29" s="686"/>
      <c r="T29" s="686"/>
      <c r="U29" s="686"/>
      <c r="V29" s="686"/>
      <c r="W29" s="686"/>
      <c r="X29" s="686"/>
      <c r="Y29" s="687"/>
      <c r="Z29" s="688">
        <v>0.4</v>
      </c>
      <c r="AA29" s="688"/>
      <c r="AB29" s="688"/>
      <c r="AC29" s="688"/>
      <c r="AD29" s="689">
        <v>58068</v>
      </c>
      <c r="AE29" s="689"/>
      <c r="AF29" s="689"/>
      <c r="AG29" s="689"/>
      <c r="AH29" s="689"/>
      <c r="AI29" s="689"/>
      <c r="AJ29" s="689"/>
      <c r="AK29" s="689"/>
      <c r="AL29" s="690">
        <v>0.4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305</v>
      </c>
      <c r="CG29" s="701"/>
      <c r="CH29" s="701"/>
      <c r="CI29" s="701"/>
      <c r="CJ29" s="701"/>
      <c r="CK29" s="701"/>
      <c r="CL29" s="701"/>
      <c r="CM29" s="701"/>
      <c r="CN29" s="701"/>
      <c r="CO29" s="701"/>
      <c r="CP29" s="701"/>
      <c r="CQ29" s="702"/>
      <c r="CR29" s="685">
        <v>2048518</v>
      </c>
      <c r="CS29" s="721"/>
      <c r="CT29" s="721"/>
      <c r="CU29" s="721"/>
      <c r="CV29" s="721"/>
      <c r="CW29" s="721"/>
      <c r="CX29" s="721"/>
      <c r="CY29" s="722"/>
      <c r="CZ29" s="690">
        <v>5.6</v>
      </c>
      <c r="DA29" s="719"/>
      <c r="DB29" s="719"/>
      <c r="DC29" s="723"/>
      <c r="DD29" s="694">
        <v>2036276</v>
      </c>
      <c r="DE29" s="721"/>
      <c r="DF29" s="721"/>
      <c r="DG29" s="721"/>
      <c r="DH29" s="721"/>
      <c r="DI29" s="721"/>
      <c r="DJ29" s="721"/>
      <c r="DK29" s="722"/>
      <c r="DL29" s="694">
        <v>2036276</v>
      </c>
      <c r="DM29" s="721"/>
      <c r="DN29" s="721"/>
      <c r="DO29" s="721"/>
      <c r="DP29" s="721"/>
      <c r="DQ29" s="721"/>
      <c r="DR29" s="721"/>
      <c r="DS29" s="721"/>
      <c r="DT29" s="721"/>
      <c r="DU29" s="721"/>
      <c r="DV29" s="722"/>
      <c r="DW29" s="690">
        <v>12.5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223160</v>
      </c>
      <c r="S30" s="686"/>
      <c r="T30" s="686"/>
      <c r="U30" s="686"/>
      <c r="V30" s="686"/>
      <c r="W30" s="686"/>
      <c r="X30" s="686"/>
      <c r="Y30" s="687"/>
      <c r="Z30" s="688">
        <v>0.6</v>
      </c>
      <c r="AA30" s="688"/>
      <c r="AB30" s="688"/>
      <c r="AC30" s="688"/>
      <c r="AD30" s="689" t="s">
        <v>127</v>
      </c>
      <c r="AE30" s="689"/>
      <c r="AF30" s="689"/>
      <c r="AG30" s="689"/>
      <c r="AH30" s="689"/>
      <c r="AI30" s="689"/>
      <c r="AJ30" s="689"/>
      <c r="AK30" s="689"/>
      <c r="AL30" s="690" t="s">
        <v>127</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31"/>
      <c r="CE30" s="732"/>
      <c r="CF30" s="700" t="s">
        <v>309</v>
      </c>
      <c r="CG30" s="701"/>
      <c r="CH30" s="701"/>
      <c r="CI30" s="701"/>
      <c r="CJ30" s="701"/>
      <c r="CK30" s="701"/>
      <c r="CL30" s="701"/>
      <c r="CM30" s="701"/>
      <c r="CN30" s="701"/>
      <c r="CO30" s="701"/>
      <c r="CP30" s="701"/>
      <c r="CQ30" s="702"/>
      <c r="CR30" s="685">
        <v>1832366</v>
      </c>
      <c r="CS30" s="686"/>
      <c r="CT30" s="686"/>
      <c r="CU30" s="686"/>
      <c r="CV30" s="686"/>
      <c r="CW30" s="686"/>
      <c r="CX30" s="686"/>
      <c r="CY30" s="687"/>
      <c r="CZ30" s="690">
        <v>5</v>
      </c>
      <c r="DA30" s="719"/>
      <c r="DB30" s="719"/>
      <c r="DC30" s="723"/>
      <c r="DD30" s="694">
        <v>1820124</v>
      </c>
      <c r="DE30" s="686"/>
      <c r="DF30" s="686"/>
      <c r="DG30" s="686"/>
      <c r="DH30" s="686"/>
      <c r="DI30" s="686"/>
      <c r="DJ30" s="686"/>
      <c r="DK30" s="687"/>
      <c r="DL30" s="694">
        <v>1820124</v>
      </c>
      <c r="DM30" s="686"/>
      <c r="DN30" s="686"/>
      <c r="DO30" s="686"/>
      <c r="DP30" s="686"/>
      <c r="DQ30" s="686"/>
      <c r="DR30" s="686"/>
      <c r="DS30" s="686"/>
      <c r="DT30" s="686"/>
      <c r="DU30" s="686"/>
      <c r="DV30" s="687"/>
      <c r="DW30" s="690">
        <v>11.1</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13812679</v>
      </c>
      <c r="S31" s="686"/>
      <c r="T31" s="686"/>
      <c r="U31" s="686"/>
      <c r="V31" s="686"/>
      <c r="W31" s="686"/>
      <c r="X31" s="686"/>
      <c r="Y31" s="687"/>
      <c r="Z31" s="688">
        <v>36.200000000000003</v>
      </c>
      <c r="AA31" s="688"/>
      <c r="AB31" s="688"/>
      <c r="AC31" s="688"/>
      <c r="AD31" s="689" t="s">
        <v>127</v>
      </c>
      <c r="AE31" s="689"/>
      <c r="AF31" s="689"/>
      <c r="AG31" s="689"/>
      <c r="AH31" s="689"/>
      <c r="AI31" s="689"/>
      <c r="AJ31" s="689"/>
      <c r="AK31" s="689"/>
      <c r="AL31" s="690" t="s">
        <v>127</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98.9</v>
      </c>
      <c r="BH31" s="740"/>
      <c r="BI31" s="740"/>
      <c r="BJ31" s="740"/>
      <c r="BK31" s="740"/>
      <c r="BL31" s="740"/>
      <c r="BM31" s="680">
        <v>95.7</v>
      </c>
      <c r="BN31" s="740"/>
      <c r="BO31" s="740"/>
      <c r="BP31" s="740"/>
      <c r="BQ31" s="741"/>
      <c r="BR31" s="753">
        <v>98.8</v>
      </c>
      <c r="BS31" s="740"/>
      <c r="BT31" s="740"/>
      <c r="BU31" s="740"/>
      <c r="BV31" s="740"/>
      <c r="BW31" s="740"/>
      <c r="BX31" s="680">
        <v>95.4</v>
      </c>
      <c r="BY31" s="740"/>
      <c r="BZ31" s="740"/>
      <c r="CA31" s="740"/>
      <c r="CB31" s="741"/>
      <c r="CD31" s="731"/>
      <c r="CE31" s="732"/>
      <c r="CF31" s="700" t="s">
        <v>313</v>
      </c>
      <c r="CG31" s="701"/>
      <c r="CH31" s="701"/>
      <c r="CI31" s="701"/>
      <c r="CJ31" s="701"/>
      <c r="CK31" s="701"/>
      <c r="CL31" s="701"/>
      <c r="CM31" s="701"/>
      <c r="CN31" s="701"/>
      <c r="CO31" s="701"/>
      <c r="CP31" s="701"/>
      <c r="CQ31" s="702"/>
      <c r="CR31" s="685">
        <v>216152</v>
      </c>
      <c r="CS31" s="721"/>
      <c r="CT31" s="721"/>
      <c r="CU31" s="721"/>
      <c r="CV31" s="721"/>
      <c r="CW31" s="721"/>
      <c r="CX31" s="721"/>
      <c r="CY31" s="722"/>
      <c r="CZ31" s="690">
        <v>0.6</v>
      </c>
      <c r="DA31" s="719"/>
      <c r="DB31" s="719"/>
      <c r="DC31" s="723"/>
      <c r="DD31" s="694">
        <v>216152</v>
      </c>
      <c r="DE31" s="721"/>
      <c r="DF31" s="721"/>
      <c r="DG31" s="721"/>
      <c r="DH31" s="721"/>
      <c r="DI31" s="721"/>
      <c r="DJ31" s="721"/>
      <c r="DK31" s="722"/>
      <c r="DL31" s="694">
        <v>216152</v>
      </c>
      <c r="DM31" s="721"/>
      <c r="DN31" s="721"/>
      <c r="DO31" s="721"/>
      <c r="DP31" s="721"/>
      <c r="DQ31" s="721"/>
      <c r="DR31" s="721"/>
      <c r="DS31" s="721"/>
      <c r="DT31" s="721"/>
      <c r="DU31" s="721"/>
      <c r="DV31" s="722"/>
      <c r="DW31" s="690">
        <v>1.3</v>
      </c>
      <c r="DX31" s="719"/>
      <c r="DY31" s="719"/>
      <c r="DZ31" s="719"/>
      <c r="EA31" s="719"/>
      <c r="EB31" s="719"/>
      <c r="EC31" s="720"/>
    </row>
    <row r="32" spans="2:133" ht="11.25" customHeight="1" x14ac:dyDescent="0.15">
      <c r="B32" s="735" t="s">
        <v>314</v>
      </c>
      <c r="C32" s="736"/>
      <c r="D32" s="736"/>
      <c r="E32" s="736"/>
      <c r="F32" s="736"/>
      <c r="G32" s="736"/>
      <c r="H32" s="736"/>
      <c r="I32" s="736"/>
      <c r="J32" s="736"/>
      <c r="K32" s="736"/>
      <c r="L32" s="736"/>
      <c r="M32" s="736"/>
      <c r="N32" s="736"/>
      <c r="O32" s="736"/>
      <c r="P32" s="736"/>
      <c r="Q32" s="737"/>
      <c r="R32" s="685" t="s">
        <v>228</v>
      </c>
      <c r="S32" s="686"/>
      <c r="T32" s="686"/>
      <c r="U32" s="686"/>
      <c r="V32" s="686"/>
      <c r="W32" s="686"/>
      <c r="X32" s="686"/>
      <c r="Y32" s="687"/>
      <c r="Z32" s="688" t="s">
        <v>228</v>
      </c>
      <c r="AA32" s="688"/>
      <c r="AB32" s="688"/>
      <c r="AC32" s="688"/>
      <c r="AD32" s="689" t="s">
        <v>127</v>
      </c>
      <c r="AE32" s="689"/>
      <c r="AF32" s="689"/>
      <c r="AG32" s="689"/>
      <c r="AH32" s="689"/>
      <c r="AI32" s="689"/>
      <c r="AJ32" s="689"/>
      <c r="AK32" s="689"/>
      <c r="AL32" s="690" t="s">
        <v>228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98.8</v>
      </c>
      <c r="BH32" s="721"/>
      <c r="BI32" s="721"/>
      <c r="BJ32" s="721"/>
      <c r="BK32" s="721"/>
      <c r="BL32" s="721"/>
      <c r="BM32" s="691">
        <v>95.3</v>
      </c>
      <c r="BN32" s="751"/>
      <c r="BO32" s="751"/>
      <c r="BP32" s="751"/>
      <c r="BQ32" s="752"/>
      <c r="BR32" s="754">
        <v>98.6</v>
      </c>
      <c r="BS32" s="721"/>
      <c r="BT32" s="721"/>
      <c r="BU32" s="721"/>
      <c r="BV32" s="721"/>
      <c r="BW32" s="721"/>
      <c r="BX32" s="691">
        <v>95.1</v>
      </c>
      <c r="BY32" s="751"/>
      <c r="BZ32" s="751"/>
      <c r="CA32" s="751"/>
      <c r="CB32" s="752"/>
      <c r="CD32" s="733"/>
      <c r="CE32" s="734"/>
      <c r="CF32" s="700" t="s">
        <v>317</v>
      </c>
      <c r="CG32" s="701"/>
      <c r="CH32" s="701"/>
      <c r="CI32" s="701"/>
      <c r="CJ32" s="701"/>
      <c r="CK32" s="701"/>
      <c r="CL32" s="701"/>
      <c r="CM32" s="701"/>
      <c r="CN32" s="701"/>
      <c r="CO32" s="701"/>
      <c r="CP32" s="701"/>
      <c r="CQ32" s="702"/>
      <c r="CR32" s="685" t="s">
        <v>127</v>
      </c>
      <c r="CS32" s="686"/>
      <c r="CT32" s="686"/>
      <c r="CU32" s="686"/>
      <c r="CV32" s="686"/>
      <c r="CW32" s="686"/>
      <c r="CX32" s="686"/>
      <c r="CY32" s="687"/>
      <c r="CZ32" s="690" t="s">
        <v>228</v>
      </c>
      <c r="DA32" s="719"/>
      <c r="DB32" s="719"/>
      <c r="DC32" s="723"/>
      <c r="DD32" s="694" t="s">
        <v>228</v>
      </c>
      <c r="DE32" s="686"/>
      <c r="DF32" s="686"/>
      <c r="DG32" s="686"/>
      <c r="DH32" s="686"/>
      <c r="DI32" s="686"/>
      <c r="DJ32" s="686"/>
      <c r="DK32" s="687"/>
      <c r="DL32" s="694" t="s">
        <v>228</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1980634</v>
      </c>
      <c r="S33" s="686"/>
      <c r="T33" s="686"/>
      <c r="U33" s="686"/>
      <c r="V33" s="686"/>
      <c r="W33" s="686"/>
      <c r="X33" s="686"/>
      <c r="Y33" s="687"/>
      <c r="Z33" s="688">
        <v>5.2</v>
      </c>
      <c r="AA33" s="688"/>
      <c r="AB33" s="688"/>
      <c r="AC33" s="688"/>
      <c r="AD33" s="689" t="s">
        <v>228</v>
      </c>
      <c r="AE33" s="689"/>
      <c r="AF33" s="689"/>
      <c r="AG33" s="689"/>
      <c r="AH33" s="689"/>
      <c r="AI33" s="689"/>
      <c r="AJ33" s="689"/>
      <c r="AK33" s="689"/>
      <c r="AL33" s="690" t="s">
        <v>127</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v>
      </c>
      <c r="BH33" s="756"/>
      <c r="BI33" s="756"/>
      <c r="BJ33" s="756"/>
      <c r="BK33" s="756"/>
      <c r="BL33" s="756"/>
      <c r="BM33" s="757">
        <v>96</v>
      </c>
      <c r="BN33" s="756"/>
      <c r="BO33" s="756"/>
      <c r="BP33" s="756"/>
      <c r="BQ33" s="758"/>
      <c r="BR33" s="755">
        <v>98.9</v>
      </c>
      <c r="BS33" s="756"/>
      <c r="BT33" s="756"/>
      <c r="BU33" s="756"/>
      <c r="BV33" s="756"/>
      <c r="BW33" s="756"/>
      <c r="BX33" s="757">
        <v>95.5</v>
      </c>
      <c r="BY33" s="756"/>
      <c r="BZ33" s="756"/>
      <c r="CA33" s="756"/>
      <c r="CB33" s="758"/>
      <c r="CD33" s="700" t="s">
        <v>320</v>
      </c>
      <c r="CE33" s="701"/>
      <c r="CF33" s="701"/>
      <c r="CG33" s="701"/>
      <c r="CH33" s="701"/>
      <c r="CI33" s="701"/>
      <c r="CJ33" s="701"/>
      <c r="CK33" s="701"/>
      <c r="CL33" s="701"/>
      <c r="CM33" s="701"/>
      <c r="CN33" s="701"/>
      <c r="CO33" s="701"/>
      <c r="CP33" s="701"/>
      <c r="CQ33" s="702"/>
      <c r="CR33" s="685">
        <v>20695790</v>
      </c>
      <c r="CS33" s="721"/>
      <c r="CT33" s="721"/>
      <c r="CU33" s="721"/>
      <c r="CV33" s="721"/>
      <c r="CW33" s="721"/>
      <c r="CX33" s="721"/>
      <c r="CY33" s="722"/>
      <c r="CZ33" s="690">
        <v>56.7</v>
      </c>
      <c r="DA33" s="719"/>
      <c r="DB33" s="719"/>
      <c r="DC33" s="723"/>
      <c r="DD33" s="694">
        <v>10051775</v>
      </c>
      <c r="DE33" s="721"/>
      <c r="DF33" s="721"/>
      <c r="DG33" s="721"/>
      <c r="DH33" s="721"/>
      <c r="DI33" s="721"/>
      <c r="DJ33" s="721"/>
      <c r="DK33" s="722"/>
      <c r="DL33" s="694">
        <v>7770309</v>
      </c>
      <c r="DM33" s="721"/>
      <c r="DN33" s="721"/>
      <c r="DO33" s="721"/>
      <c r="DP33" s="721"/>
      <c r="DQ33" s="721"/>
      <c r="DR33" s="721"/>
      <c r="DS33" s="721"/>
      <c r="DT33" s="721"/>
      <c r="DU33" s="721"/>
      <c r="DV33" s="722"/>
      <c r="DW33" s="690">
        <v>47.5</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106857</v>
      </c>
      <c r="S34" s="686"/>
      <c r="T34" s="686"/>
      <c r="U34" s="686"/>
      <c r="V34" s="686"/>
      <c r="W34" s="686"/>
      <c r="X34" s="686"/>
      <c r="Y34" s="687"/>
      <c r="Z34" s="688">
        <v>0.3</v>
      </c>
      <c r="AA34" s="688"/>
      <c r="AB34" s="688"/>
      <c r="AC34" s="688"/>
      <c r="AD34" s="689">
        <v>102239</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4873586</v>
      </c>
      <c r="CS34" s="686"/>
      <c r="CT34" s="686"/>
      <c r="CU34" s="686"/>
      <c r="CV34" s="686"/>
      <c r="CW34" s="686"/>
      <c r="CX34" s="686"/>
      <c r="CY34" s="687"/>
      <c r="CZ34" s="690">
        <v>13.3</v>
      </c>
      <c r="DA34" s="719"/>
      <c r="DB34" s="719"/>
      <c r="DC34" s="723"/>
      <c r="DD34" s="694">
        <v>3886058</v>
      </c>
      <c r="DE34" s="686"/>
      <c r="DF34" s="686"/>
      <c r="DG34" s="686"/>
      <c r="DH34" s="686"/>
      <c r="DI34" s="686"/>
      <c r="DJ34" s="686"/>
      <c r="DK34" s="687"/>
      <c r="DL34" s="694">
        <v>3540069</v>
      </c>
      <c r="DM34" s="686"/>
      <c r="DN34" s="686"/>
      <c r="DO34" s="686"/>
      <c r="DP34" s="686"/>
      <c r="DQ34" s="686"/>
      <c r="DR34" s="686"/>
      <c r="DS34" s="686"/>
      <c r="DT34" s="686"/>
      <c r="DU34" s="686"/>
      <c r="DV34" s="687"/>
      <c r="DW34" s="690">
        <v>21.6</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63087</v>
      </c>
      <c r="S35" s="686"/>
      <c r="T35" s="686"/>
      <c r="U35" s="686"/>
      <c r="V35" s="686"/>
      <c r="W35" s="686"/>
      <c r="X35" s="686"/>
      <c r="Y35" s="687"/>
      <c r="Z35" s="688">
        <v>0.2</v>
      </c>
      <c r="AA35" s="688"/>
      <c r="AB35" s="688"/>
      <c r="AC35" s="688"/>
      <c r="AD35" s="689" t="s">
        <v>228</v>
      </c>
      <c r="AE35" s="689"/>
      <c r="AF35" s="689"/>
      <c r="AG35" s="689"/>
      <c r="AH35" s="689"/>
      <c r="AI35" s="689"/>
      <c r="AJ35" s="689"/>
      <c r="AK35" s="689"/>
      <c r="AL35" s="690" t="s">
        <v>127</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302413</v>
      </c>
      <c r="CS35" s="721"/>
      <c r="CT35" s="721"/>
      <c r="CU35" s="721"/>
      <c r="CV35" s="721"/>
      <c r="CW35" s="721"/>
      <c r="CX35" s="721"/>
      <c r="CY35" s="722"/>
      <c r="CZ35" s="690">
        <v>0.8</v>
      </c>
      <c r="DA35" s="719"/>
      <c r="DB35" s="719"/>
      <c r="DC35" s="723"/>
      <c r="DD35" s="694">
        <v>212297</v>
      </c>
      <c r="DE35" s="721"/>
      <c r="DF35" s="721"/>
      <c r="DG35" s="721"/>
      <c r="DH35" s="721"/>
      <c r="DI35" s="721"/>
      <c r="DJ35" s="721"/>
      <c r="DK35" s="722"/>
      <c r="DL35" s="694">
        <v>212297</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646420</v>
      </c>
      <c r="S36" s="686"/>
      <c r="T36" s="686"/>
      <c r="U36" s="686"/>
      <c r="V36" s="686"/>
      <c r="W36" s="686"/>
      <c r="X36" s="686"/>
      <c r="Y36" s="687"/>
      <c r="Z36" s="688">
        <v>1.7</v>
      </c>
      <c r="AA36" s="688"/>
      <c r="AB36" s="688"/>
      <c r="AC36" s="688"/>
      <c r="AD36" s="689" t="s">
        <v>127</v>
      </c>
      <c r="AE36" s="689"/>
      <c r="AF36" s="689"/>
      <c r="AG36" s="689"/>
      <c r="AH36" s="689"/>
      <c r="AI36" s="689"/>
      <c r="AJ36" s="689"/>
      <c r="AK36" s="689"/>
      <c r="AL36" s="690" t="s">
        <v>127</v>
      </c>
      <c r="AM36" s="691"/>
      <c r="AN36" s="691"/>
      <c r="AO36" s="692"/>
      <c r="AP36" s="235"/>
      <c r="AQ36" s="759" t="s">
        <v>328</v>
      </c>
      <c r="AR36" s="760"/>
      <c r="AS36" s="760"/>
      <c r="AT36" s="760"/>
      <c r="AU36" s="760"/>
      <c r="AV36" s="760"/>
      <c r="AW36" s="760"/>
      <c r="AX36" s="760"/>
      <c r="AY36" s="761"/>
      <c r="AZ36" s="674">
        <v>2758495</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220849</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12202647</v>
      </c>
      <c r="CS36" s="686"/>
      <c r="CT36" s="686"/>
      <c r="CU36" s="686"/>
      <c r="CV36" s="686"/>
      <c r="CW36" s="686"/>
      <c r="CX36" s="686"/>
      <c r="CY36" s="687"/>
      <c r="CZ36" s="690">
        <v>33.4</v>
      </c>
      <c r="DA36" s="719"/>
      <c r="DB36" s="719"/>
      <c r="DC36" s="723"/>
      <c r="DD36" s="694">
        <v>3070303</v>
      </c>
      <c r="DE36" s="686"/>
      <c r="DF36" s="686"/>
      <c r="DG36" s="686"/>
      <c r="DH36" s="686"/>
      <c r="DI36" s="686"/>
      <c r="DJ36" s="686"/>
      <c r="DK36" s="687"/>
      <c r="DL36" s="694">
        <v>2165033</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1526765</v>
      </c>
      <c r="S37" s="686"/>
      <c r="T37" s="686"/>
      <c r="U37" s="686"/>
      <c r="V37" s="686"/>
      <c r="W37" s="686"/>
      <c r="X37" s="686"/>
      <c r="Y37" s="687"/>
      <c r="Z37" s="688">
        <v>4</v>
      </c>
      <c r="AA37" s="688"/>
      <c r="AB37" s="688"/>
      <c r="AC37" s="688"/>
      <c r="AD37" s="689" t="s">
        <v>228</v>
      </c>
      <c r="AE37" s="689"/>
      <c r="AF37" s="689"/>
      <c r="AG37" s="689"/>
      <c r="AH37" s="689"/>
      <c r="AI37" s="689"/>
      <c r="AJ37" s="689"/>
      <c r="AK37" s="689"/>
      <c r="AL37" s="690" t="s">
        <v>228</v>
      </c>
      <c r="AM37" s="691"/>
      <c r="AN37" s="691"/>
      <c r="AO37" s="692"/>
      <c r="AQ37" s="763" t="s">
        <v>332</v>
      </c>
      <c r="AR37" s="764"/>
      <c r="AS37" s="764"/>
      <c r="AT37" s="764"/>
      <c r="AU37" s="764"/>
      <c r="AV37" s="764"/>
      <c r="AW37" s="764"/>
      <c r="AX37" s="764"/>
      <c r="AY37" s="765"/>
      <c r="AZ37" s="685">
        <v>573640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427218</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1102807</v>
      </c>
      <c r="CS37" s="721"/>
      <c r="CT37" s="721"/>
      <c r="CU37" s="721"/>
      <c r="CV37" s="721"/>
      <c r="CW37" s="721"/>
      <c r="CX37" s="721"/>
      <c r="CY37" s="722"/>
      <c r="CZ37" s="690">
        <v>3</v>
      </c>
      <c r="DA37" s="719"/>
      <c r="DB37" s="719"/>
      <c r="DC37" s="723"/>
      <c r="DD37" s="694">
        <v>1102807</v>
      </c>
      <c r="DE37" s="721"/>
      <c r="DF37" s="721"/>
      <c r="DG37" s="721"/>
      <c r="DH37" s="721"/>
      <c r="DI37" s="721"/>
      <c r="DJ37" s="721"/>
      <c r="DK37" s="722"/>
      <c r="DL37" s="694">
        <v>1048488</v>
      </c>
      <c r="DM37" s="721"/>
      <c r="DN37" s="721"/>
      <c r="DO37" s="721"/>
      <c r="DP37" s="721"/>
      <c r="DQ37" s="721"/>
      <c r="DR37" s="721"/>
      <c r="DS37" s="721"/>
      <c r="DT37" s="721"/>
      <c r="DU37" s="721"/>
      <c r="DV37" s="722"/>
      <c r="DW37" s="690">
        <v>6.4</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736473</v>
      </c>
      <c r="S38" s="686"/>
      <c r="T38" s="686"/>
      <c r="U38" s="686"/>
      <c r="V38" s="686"/>
      <c r="W38" s="686"/>
      <c r="X38" s="686"/>
      <c r="Y38" s="687"/>
      <c r="Z38" s="688">
        <v>1.9</v>
      </c>
      <c r="AA38" s="688"/>
      <c r="AB38" s="688"/>
      <c r="AC38" s="688"/>
      <c r="AD38" s="689">
        <v>1590</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4980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11720</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2179875</v>
      </c>
      <c r="CS38" s="686"/>
      <c r="CT38" s="686"/>
      <c r="CU38" s="686"/>
      <c r="CV38" s="686"/>
      <c r="CW38" s="686"/>
      <c r="CX38" s="686"/>
      <c r="CY38" s="687"/>
      <c r="CZ38" s="690">
        <v>6</v>
      </c>
      <c r="DA38" s="719"/>
      <c r="DB38" s="719"/>
      <c r="DC38" s="723"/>
      <c r="DD38" s="694">
        <v>1831492</v>
      </c>
      <c r="DE38" s="686"/>
      <c r="DF38" s="686"/>
      <c r="DG38" s="686"/>
      <c r="DH38" s="686"/>
      <c r="DI38" s="686"/>
      <c r="DJ38" s="686"/>
      <c r="DK38" s="687"/>
      <c r="DL38" s="694">
        <v>1788154</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2277700</v>
      </c>
      <c r="S39" s="686"/>
      <c r="T39" s="686"/>
      <c r="U39" s="686"/>
      <c r="V39" s="686"/>
      <c r="W39" s="686"/>
      <c r="X39" s="686"/>
      <c r="Y39" s="687"/>
      <c r="Z39" s="688">
        <v>6</v>
      </c>
      <c r="AA39" s="688"/>
      <c r="AB39" s="688"/>
      <c r="AC39" s="688"/>
      <c r="AD39" s="689" t="s">
        <v>127</v>
      </c>
      <c r="AE39" s="689"/>
      <c r="AF39" s="689"/>
      <c r="AG39" s="689"/>
      <c r="AH39" s="689"/>
      <c r="AI39" s="689"/>
      <c r="AJ39" s="689"/>
      <c r="AK39" s="689"/>
      <c r="AL39" s="690" t="s">
        <v>228</v>
      </c>
      <c r="AM39" s="691"/>
      <c r="AN39" s="691"/>
      <c r="AO39" s="692"/>
      <c r="AQ39" s="763" t="s">
        <v>340</v>
      </c>
      <c r="AR39" s="764"/>
      <c r="AS39" s="764"/>
      <c r="AT39" s="764"/>
      <c r="AU39" s="764"/>
      <c r="AV39" s="764"/>
      <c r="AW39" s="764"/>
      <c r="AX39" s="764"/>
      <c r="AY39" s="765"/>
      <c r="AZ39" s="685">
        <v>2000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18341</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976705</v>
      </c>
      <c r="CS39" s="721"/>
      <c r="CT39" s="721"/>
      <c r="CU39" s="721"/>
      <c r="CV39" s="721"/>
      <c r="CW39" s="721"/>
      <c r="CX39" s="721"/>
      <c r="CY39" s="722"/>
      <c r="CZ39" s="690">
        <v>2.7</v>
      </c>
      <c r="DA39" s="719"/>
      <c r="DB39" s="719"/>
      <c r="DC39" s="723"/>
      <c r="DD39" s="694">
        <v>909061</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34400</v>
      </c>
      <c r="S40" s="686"/>
      <c r="T40" s="686"/>
      <c r="U40" s="686"/>
      <c r="V40" s="686"/>
      <c r="W40" s="686"/>
      <c r="X40" s="686"/>
      <c r="Y40" s="687"/>
      <c r="Z40" s="688">
        <v>0.1</v>
      </c>
      <c r="AA40" s="688"/>
      <c r="AB40" s="688"/>
      <c r="AC40" s="688"/>
      <c r="AD40" s="689" t="s">
        <v>228</v>
      </c>
      <c r="AE40" s="689"/>
      <c r="AF40" s="689"/>
      <c r="AG40" s="689"/>
      <c r="AH40" s="689"/>
      <c r="AI40" s="689"/>
      <c r="AJ40" s="689"/>
      <c r="AK40" s="689"/>
      <c r="AL40" s="690" t="s">
        <v>228</v>
      </c>
      <c r="AM40" s="691"/>
      <c r="AN40" s="691"/>
      <c r="AO40" s="692"/>
      <c r="AQ40" s="763" t="s">
        <v>344</v>
      </c>
      <c r="AR40" s="764"/>
      <c r="AS40" s="764"/>
      <c r="AT40" s="764"/>
      <c r="AU40" s="764"/>
      <c r="AV40" s="764"/>
      <c r="AW40" s="764"/>
      <c r="AX40" s="764"/>
      <c r="AY40" s="765"/>
      <c r="AZ40" s="685" t="s">
        <v>127</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160564</v>
      </c>
      <c r="CS40" s="686"/>
      <c r="CT40" s="686"/>
      <c r="CU40" s="686"/>
      <c r="CV40" s="686"/>
      <c r="CW40" s="686"/>
      <c r="CX40" s="686"/>
      <c r="CY40" s="687"/>
      <c r="CZ40" s="690">
        <v>0.4</v>
      </c>
      <c r="DA40" s="719"/>
      <c r="DB40" s="719"/>
      <c r="DC40" s="723"/>
      <c r="DD40" s="694">
        <v>142564</v>
      </c>
      <c r="DE40" s="686"/>
      <c r="DF40" s="686"/>
      <c r="DG40" s="686"/>
      <c r="DH40" s="686"/>
      <c r="DI40" s="686"/>
      <c r="DJ40" s="686"/>
      <c r="DK40" s="687"/>
      <c r="DL40" s="694">
        <v>64756</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349</v>
      </c>
      <c r="AR41" s="764"/>
      <c r="AS41" s="764"/>
      <c r="AT41" s="764"/>
      <c r="AU41" s="764"/>
      <c r="AV41" s="764"/>
      <c r="AW41" s="764"/>
      <c r="AX41" s="764"/>
      <c r="AY41" s="765"/>
      <c r="AZ41" s="685">
        <v>399162</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127</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228</v>
      </c>
      <c r="DA41" s="719"/>
      <c r="DB41" s="719"/>
      <c r="DC41" s="723"/>
      <c r="DD41" s="694" t="s">
        <v>228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934100</v>
      </c>
      <c r="S42" s="686"/>
      <c r="T42" s="686"/>
      <c r="U42" s="686"/>
      <c r="V42" s="686"/>
      <c r="W42" s="686"/>
      <c r="X42" s="686"/>
      <c r="Y42" s="687"/>
      <c r="Z42" s="688">
        <v>2.5</v>
      </c>
      <c r="AA42" s="688"/>
      <c r="AB42" s="688"/>
      <c r="AC42" s="688"/>
      <c r="AD42" s="689" t="s">
        <v>228</v>
      </c>
      <c r="AE42" s="689"/>
      <c r="AF42" s="689"/>
      <c r="AG42" s="689"/>
      <c r="AH42" s="689"/>
      <c r="AI42" s="689"/>
      <c r="AJ42" s="689"/>
      <c r="AK42" s="689"/>
      <c r="AL42" s="690" t="s">
        <v>127</v>
      </c>
      <c r="AM42" s="691"/>
      <c r="AN42" s="691"/>
      <c r="AO42" s="692"/>
      <c r="AQ42" s="784" t="s">
        <v>353</v>
      </c>
      <c r="AR42" s="785"/>
      <c r="AS42" s="785"/>
      <c r="AT42" s="785"/>
      <c r="AU42" s="785"/>
      <c r="AV42" s="785"/>
      <c r="AW42" s="785"/>
      <c r="AX42" s="785"/>
      <c r="AY42" s="786"/>
      <c r="AZ42" s="776">
        <v>1778713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279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2680812</v>
      </c>
      <c r="CS42" s="686"/>
      <c r="CT42" s="686"/>
      <c r="CU42" s="686"/>
      <c r="CV42" s="686"/>
      <c r="CW42" s="686"/>
      <c r="CX42" s="686"/>
      <c r="CY42" s="687"/>
      <c r="CZ42" s="690">
        <v>7.3</v>
      </c>
      <c r="DA42" s="691"/>
      <c r="DB42" s="691"/>
      <c r="DC42" s="703"/>
      <c r="DD42" s="694">
        <v>474706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356</v>
      </c>
      <c r="C43" s="727"/>
      <c r="D43" s="727"/>
      <c r="E43" s="727"/>
      <c r="F43" s="727"/>
      <c r="G43" s="727"/>
      <c r="H43" s="727"/>
      <c r="I43" s="727"/>
      <c r="J43" s="727"/>
      <c r="K43" s="727"/>
      <c r="L43" s="727"/>
      <c r="M43" s="727"/>
      <c r="N43" s="727"/>
      <c r="O43" s="727"/>
      <c r="P43" s="727"/>
      <c r="Q43" s="728"/>
      <c r="R43" s="776">
        <v>38108730</v>
      </c>
      <c r="S43" s="777"/>
      <c r="T43" s="777"/>
      <c r="U43" s="777"/>
      <c r="V43" s="777"/>
      <c r="W43" s="777"/>
      <c r="X43" s="777"/>
      <c r="Y43" s="778"/>
      <c r="Z43" s="779">
        <v>100</v>
      </c>
      <c r="AA43" s="779"/>
      <c r="AB43" s="779"/>
      <c r="AC43" s="779"/>
      <c r="AD43" s="780">
        <v>15386209</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77911</v>
      </c>
      <c r="CS43" s="721"/>
      <c r="CT43" s="721"/>
      <c r="CU43" s="721"/>
      <c r="CV43" s="721"/>
      <c r="CW43" s="721"/>
      <c r="CX43" s="721"/>
      <c r="CY43" s="722"/>
      <c r="CZ43" s="690">
        <v>0.2</v>
      </c>
      <c r="DA43" s="719"/>
      <c r="DB43" s="719"/>
      <c r="DC43" s="723"/>
      <c r="DD43" s="694">
        <v>77911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2675400</v>
      </c>
      <c r="CS44" s="686"/>
      <c r="CT44" s="686"/>
      <c r="CU44" s="686"/>
      <c r="CV44" s="686"/>
      <c r="CW44" s="686"/>
      <c r="CX44" s="686"/>
      <c r="CY44" s="687"/>
      <c r="CZ44" s="690">
        <v>7.3</v>
      </c>
      <c r="DA44" s="691"/>
      <c r="DB44" s="691"/>
      <c r="DC44" s="703"/>
      <c r="DD44" s="694">
        <v>469294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1451689</v>
      </c>
      <c r="CS45" s="721"/>
      <c r="CT45" s="721"/>
      <c r="CU45" s="721"/>
      <c r="CV45" s="721"/>
      <c r="CW45" s="721"/>
      <c r="CX45" s="721"/>
      <c r="CY45" s="722"/>
      <c r="CZ45" s="690">
        <v>4</v>
      </c>
      <c r="DA45" s="719"/>
      <c r="DB45" s="719"/>
      <c r="DC45" s="723"/>
      <c r="DD45" s="694">
        <v>58893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1223711</v>
      </c>
      <c r="CS46" s="686"/>
      <c r="CT46" s="686"/>
      <c r="CU46" s="686"/>
      <c r="CV46" s="686"/>
      <c r="CW46" s="686"/>
      <c r="CX46" s="686"/>
      <c r="CY46" s="687"/>
      <c r="CZ46" s="690">
        <v>3.4</v>
      </c>
      <c r="DA46" s="691"/>
      <c r="DB46" s="691"/>
      <c r="DC46" s="703"/>
      <c r="DD46" s="694">
        <v>410401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5412</v>
      </c>
      <c r="CS47" s="721"/>
      <c r="CT47" s="721"/>
      <c r="CU47" s="721"/>
      <c r="CV47" s="721"/>
      <c r="CW47" s="721"/>
      <c r="CX47" s="721"/>
      <c r="CY47" s="722"/>
      <c r="CZ47" s="690">
        <v>0</v>
      </c>
      <c r="DA47" s="719"/>
      <c r="DB47" s="719"/>
      <c r="DC47" s="723"/>
      <c r="DD47" s="694">
        <v>5412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228</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36506512</v>
      </c>
      <c r="CS49" s="756"/>
      <c r="CT49" s="756"/>
      <c r="CU49" s="756"/>
      <c r="CV49" s="756"/>
      <c r="CW49" s="756"/>
      <c r="CX49" s="756"/>
      <c r="CY49" s="787"/>
      <c r="CZ49" s="781">
        <v>100</v>
      </c>
      <c r="DA49" s="788"/>
      <c r="DB49" s="788"/>
      <c r="DC49" s="789"/>
      <c r="DD49" s="790">
        <v>18129890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uWjOHYRBpRXJdTXzyjvkZUo5D1wVbVefQz0o/a8rVr1QIyIefawZHB+DoBI5j67gk1DseR0TCpZNrM2Otlf4A==" saltValue="E3bDbejqeFVMjf1gvn4m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47" t="s">
        <v>368</v>
      </c>
      <c r="DK2" s="848"/>
      <c r="DL2" s="848"/>
      <c r="DM2" s="848"/>
      <c r="DN2" s="848"/>
      <c r="DO2" s="849"/>
      <c r="DP2" s="251"/>
      <c r="DQ2" s="847" t="s">
        <v>369</v>
      </c>
      <c r="DR2" s="848"/>
      <c r="DS2" s="848"/>
      <c r="DT2" s="848"/>
      <c r="DU2" s="848"/>
      <c r="DV2" s="848"/>
      <c r="DW2" s="848"/>
      <c r="DX2" s="848"/>
      <c r="DY2" s="848"/>
      <c r="DZ2" s="84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0" t="s">
        <v>370</v>
      </c>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0"/>
      <c r="AS4" s="850"/>
      <c r="AT4" s="850"/>
      <c r="AU4" s="850"/>
      <c r="AV4" s="850"/>
      <c r="AW4" s="850"/>
      <c r="AX4" s="850"/>
      <c r="AY4" s="85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5" t="s">
        <v>372</v>
      </c>
      <c r="B5" s="836"/>
      <c r="C5" s="836"/>
      <c r="D5" s="836"/>
      <c r="E5" s="836"/>
      <c r="F5" s="836"/>
      <c r="G5" s="836"/>
      <c r="H5" s="836"/>
      <c r="I5" s="836"/>
      <c r="J5" s="836"/>
      <c r="K5" s="836"/>
      <c r="L5" s="836"/>
      <c r="M5" s="836"/>
      <c r="N5" s="836"/>
      <c r="O5" s="836"/>
      <c r="P5" s="837"/>
      <c r="Q5" s="812" t="s">
        <v>373</v>
      </c>
      <c r="R5" s="813"/>
      <c r="S5" s="813"/>
      <c r="T5" s="813"/>
      <c r="U5" s="814"/>
      <c r="V5" s="812" t="s">
        <v>374</v>
      </c>
      <c r="W5" s="813"/>
      <c r="X5" s="813"/>
      <c r="Y5" s="813"/>
      <c r="Z5" s="814"/>
      <c r="AA5" s="812" t="s">
        <v>375</v>
      </c>
      <c r="AB5" s="813"/>
      <c r="AC5" s="813"/>
      <c r="AD5" s="813"/>
      <c r="AE5" s="813"/>
      <c r="AF5" s="851" t="s">
        <v>376</v>
      </c>
      <c r="AG5" s="813"/>
      <c r="AH5" s="813"/>
      <c r="AI5" s="813"/>
      <c r="AJ5" s="824"/>
      <c r="AK5" s="813" t="s">
        <v>377</v>
      </c>
      <c r="AL5" s="813"/>
      <c r="AM5" s="813"/>
      <c r="AN5" s="813"/>
      <c r="AO5" s="814"/>
      <c r="AP5" s="812" t="s">
        <v>378</v>
      </c>
      <c r="AQ5" s="813"/>
      <c r="AR5" s="813"/>
      <c r="AS5" s="813"/>
      <c r="AT5" s="814"/>
      <c r="AU5" s="812" t="s">
        <v>379</v>
      </c>
      <c r="AV5" s="813"/>
      <c r="AW5" s="813"/>
      <c r="AX5" s="813"/>
      <c r="AY5" s="824"/>
      <c r="AZ5" s="258"/>
      <c r="BA5" s="258"/>
      <c r="BB5" s="258"/>
      <c r="BC5" s="258"/>
      <c r="BD5" s="258"/>
      <c r="BE5" s="259"/>
      <c r="BF5" s="259"/>
      <c r="BG5" s="259"/>
      <c r="BH5" s="259"/>
      <c r="BI5" s="259"/>
      <c r="BJ5" s="259"/>
      <c r="BK5" s="259"/>
      <c r="BL5" s="259"/>
      <c r="BM5" s="259"/>
      <c r="BN5" s="259"/>
      <c r="BO5" s="259"/>
      <c r="BP5" s="259"/>
      <c r="BQ5" s="835" t="s">
        <v>380</v>
      </c>
      <c r="BR5" s="836"/>
      <c r="BS5" s="836"/>
      <c r="BT5" s="836"/>
      <c r="BU5" s="836"/>
      <c r="BV5" s="836"/>
      <c r="BW5" s="836"/>
      <c r="BX5" s="836"/>
      <c r="BY5" s="836"/>
      <c r="BZ5" s="836"/>
      <c r="CA5" s="836"/>
      <c r="CB5" s="836"/>
      <c r="CC5" s="836"/>
      <c r="CD5" s="836"/>
      <c r="CE5" s="836"/>
      <c r="CF5" s="836"/>
      <c r="CG5" s="837"/>
      <c r="CH5" s="812" t="s">
        <v>381</v>
      </c>
      <c r="CI5" s="813"/>
      <c r="CJ5" s="813"/>
      <c r="CK5" s="813"/>
      <c r="CL5" s="814"/>
      <c r="CM5" s="812" t="s">
        <v>382</v>
      </c>
      <c r="CN5" s="813"/>
      <c r="CO5" s="813"/>
      <c r="CP5" s="813"/>
      <c r="CQ5" s="814"/>
      <c r="CR5" s="812" t="s">
        <v>383</v>
      </c>
      <c r="CS5" s="813"/>
      <c r="CT5" s="813"/>
      <c r="CU5" s="813"/>
      <c r="CV5" s="814"/>
      <c r="CW5" s="812" t="s">
        <v>384</v>
      </c>
      <c r="CX5" s="813"/>
      <c r="CY5" s="813"/>
      <c r="CZ5" s="813"/>
      <c r="DA5" s="814"/>
      <c r="DB5" s="812" t="s">
        <v>385</v>
      </c>
      <c r="DC5" s="813"/>
      <c r="DD5" s="813"/>
      <c r="DE5" s="813"/>
      <c r="DF5" s="814"/>
      <c r="DG5" s="818" t="s">
        <v>386</v>
      </c>
      <c r="DH5" s="819"/>
      <c r="DI5" s="819"/>
      <c r="DJ5" s="819"/>
      <c r="DK5" s="820"/>
      <c r="DL5" s="818" t="s">
        <v>387</v>
      </c>
      <c r="DM5" s="819"/>
      <c r="DN5" s="819"/>
      <c r="DO5" s="819"/>
      <c r="DP5" s="820"/>
      <c r="DQ5" s="812" t="s">
        <v>388</v>
      </c>
      <c r="DR5" s="813"/>
      <c r="DS5" s="813"/>
      <c r="DT5" s="813"/>
      <c r="DU5" s="814"/>
      <c r="DV5" s="812" t="s">
        <v>379</v>
      </c>
      <c r="DW5" s="813"/>
      <c r="DX5" s="813"/>
      <c r="DY5" s="813"/>
      <c r="DZ5" s="824"/>
      <c r="EA5" s="256"/>
    </row>
    <row r="6" spans="1:131" s="257" customFormat="1" ht="26.25" customHeight="1" thickBot="1" x14ac:dyDescent="0.2">
      <c r="A6" s="838"/>
      <c r="B6" s="839"/>
      <c r="C6" s="839"/>
      <c r="D6" s="839"/>
      <c r="E6" s="839"/>
      <c r="F6" s="839"/>
      <c r="G6" s="839"/>
      <c r="H6" s="839"/>
      <c r="I6" s="839"/>
      <c r="J6" s="839"/>
      <c r="K6" s="839"/>
      <c r="L6" s="839"/>
      <c r="M6" s="839"/>
      <c r="N6" s="839"/>
      <c r="O6" s="839"/>
      <c r="P6" s="840"/>
      <c r="Q6" s="815"/>
      <c r="R6" s="816"/>
      <c r="S6" s="816"/>
      <c r="T6" s="816"/>
      <c r="U6" s="817"/>
      <c r="V6" s="815"/>
      <c r="W6" s="816"/>
      <c r="X6" s="816"/>
      <c r="Y6" s="816"/>
      <c r="Z6" s="817"/>
      <c r="AA6" s="815"/>
      <c r="AB6" s="816"/>
      <c r="AC6" s="816"/>
      <c r="AD6" s="816"/>
      <c r="AE6" s="816"/>
      <c r="AF6" s="852"/>
      <c r="AG6" s="816"/>
      <c r="AH6" s="816"/>
      <c r="AI6" s="816"/>
      <c r="AJ6" s="825"/>
      <c r="AK6" s="816"/>
      <c r="AL6" s="816"/>
      <c r="AM6" s="816"/>
      <c r="AN6" s="816"/>
      <c r="AO6" s="817"/>
      <c r="AP6" s="815"/>
      <c r="AQ6" s="816"/>
      <c r="AR6" s="816"/>
      <c r="AS6" s="816"/>
      <c r="AT6" s="817"/>
      <c r="AU6" s="815"/>
      <c r="AV6" s="816"/>
      <c r="AW6" s="816"/>
      <c r="AX6" s="816"/>
      <c r="AY6" s="825"/>
      <c r="AZ6" s="254"/>
      <c r="BA6" s="254"/>
      <c r="BB6" s="254"/>
      <c r="BC6" s="254"/>
      <c r="BD6" s="254"/>
      <c r="BE6" s="255"/>
      <c r="BF6" s="255"/>
      <c r="BG6" s="255"/>
      <c r="BH6" s="255"/>
      <c r="BI6" s="255"/>
      <c r="BJ6" s="255"/>
      <c r="BK6" s="255"/>
      <c r="BL6" s="255"/>
      <c r="BM6" s="255"/>
      <c r="BN6" s="255"/>
      <c r="BO6" s="255"/>
      <c r="BP6" s="255"/>
      <c r="BQ6" s="838"/>
      <c r="BR6" s="839"/>
      <c r="BS6" s="839"/>
      <c r="BT6" s="839"/>
      <c r="BU6" s="839"/>
      <c r="BV6" s="839"/>
      <c r="BW6" s="839"/>
      <c r="BX6" s="839"/>
      <c r="BY6" s="839"/>
      <c r="BZ6" s="839"/>
      <c r="CA6" s="839"/>
      <c r="CB6" s="839"/>
      <c r="CC6" s="839"/>
      <c r="CD6" s="839"/>
      <c r="CE6" s="839"/>
      <c r="CF6" s="839"/>
      <c r="CG6" s="840"/>
      <c r="CH6" s="815"/>
      <c r="CI6" s="816"/>
      <c r="CJ6" s="816"/>
      <c r="CK6" s="816"/>
      <c r="CL6" s="817"/>
      <c r="CM6" s="815"/>
      <c r="CN6" s="816"/>
      <c r="CO6" s="816"/>
      <c r="CP6" s="816"/>
      <c r="CQ6" s="817"/>
      <c r="CR6" s="815"/>
      <c r="CS6" s="816"/>
      <c r="CT6" s="816"/>
      <c r="CU6" s="816"/>
      <c r="CV6" s="817"/>
      <c r="CW6" s="815"/>
      <c r="CX6" s="816"/>
      <c r="CY6" s="816"/>
      <c r="CZ6" s="816"/>
      <c r="DA6" s="817"/>
      <c r="DB6" s="815"/>
      <c r="DC6" s="816"/>
      <c r="DD6" s="816"/>
      <c r="DE6" s="816"/>
      <c r="DF6" s="817"/>
      <c r="DG6" s="821"/>
      <c r="DH6" s="822"/>
      <c r="DI6" s="822"/>
      <c r="DJ6" s="822"/>
      <c r="DK6" s="823"/>
      <c r="DL6" s="821"/>
      <c r="DM6" s="822"/>
      <c r="DN6" s="822"/>
      <c r="DO6" s="822"/>
      <c r="DP6" s="823"/>
      <c r="DQ6" s="815"/>
      <c r="DR6" s="816"/>
      <c r="DS6" s="816"/>
      <c r="DT6" s="816"/>
      <c r="DU6" s="817"/>
      <c r="DV6" s="815"/>
      <c r="DW6" s="816"/>
      <c r="DX6" s="816"/>
      <c r="DY6" s="816"/>
      <c r="DZ6" s="825"/>
      <c r="EA6" s="256"/>
    </row>
    <row r="7" spans="1:131" s="257" customFormat="1" ht="26.25" customHeight="1" thickTop="1" x14ac:dyDescent="0.15">
      <c r="A7" s="260">
        <v>1</v>
      </c>
      <c r="B7" s="826" t="s">
        <v>389</v>
      </c>
      <c r="C7" s="827"/>
      <c r="D7" s="827"/>
      <c r="E7" s="827"/>
      <c r="F7" s="827"/>
      <c r="G7" s="827"/>
      <c r="H7" s="827"/>
      <c r="I7" s="827"/>
      <c r="J7" s="827"/>
      <c r="K7" s="827"/>
      <c r="L7" s="827"/>
      <c r="M7" s="827"/>
      <c r="N7" s="827"/>
      <c r="O7" s="827"/>
      <c r="P7" s="828"/>
      <c r="Q7" s="829">
        <v>38125</v>
      </c>
      <c r="R7" s="830"/>
      <c r="S7" s="830"/>
      <c r="T7" s="830"/>
      <c r="U7" s="830"/>
      <c r="V7" s="830">
        <v>36522</v>
      </c>
      <c r="W7" s="830"/>
      <c r="X7" s="830"/>
      <c r="Y7" s="830"/>
      <c r="Z7" s="830"/>
      <c r="AA7" s="830">
        <v>1602</v>
      </c>
      <c r="AB7" s="830"/>
      <c r="AC7" s="830"/>
      <c r="AD7" s="830"/>
      <c r="AE7" s="831"/>
      <c r="AF7" s="832">
        <v>1396</v>
      </c>
      <c r="AG7" s="833"/>
      <c r="AH7" s="833"/>
      <c r="AI7" s="833"/>
      <c r="AJ7" s="834"/>
      <c r="AK7" s="872">
        <v>646</v>
      </c>
      <c r="AL7" s="873"/>
      <c r="AM7" s="873"/>
      <c r="AN7" s="873"/>
      <c r="AO7" s="873"/>
      <c r="AP7" s="873">
        <v>26071</v>
      </c>
      <c r="AQ7" s="873"/>
      <c r="AR7" s="873"/>
      <c r="AS7" s="873"/>
      <c r="AT7" s="873"/>
      <c r="AU7" s="874"/>
      <c r="AV7" s="874"/>
      <c r="AW7" s="874"/>
      <c r="AX7" s="874"/>
      <c r="AY7" s="875"/>
      <c r="AZ7" s="254"/>
      <c r="BA7" s="254"/>
      <c r="BB7" s="254"/>
      <c r="BC7" s="254"/>
      <c r="BD7" s="254"/>
      <c r="BE7" s="255"/>
      <c r="BF7" s="255"/>
      <c r="BG7" s="255"/>
      <c r="BH7" s="255"/>
      <c r="BI7" s="255"/>
      <c r="BJ7" s="255"/>
      <c r="BK7" s="255"/>
      <c r="BL7" s="255"/>
      <c r="BM7" s="255"/>
      <c r="BN7" s="255"/>
      <c r="BO7" s="255"/>
      <c r="BP7" s="255"/>
      <c r="BQ7" s="261">
        <v>1</v>
      </c>
      <c r="BR7" s="262"/>
      <c r="BS7" s="876" t="s">
        <v>603</v>
      </c>
      <c r="BT7" s="877"/>
      <c r="BU7" s="877"/>
      <c r="BV7" s="877"/>
      <c r="BW7" s="877"/>
      <c r="BX7" s="877"/>
      <c r="BY7" s="877"/>
      <c r="BZ7" s="877"/>
      <c r="CA7" s="877"/>
      <c r="CB7" s="877"/>
      <c r="CC7" s="877"/>
      <c r="CD7" s="877"/>
      <c r="CE7" s="877"/>
      <c r="CF7" s="877"/>
      <c r="CG7" s="878"/>
      <c r="CH7" s="803">
        <v>-17</v>
      </c>
      <c r="CI7" s="804"/>
      <c r="CJ7" s="804"/>
      <c r="CK7" s="804"/>
      <c r="CL7" s="805"/>
      <c r="CM7" s="803">
        <v>241</v>
      </c>
      <c r="CN7" s="804"/>
      <c r="CO7" s="804"/>
      <c r="CP7" s="804"/>
      <c r="CQ7" s="805"/>
      <c r="CR7" s="803">
        <v>51</v>
      </c>
      <c r="CS7" s="804"/>
      <c r="CT7" s="804"/>
      <c r="CU7" s="804"/>
      <c r="CV7" s="805"/>
      <c r="CW7" s="803">
        <v>9</v>
      </c>
      <c r="CX7" s="804"/>
      <c r="CY7" s="804"/>
      <c r="CZ7" s="804"/>
      <c r="DA7" s="805"/>
      <c r="DB7" s="803">
        <v>357</v>
      </c>
      <c r="DC7" s="804"/>
      <c r="DD7" s="804"/>
      <c r="DE7" s="804"/>
      <c r="DF7" s="805"/>
      <c r="DG7" s="803" t="s">
        <v>530</v>
      </c>
      <c r="DH7" s="804"/>
      <c r="DI7" s="804"/>
      <c r="DJ7" s="804"/>
      <c r="DK7" s="805"/>
      <c r="DL7" s="803" t="s">
        <v>530</v>
      </c>
      <c r="DM7" s="804"/>
      <c r="DN7" s="804"/>
      <c r="DO7" s="804"/>
      <c r="DP7" s="805"/>
      <c r="DQ7" s="803" t="s">
        <v>530</v>
      </c>
      <c r="DR7" s="804"/>
      <c r="DS7" s="804"/>
      <c r="DT7" s="804"/>
      <c r="DU7" s="805"/>
      <c r="DV7" s="853"/>
      <c r="DW7" s="854"/>
      <c r="DX7" s="854"/>
      <c r="DY7" s="854"/>
      <c r="DZ7" s="855"/>
      <c r="EA7" s="256"/>
    </row>
    <row r="8" spans="1:131" s="257" customFormat="1" ht="26.25" customHeight="1" x14ac:dyDescent="0.15">
      <c r="A8" s="263">
        <v>2</v>
      </c>
      <c r="B8" s="856"/>
      <c r="C8" s="857"/>
      <c r="D8" s="857"/>
      <c r="E8" s="857"/>
      <c r="F8" s="857"/>
      <c r="G8" s="857"/>
      <c r="H8" s="857"/>
      <c r="I8" s="857"/>
      <c r="J8" s="857"/>
      <c r="K8" s="857"/>
      <c r="L8" s="857"/>
      <c r="M8" s="857"/>
      <c r="N8" s="857"/>
      <c r="O8" s="857"/>
      <c r="P8" s="858"/>
      <c r="Q8" s="859"/>
      <c r="R8" s="860"/>
      <c r="S8" s="860"/>
      <c r="T8" s="860"/>
      <c r="U8" s="860"/>
      <c r="V8" s="860"/>
      <c r="W8" s="860"/>
      <c r="X8" s="860"/>
      <c r="Y8" s="860"/>
      <c r="Z8" s="860"/>
      <c r="AA8" s="860"/>
      <c r="AB8" s="860"/>
      <c r="AC8" s="860"/>
      <c r="AD8" s="860"/>
      <c r="AE8" s="861"/>
      <c r="AF8" s="862"/>
      <c r="AG8" s="863"/>
      <c r="AH8" s="863"/>
      <c r="AI8" s="863"/>
      <c r="AJ8" s="864"/>
      <c r="AK8" s="865"/>
      <c r="AL8" s="866"/>
      <c r="AM8" s="866"/>
      <c r="AN8" s="866"/>
      <c r="AO8" s="866"/>
      <c r="AP8" s="866"/>
      <c r="AQ8" s="866"/>
      <c r="AR8" s="866"/>
      <c r="AS8" s="866"/>
      <c r="AT8" s="866"/>
      <c r="AU8" s="867"/>
      <c r="AV8" s="867"/>
      <c r="AW8" s="867"/>
      <c r="AX8" s="867"/>
      <c r="AY8" s="868"/>
      <c r="AZ8" s="254"/>
      <c r="BA8" s="254"/>
      <c r="BB8" s="254"/>
      <c r="BC8" s="254"/>
      <c r="BD8" s="254"/>
      <c r="BE8" s="255"/>
      <c r="BF8" s="255"/>
      <c r="BG8" s="255"/>
      <c r="BH8" s="255"/>
      <c r="BI8" s="255"/>
      <c r="BJ8" s="255"/>
      <c r="BK8" s="255"/>
      <c r="BL8" s="255"/>
      <c r="BM8" s="255"/>
      <c r="BN8" s="255"/>
      <c r="BO8" s="255"/>
      <c r="BP8" s="255"/>
      <c r="BQ8" s="264">
        <v>2</v>
      </c>
      <c r="BR8" s="265"/>
      <c r="BS8" s="869" t="s">
        <v>604</v>
      </c>
      <c r="BT8" s="870"/>
      <c r="BU8" s="870"/>
      <c r="BV8" s="870"/>
      <c r="BW8" s="870"/>
      <c r="BX8" s="870"/>
      <c r="BY8" s="870"/>
      <c r="BZ8" s="870"/>
      <c r="CA8" s="870"/>
      <c r="CB8" s="870"/>
      <c r="CC8" s="870"/>
      <c r="CD8" s="870"/>
      <c r="CE8" s="870"/>
      <c r="CF8" s="870"/>
      <c r="CG8" s="871"/>
      <c r="CH8" s="841">
        <v>-4</v>
      </c>
      <c r="CI8" s="842"/>
      <c r="CJ8" s="842"/>
      <c r="CK8" s="842"/>
      <c r="CL8" s="843"/>
      <c r="CM8" s="841">
        <v>49</v>
      </c>
      <c r="CN8" s="842"/>
      <c r="CO8" s="842"/>
      <c r="CP8" s="842"/>
      <c r="CQ8" s="843"/>
      <c r="CR8" s="841">
        <v>50</v>
      </c>
      <c r="CS8" s="842"/>
      <c r="CT8" s="842"/>
      <c r="CU8" s="842"/>
      <c r="CV8" s="843"/>
      <c r="CW8" s="841" t="s">
        <v>592</v>
      </c>
      <c r="CX8" s="842"/>
      <c r="CY8" s="842"/>
      <c r="CZ8" s="842"/>
      <c r="DA8" s="843"/>
      <c r="DB8" s="841" t="s">
        <v>592</v>
      </c>
      <c r="DC8" s="842"/>
      <c r="DD8" s="842"/>
      <c r="DE8" s="842"/>
      <c r="DF8" s="843"/>
      <c r="DG8" s="841" t="s">
        <v>530</v>
      </c>
      <c r="DH8" s="842"/>
      <c r="DI8" s="842"/>
      <c r="DJ8" s="842"/>
      <c r="DK8" s="843"/>
      <c r="DL8" s="841" t="s">
        <v>530</v>
      </c>
      <c r="DM8" s="842"/>
      <c r="DN8" s="842"/>
      <c r="DO8" s="842"/>
      <c r="DP8" s="843"/>
      <c r="DQ8" s="841" t="s">
        <v>530</v>
      </c>
      <c r="DR8" s="842"/>
      <c r="DS8" s="842"/>
      <c r="DT8" s="842"/>
      <c r="DU8" s="843"/>
      <c r="DV8" s="844"/>
      <c r="DW8" s="845"/>
      <c r="DX8" s="845"/>
      <c r="DY8" s="845"/>
      <c r="DZ8" s="846"/>
      <c r="EA8" s="256"/>
    </row>
    <row r="9" spans="1:131" s="257" customFormat="1" ht="26.25" customHeight="1" x14ac:dyDescent="0.15">
      <c r="A9" s="263">
        <v>3</v>
      </c>
      <c r="B9" s="856"/>
      <c r="C9" s="857"/>
      <c r="D9" s="857"/>
      <c r="E9" s="857"/>
      <c r="F9" s="857"/>
      <c r="G9" s="857"/>
      <c r="H9" s="857"/>
      <c r="I9" s="857"/>
      <c r="J9" s="857"/>
      <c r="K9" s="857"/>
      <c r="L9" s="857"/>
      <c r="M9" s="857"/>
      <c r="N9" s="857"/>
      <c r="O9" s="857"/>
      <c r="P9" s="858"/>
      <c r="Q9" s="859"/>
      <c r="R9" s="860"/>
      <c r="S9" s="860"/>
      <c r="T9" s="860"/>
      <c r="U9" s="860"/>
      <c r="V9" s="860"/>
      <c r="W9" s="860"/>
      <c r="X9" s="860"/>
      <c r="Y9" s="860"/>
      <c r="Z9" s="860"/>
      <c r="AA9" s="860"/>
      <c r="AB9" s="860"/>
      <c r="AC9" s="860"/>
      <c r="AD9" s="860"/>
      <c r="AE9" s="861"/>
      <c r="AF9" s="862"/>
      <c r="AG9" s="863"/>
      <c r="AH9" s="863"/>
      <c r="AI9" s="863"/>
      <c r="AJ9" s="864"/>
      <c r="AK9" s="865"/>
      <c r="AL9" s="866"/>
      <c r="AM9" s="866"/>
      <c r="AN9" s="866"/>
      <c r="AO9" s="866"/>
      <c r="AP9" s="866"/>
      <c r="AQ9" s="866"/>
      <c r="AR9" s="866"/>
      <c r="AS9" s="866"/>
      <c r="AT9" s="866"/>
      <c r="AU9" s="867"/>
      <c r="AV9" s="867"/>
      <c r="AW9" s="867"/>
      <c r="AX9" s="867"/>
      <c r="AY9" s="868"/>
      <c r="AZ9" s="254"/>
      <c r="BA9" s="254"/>
      <c r="BB9" s="254"/>
      <c r="BC9" s="254"/>
      <c r="BD9" s="254"/>
      <c r="BE9" s="255"/>
      <c r="BF9" s="255"/>
      <c r="BG9" s="255"/>
      <c r="BH9" s="255"/>
      <c r="BI9" s="255"/>
      <c r="BJ9" s="255"/>
      <c r="BK9" s="255"/>
      <c r="BL9" s="255"/>
      <c r="BM9" s="255"/>
      <c r="BN9" s="255"/>
      <c r="BO9" s="255"/>
      <c r="BP9" s="255"/>
      <c r="BQ9" s="264">
        <v>3</v>
      </c>
      <c r="BR9" s="265"/>
      <c r="BS9" s="869" t="s">
        <v>605</v>
      </c>
      <c r="BT9" s="870"/>
      <c r="BU9" s="870"/>
      <c r="BV9" s="870"/>
      <c r="BW9" s="870"/>
      <c r="BX9" s="870"/>
      <c r="BY9" s="870"/>
      <c r="BZ9" s="870"/>
      <c r="CA9" s="870"/>
      <c r="CB9" s="870"/>
      <c r="CC9" s="870"/>
      <c r="CD9" s="870"/>
      <c r="CE9" s="870"/>
      <c r="CF9" s="870"/>
      <c r="CG9" s="871"/>
      <c r="CH9" s="841">
        <v>-101</v>
      </c>
      <c r="CI9" s="842"/>
      <c r="CJ9" s="842"/>
      <c r="CK9" s="842"/>
      <c r="CL9" s="843"/>
      <c r="CM9" s="841">
        <v>-13</v>
      </c>
      <c r="CN9" s="842"/>
      <c r="CO9" s="842"/>
      <c r="CP9" s="842"/>
      <c r="CQ9" s="843"/>
      <c r="CR9" s="841">
        <v>95</v>
      </c>
      <c r="CS9" s="842"/>
      <c r="CT9" s="842"/>
      <c r="CU9" s="842"/>
      <c r="CV9" s="843"/>
      <c r="CW9" s="841">
        <v>18</v>
      </c>
      <c r="CX9" s="842"/>
      <c r="CY9" s="842"/>
      <c r="CZ9" s="842"/>
      <c r="DA9" s="843"/>
      <c r="DB9" s="841" t="s">
        <v>592</v>
      </c>
      <c r="DC9" s="842"/>
      <c r="DD9" s="842"/>
      <c r="DE9" s="842"/>
      <c r="DF9" s="843"/>
      <c r="DG9" s="841" t="s">
        <v>530</v>
      </c>
      <c r="DH9" s="842"/>
      <c r="DI9" s="842"/>
      <c r="DJ9" s="842"/>
      <c r="DK9" s="843"/>
      <c r="DL9" s="841" t="s">
        <v>530</v>
      </c>
      <c r="DM9" s="842"/>
      <c r="DN9" s="842"/>
      <c r="DO9" s="842"/>
      <c r="DP9" s="843"/>
      <c r="DQ9" s="841" t="s">
        <v>530</v>
      </c>
      <c r="DR9" s="842"/>
      <c r="DS9" s="842"/>
      <c r="DT9" s="842"/>
      <c r="DU9" s="843"/>
      <c r="DV9" s="844"/>
      <c r="DW9" s="845"/>
      <c r="DX9" s="845"/>
      <c r="DY9" s="845"/>
      <c r="DZ9" s="846"/>
      <c r="EA9" s="256"/>
    </row>
    <row r="10" spans="1:131" s="257" customFormat="1" ht="26.25" customHeight="1" x14ac:dyDescent="0.15">
      <c r="A10" s="263">
        <v>4</v>
      </c>
      <c r="B10" s="856"/>
      <c r="C10" s="857"/>
      <c r="D10" s="857"/>
      <c r="E10" s="857"/>
      <c r="F10" s="857"/>
      <c r="G10" s="857"/>
      <c r="H10" s="857"/>
      <c r="I10" s="857"/>
      <c r="J10" s="857"/>
      <c r="K10" s="857"/>
      <c r="L10" s="857"/>
      <c r="M10" s="857"/>
      <c r="N10" s="857"/>
      <c r="O10" s="857"/>
      <c r="P10" s="858"/>
      <c r="Q10" s="859"/>
      <c r="R10" s="860"/>
      <c r="S10" s="860"/>
      <c r="T10" s="860"/>
      <c r="U10" s="860"/>
      <c r="V10" s="860"/>
      <c r="W10" s="860"/>
      <c r="X10" s="860"/>
      <c r="Y10" s="860"/>
      <c r="Z10" s="860"/>
      <c r="AA10" s="860"/>
      <c r="AB10" s="860"/>
      <c r="AC10" s="860"/>
      <c r="AD10" s="860"/>
      <c r="AE10" s="861"/>
      <c r="AF10" s="862"/>
      <c r="AG10" s="863"/>
      <c r="AH10" s="863"/>
      <c r="AI10" s="863"/>
      <c r="AJ10" s="864"/>
      <c r="AK10" s="865"/>
      <c r="AL10" s="866"/>
      <c r="AM10" s="866"/>
      <c r="AN10" s="866"/>
      <c r="AO10" s="866"/>
      <c r="AP10" s="866"/>
      <c r="AQ10" s="866"/>
      <c r="AR10" s="866"/>
      <c r="AS10" s="866"/>
      <c r="AT10" s="866"/>
      <c r="AU10" s="867"/>
      <c r="AV10" s="867"/>
      <c r="AW10" s="867"/>
      <c r="AX10" s="867"/>
      <c r="AY10" s="868"/>
      <c r="AZ10" s="254"/>
      <c r="BA10" s="254"/>
      <c r="BB10" s="254"/>
      <c r="BC10" s="254"/>
      <c r="BD10" s="254"/>
      <c r="BE10" s="255"/>
      <c r="BF10" s="255"/>
      <c r="BG10" s="255"/>
      <c r="BH10" s="255"/>
      <c r="BI10" s="255"/>
      <c r="BJ10" s="255"/>
      <c r="BK10" s="255"/>
      <c r="BL10" s="255"/>
      <c r="BM10" s="255"/>
      <c r="BN10" s="255"/>
      <c r="BO10" s="255"/>
      <c r="BP10" s="255"/>
      <c r="BQ10" s="264">
        <v>4</v>
      </c>
      <c r="BR10" s="265"/>
      <c r="BS10" s="869"/>
      <c r="BT10" s="870"/>
      <c r="BU10" s="870"/>
      <c r="BV10" s="870"/>
      <c r="BW10" s="870"/>
      <c r="BX10" s="870"/>
      <c r="BY10" s="870"/>
      <c r="BZ10" s="870"/>
      <c r="CA10" s="870"/>
      <c r="CB10" s="870"/>
      <c r="CC10" s="870"/>
      <c r="CD10" s="870"/>
      <c r="CE10" s="870"/>
      <c r="CF10" s="870"/>
      <c r="CG10" s="871"/>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56"/>
    </row>
    <row r="11" spans="1:131" s="257" customFormat="1" ht="26.25" customHeight="1" x14ac:dyDescent="0.15">
      <c r="A11" s="263">
        <v>5</v>
      </c>
      <c r="B11" s="856"/>
      <c r="C11" s="857"/>
      <c r="D11" s="857"/>
      <c r="E11" s="857"/>
      <c r="F11" s="857"/>
      <c r="G11" s="857"/>
      <c r="H11" s="857"/>
      <c r="I11" s="857"/>
      <c r="J11" s="857"/>
      <c r="K11" s="857"/>
      <c r="L11" s="857"/>
      <c r="M11" s="857"/>
      <c r="N11" s="857"/>
      <c r="O11" s="857"/>
      <c r="P11" s="858"/>
      <c r="Q11" s="859"/>
      <c r="R11" s="860"/>
      <c r="S11" s="860"/>
      <c r="T11" s="860"/>
      <c r="U11" s="860"/>
      <c r="V11" s="860"/>
      <c r="W11" s="860"/>
      <c r="X11" s="860"/>
      <c r="Y11" s="860"/>
      <c r="Z11" s="860"/>
      <c r="AA11" s="860"/>
      <c r="AB11" s="860"/>
      <c r="AC11" s="860"/>
      <c r="AD11" s="860"/>
      <c r="AE11" s="861"/>
      <c r="AF11" s="862"/>
      <c r="AG11" s="863"/>
      <c r="AH11" s="863"/>
      <c r="AI11" s="863"/>
      <c r="AJ11" s="864"/>
      <c r="AK11" s="865"/>
      <c r="AL11" s="866"/>
      <c r="AM11" s="866"/>
      <c r="AN11" s="866"/>
      <c r="AO11" s="866"/>
      <c r="AP11" s="866"/>
      <c r="AQ11" s="866"/>
      <c r="AR11" s="866"/>
      <c r="AS11" s="866"/>
      <c r="AT11" s="866"/>
      <c r="AU11" s="867"/>
      <c r="AV11" s="867"/>
      <c r="AW11" s="867"/>
      <c r="AX11" s="867"/>
      <c r="AY11" s="868"/>
      <c r="AZ11" s="254"/>
      <c r="BA11" s="254"/>
      <c r="BB11" s="254"/>
      <c r="BC11" s="254"/>
      <c r="BD11" s="254"/>
      <c r="BE11" s="255"/>
      <c r="BF11" s="255"/>
      <c r="BG11" s="255"/>
      <c r="BH11" s="255"/>
      <c r="BI11" s="255"/>
      <c r="BJ11" s="255"/>
      <c r="BK11" s="255"/>
      <c r="BL11" s="255"/>
      <c r="BM11" s="255"/>
      <c r="BN11" s="255"/>
      <c r="BO11" s="255"/>
      <c r="BP11" s="255"/>
      <c r="BQ11" s="264">
        <v>5</v>
      </c>
      <c r="BR11" s="265"/>
      <c r="BS11" s="869"/>
      <c r="BT11" s="870"/>
      <c r="BU11" s="870"/>
      <c r="BV11" s="870"/>
      <c r="BW11" s="870"/>
      <c r="BX11" s="870"/>
      <c r="BY11" s="870"/>
      <c r="BZ11" s="870"/>
      <c r="CA11" s="870"/>
      <c r="CB11" s="870"/>
      <c r="CC11" s="870"/>
      <c r="CD11" s="870"/>
      <c r="CE11" s="870"/>
      <c r="CF11" s="870"/>
      <c r="CG11" s="871"/>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56"/>
    </row>
    <row r="12" spans="1:131" s="257" customFormat="1" ht="26.25" customHeight="1" x14ac:dyDescent="0.15">
      <c r="A12" s="263">
        <v>6</v>
      </c>
      <c r="B12" s="856"/>
      <c r="C12" s="857"/>
      <c r="D12" s="857"/>
      <c r="E12" s="857"/>
      <c r="F12" s="857"/>
      <c r="G12" s="857"/>
      <c r="H12" s="857"/>
      <c r="I12" s="857"/>
      <c r="J12" s="857"/>
      <c r="K12" s="857"/>
      <c r="L12" s="857"/>
      <c r="M12" s="857"/>
      <c r="N12" s="857"/>
      <c r="O12" s="857"/>
      <c r="P12" s="858"/>
      <c r="Q12" s="859"/>
      <c r="R12" s="860"/>
      <c r="S12" s="860"/>
      <c r="T12" s="860"/>
      <c r="U12" s="860"/>
      <c r="V12" s="860"/>
      <c r="W12" s="860"/>
      <c r="X12" s="860"/>
      <c r="Y12" s="860"/>
      <c r="Z12" s="860"/>
      <c r="AA12" s="860"/>
      <c r="AB12" s="860"/>
      <c r="AC12" s="860"/>
      <c r="AD12" s="860"/>
      <c r="AE12" s="861"/>
      <c r="AF12" s="862"/>
      <c r="AG12" s="863"/>
      <c r="AH12" s="863"/>
      <c r="AI12" s="863"/>
      <c r="AJ12" s="864"/>
      <c r="AK12" s="865"/>
      <c r="AL12" s="866"/>
      <c r="AM12" s="866"/>
      <c r="AN12" s="866"/>
      <c r="AO12" s="866"/>
      <c r="AP12" s="866"/>
      <c r="AQ12" s="866"/>
      <c r="AR12" s="866"/>
      <c r="AS12" s="866"/>
      <c r="AT12" s="866"/>
      <c r="AU12" s="867"/>
      <c r="AV12" s="867"/>
      <c r="AW12" s="867"/>
      <c r="AX12" s="867"/>
      <c r="AY12" s="868"/>
      <c r="AZ12" s="254"/>
      <c r="BA12" s="254"/>
      <c r="BB12" s="254"/>
      <c r="BC12" s="254"/>
      <c r="BD12" s="254"/>
      <c r="BE12" s="255"/>
      <c r="BF12" s="255"/>
      <c r="BG12" s="255"/>
      <c r="BH12" s="255"/>
      <c r="BI12" s="255"/>
      <c r="BJ12" s="255"/>
      <c r="BK12" s="255"/>
      <c r="BL12" s="255"/>
      <c r="BM12" s="255"/>
      <c r="BN12" s="255"/>
      <c r="BO12" s="255"/>
      <c r="BP12" s="255"/>
      <c r="BQ12" s="264">
        <v>6</v>
      </c>
      <c r="BR12" s="265"/>
      <c r="BS12" s="869"/>
      <c r="BT12" s="870"/>
      <c r="BU12" s="870"/>
      <c r="BV12" s="870"/>
      <c r="BW12" s="870"/>
      <c r="BX12" s="870"/>
      <c r="BY12" s="870"/>
      <c r="BZ12" s="870"/>
      <c r="CA12" s="870"/>
      <c r="CB12" s="870"/>
      <c r="CC12" s="870"/>
      <c r="CD12" s="870"/>
      <c r="CE12" s="870"/>
      <c r="CF12" s="870"/>
      <c r="CG12" s="871"/>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56"/>
    </row>
    <row r="13" spans="1:131" s="257" customFormat="1" ht="26.25" customHeight="1" x14ac:dyDescent="0.15">
      <c r="A13" s="263">
        <v>7</v>
      </c>
      <c r="B13" s="856"/>
      <c r="C13" s="857"/>
      <c r="D13" s="857"/>
      <c r="E13" s="857"/>
      <c r="F13" s="857"/>
      <c r="G13" s="857"/>
      <c r="H13" s="857"/>
      <c r="I13" s="857"/>
      <c r="J13" s="857"/>
      <c r="K13" s="857"/>
      <c r="L13" s="857"/>
      <c r="M13" s="857"/>
      <c r="N13" s="857"/>
      <c r="O13" s="857"/>
      <c r="P13" s="858"/>
      <c r="Q13" s="859"/>
      <c r="R13" s="860"/>
      <c r="S13" s="860"/>
      <c r="T13" s="860"/>
      <c r="U13" s="860"/>
      <c r="V13" s="860"/>
      <c r="W13" s="860"/>
      <c r="X13" s="860"/>
      <c r="Y13" s="860"/>
      <c r="Z13" s="860"/>
      <c r="AA13" s="860"/>
      <c r="AB13" s="860"/>
      <c r="AC13" s="860"/>
      <c r="AD13" s="860"/>
      <c r="AE13" s="861"/>
      <c r="AF13" s="862"/>
      <c r="AG13" s="863"/>
      <c r="AH13" s="863"/>
      <c r="AI13" s="863"/>
      <c r="AJ13" s="864"/>
      <c r="AK13" s="865"/>
      <c r="AL13" s="866"/>
      <c r="AM13" s="866"/>
      <c r="AN13" s="866"/>
      <c r="AO13" s="866"/>
      <c r="AP13" s="866"/>
      <c r="AQ13" s="866"/>
      <c r="AR13" s="866"/>
      <c r="AS13" s="866"/>
      <c r="AT13" s="866"/>
      <c r="AU13" s="867"/>
      <c r="AV13" s="867"/>
      <c r="AW13" s="867"/>
      <c r="AX13" s="867"/>
      <c r="AY13" s="868"/>
      <c r="AZ13" s="254"/>
      <c r="BA13" s="254"/>
      <c r="BB13" s="254"/>
      <c r="BC13" s="254"/>
      <c r="BD13" s="254"/>
      <c r="BE13" s="255"/>
      <c r="BF13" s="255"/>
      <c r="BG13" s="255"/>
      <c r="BH13" s="255"/>
      <c r="BI13" s="255"/>
      <c r="BJ13" s="255"/>
      <c r="BK13" s="255"/>
      <c r="BL13" s="255"/>
      <c r="BM13" s="255"/>
      <c r="BN13" s="255"/>
      <c r="BO13" s="255"/>
      <c r="BP13" s="255"/>
      <c r="BQ13" s="264">
        <v>7</v>
      </c>
      <c r="BR13" s="265"/>
      <c r="BS13" s="869"/>
      <c r="BT13" s="870"/>
      <c r="BU13" s="870"/>
      <c r="BV13" s="870"/>
      <c r="BW13" s="870"/>
      <c r="BX13" s="870"/>
      <c r="BY13" s="870"/>
      <c r="BZ13" s="870"/>
      <c r="CA13" s="870"/>
      <c r="CB13" s="870"/>
      <c r="CC13" s="870"/>
      <c r="CD13" s="870"/>
      <c r="CE13" s="870"/>
      <c r="CF13" s="870"/>
      <c r="CG13" s="871"/>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56"/>
    </row>
    <row r="14" spans="1:131" s="257" customFormat="1" ht="26.25" customHeight="1" x14ac:dyDescent="0.15">
      <c r="A14" s="263">
        <v>8</v>
      </c>
      <c r="B14" s="856"/>
      <c r="C14" s="857"/>
      <c r="D14" s="857"/>
      <c r="E14" s="857"/>
      <c r="F14" s="857"/>
      <c r="G14" s="857"/>
      <c r="H14" s="857"/>
      <c r="I14" s="857"/>
      <c r="J14" s="857"/>
      <c r="K14" s="857"/>
      <c r="L14" s="857"/>
      <c r="M14" s="857"/>
      <c r="N14" s="857"/>
      <c r="O14" s="857"/>
      <c r="P14" s="858"/>
      <c r="Q14" s="859"/>
      <c r="R14" s="860"/>
      <c r="S14" s="860"/>
      <c r="T14" s="860"/>
      <c r="U14" s="860"/>
      <c r="V14" s="860"/>
      <c r="W14" s="860"/>
      <c r="X14" s="860"/>
      <c r="Y14" s="860"/>
      <c r="Z14" s="860"/>
      <c r="AA14" s="860"/>
      <c r="AB14" s="860"/>
      <c r="AC14" s="860"/>
      <c r="AD14" s="860"/>
      <c r="AE14" s="861"/>
      <c r="AF14" s="862"/>
      <c r="AG14" s="863"/>
      <c r="AH14" s="863"/>
      <c r="AI14" s="863"/>
      <c r="AJ14" s="864"/>
      <c r="AK14" s="865"/>
      <c r="AL14" s="866"/>
      <c r="AM14" s="866"/>
      <c r="AN14" s="866"/>
      <c r="AO14" s="866"/>
      <c r="AP14" s="866"/>
      <c r="AQ14" s="866"/>
      <c r="AR14" s="866"/>
      <c r="AS14" s="866"/>
      <c r="AT14" s="866"/>
      <c r="AU14" s="867"/>
      <c r="AV14" s="867"/>
      <c r="AW14" s="867"/>
      <c r="AX14" s="867"/>
      <c r="AY14" s="868"/>
      <c r="AZ14" s="254"/>
      <c r="BA14" s="254"/>
      <c r="BB14" s="254"/>
      <c r="BC14" s="254"/>
      <c r="BD14" s="254"/>
      <c r="BE14" s="255"/>
      <c r="BF14" s="255"/>
      <c r="BG14" s="255"/>
      <c r="BH14" s="255"/>
      <c r="BI14" s="255"/>
      <c r="BJ14" s="255"/>
      <c r="BK14" s="255"/>
      <c r="BL14" s="255"/>
      <c r="BM14" s="255"/>
      <c r="BN14" s="255"/>
      <c r="BO14" s="255"/>
      <c r="BP14" s="255"/>
      <c r="BQ14" s="264">
        <v>8</v>
      </c>
      <c r="BR14" s="265"/>
      <c r="BS14" s="869"/>
      <c r="BT14" s="870"/>
      <c r="BU14" s="870"/>
      <c r="BV14" s="870"/>
      <c r="BW14" s="870"/>
      <c r="BX14" s="870"/>
      <c r="BY14" s="870"/>
      <c r="BZ14" s="870"/>
      <c r="CA14" s="870"/>
      <c r="CB14" s="870"/>
      <c r="CC14" s="870"/>
      <c r="CD14" s="870"/>
      <c r="CE14" s="870"/>
      <c r="CF14" s="870"/>
      <c r="CG14" s="871"/>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56"/>
    </row>
    <row r="15" spans="1:131" s="257" customFormat="1" ht="26.25" customHeight="1" x14ac:dyDescent="0.15">
      <c r="A15" s="263">
        <v>9</v>
      </c>
      <c r="B15" s="856"/>
      <c r="C15" s="857"/>
      <c r="D15" s="857"/>
      <c r="E15" s="857"/>
      <c r="F15" s="857"/>
      <c r="G15" s="857"/>
      <c r="H15" s="857"/>
      <c r="I15" s="857"/>
      <c r="J15" s="857"/>
      <c r="K15" s="857"/>
      <c r="L15" s="857"/>
      <c r="M15" s="857"/>
      <c r="N15" s="857"/>
      <c r="O15" s="857"/>
      <c r="P15" s="858"/>
      <c r="Q15" s="859"/>
      <c r="R15" s="860"/>
      <c r="S15" s="860"/>
      <c r="T15" s="860"/>
      <c r="U15" s="860"/>
      <c r="V15" s="860"/>
      <c r="W15" s="860"/>
      <c r="X15" s="860"/>
      <c r="Y15" s="860"/>
      <c r="Z15" s="860"/>
      <c r="AA15" s="860"/>
      <c r="AB15" s="860"/>
      <c r="AC15" s="860"/>
      <c r="AD15" s="860"/>
      <c r="AE15" s="861"/>
      <c r="AF15" s="862"/>
      <c r="AG15" s="863"/>
      <c r="AH15" s="863"/>
      <c r="AI15" s="863"/>
      <c r="AJ15" s="864"/>
      <c r="AK15" s="865"/>
      <c r="AL15" s="866"/>
      <c r="AM15" s="866"/>
      <c r="AN15" s="866"/>
      <c r="AO15" s="866"/>
      <c r="AP15" s="866"/>
      <c r="AQ15" s="866"/>
      <c r="AR15" s="866"/>
      <c r="AS15" s="866"/>
      <c r="AT15" s="866"/>
      <c r="AU15" s="867"/>
      <c r="AV15" s="867"/>
      <c r="AW15" s="867"/>
      <c r="AX15" s="867"/>
      <c r="AY15" s="868"/>
      <c r="AZ15" s="254"/>
      <c r="BA15" s="254"/>
      <c r="BB15" s="254"/>
      <c r="BC15" s="254"/>
      <c r="BD15" s="254"/>
      <c r="BE15" s="255"/>
      <c r="BF15" s="255"/>
      <c r="BG15" s="255"/>
      <c r="BH15" s="255"/>
      <c r="BI15" s="255"/>
      <c r="BJ15" s="255"/>
      <c r="BK15" s="255"/>
      <c r="BL15" s="255"/>
      <c r="BM15" s="255"/>
      <c r="BN15" s="255"/>
      <c r="BO15" s="255"/>
      <c r="BP15" s="255"/>
      <c r="BQ15" s="264">
        <v>9</v>
      </c>
      <c r="BR15" s="265"/>
      <c r="BS15" s="869"/>
      <c r="BT15" s="870"/>
      <c r="BU15" s="870"/>
      <c r="BV15" s="870"/>
      <c r="BW15" s="870"/>
      <c r="BX15" s="870"/>
      <c r="BY15" s="870"/>
      <c r="BZ15" s="870"/>
      <c r="CA15" s="870"/>
      <c r="CB15" s="870"/>
      <c r="CC15" s="870"/>
      <c r="CD15" s="870"/>
      <c r="CE15" s="870"/>
      <c r="CF15" s="870"/>
      <c r="CG15" s="871"/>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56"/>
    </row>
    <row r="16" spans="1:131" s="257" customFormat="1" ht="26.25" customHeight="1" x14ac:dyDescent="0.15">
      <c r="A16" s="263">
        <v>10</v>
      </c>
      <c r="B16" s="856"/>
      <c r="C16" s="857"/>
      <c r="D16" s="857"/>
      <c r="E16" s="857"/>
      <c r="F16" s="857"/>
      <c r="G16" s="857"/>
      <c r="H16" s="857"/>
      <c r="I16" s="857"/>
      <c r="J16" s="857"/>
      <c r="K16" s="857"/>
      <c r="L16" s="857"/>
      <c r="M16" s="857"/>
      <c r="N16" s="857"/>
      <c r="O16" s="857"/>
      <c r="P16" s="858"/>
      <c r="Q16" s="859"/>
      <c r="R16" s="860"/>
      <c r="S16" s="860"/>
      <c r="T16" s="860"/>
      <c r="U16" s="860"/>
      <c r="V16" s="860"/>
      <c r="W16" s="860"/>
      <c r="X16" s="860"/>
      <c r="Y16" s="860"/>
      <c r="Z16" s="860"/>
      <c r="AA16" s="860"/>
      <c r="AB16" s="860"/>
      <c r="AC16" s="860"/>
      <c r="AD16" s="860"/>
      <c r="AE16" s="861"/>
      <c r="AF16" s="862"/>
      <c r="AG16" s="863"/>
      <c r="AH16" s="863"/>
      <c r="AI16" s="863"/>
      <c r="AJ16" s="864"/>
      <c r="AK16" s="865"/>
      <c r="AL16" s="866"/>
      <c r="AM16" s="866"/>
      <c r="AN16" s="866"/>
      <c r="AO16" s="866"/>
      <c r="AP16" s="866"/>
      <c r="AQ16" s="866"/>
      <c r="AR16" s="866"/>
      <c r="AS16" s="866"/>
      <c r="AT16" s="866"/>
      <c r="AU16" s="867"/>
      <c r="AV16" s="867"/>
      <c r="AW16" s="867"/>
      <c r="AX16" s="867"/>
      <c r="AY16" s="868"/>
      <c r="AZ16" s="254"/>
      <c r="BA16" s="254"/>
      <c r="BB16" s="254"/>
      <c r="BC16" s="254"/>
      <c r="BD16" s="254"/>
      <c r="BE16" s="255"/>
      <c r="BF16" s="255"/>
      <c r="BG16" s="255"/>
      <c r="BH16" s="255"/>
      <c r="BI16" s="255"/>
      <c r="BJ16" s="255"/>
      <c r="BK16" s="255"/>
      <c r="BL16" s="255"/>
      <c r="BM16" s="255"/>
      <c r="BN16" s="255"/>
      <c r="BO16" s="255"/>
      <c r="BP16" s="255"/>
      <c r="BQ16" s="264">
        <v>10</v>
      </c>
      <c r="BR16" s="265"/>
      <c r="BS16" s="869"/>
      <c r="BT16" s="870"/>
      <c r="BU16" s="870"/>
      <c r="BV16" s="870"/>
      <c r="BW16" s="870"/>
      <c r="BX16" s="870"/>
      <c r="BY16" s="870"/>
      <c r="BZ16" s="870"/>
      <c r="CA16" s="870"/>
      <c r="CB16" s="870"/>
      <c r="CC16" s="870"/>
      <c r="CD16" s="870"/>
      <c r="CE16" s="870"/>
      <c r="CF16" s="870"/>
      <c r="CG16" s="871"/>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56"/>
    </row>
    <row r="17" spans="1:131" s="257" customFormat="1" ht="26.25" customHeight="1" x14ac:dyDescent="0.15">
      <c r="A17" s="263">
        <v>11</v>
      </c>
      <c r="B17" s="856"/>
      <c r="C17" s="857"/>
      <c r="D17" s="857"/>
      <c r="E17" s="857"/>
      <c r="F17" s="857"/>
      <c r="G17" s="857"/>
      <c r="H17" s="857"/>
      <c r="I17" s="857"/>
      <c r="J17" s="857"/>
      <c r="K17" s="857"/>
      <c r="L17" s="857"/>
      <c r="M17" s="857"/>
      <c r="N17" s="857"/>
      <c r="O17" s="857"/>
      <c r="P17" s="858"/>
      <c r="Q17" s="859"/>
      <c r="R17" s="860"/>
      <c r="S17" s="860"/>
      <c r="T17" s="860"/>
      <c r="U17" s="860"/>
      <c r="V17" s="860"/>
      <c r="W17" s="860"/>
      <c r="X17" s="860"/>
      <c r="Y17" s="860"/>
      <c r="Z17" s="860"/>
      <c r="AA17" s="860"/>
      <c r="AB17" s="860"/>
      <c r="AC17" s="860"/>
      <c r="AD17" s="860"/>
      <c r="AE17" s="861"/>
      <c r="AF17" s="862"/>
      <c r="AG17" s="863"/>
      <c r="AH17" s="863"/>
      <c r="AI17" s="863"/>
      <c r="AJ17" s="864"/>
      <c r="AK17" s="865"/>
      <c r="AL17" s="866"/>
      <c r="AM17" s="866"/>
      <c r="AN17" s="866"/>
      <c r="AO17" s="866"/>
      <c r="AP17" s="866"/>
      <c r="AQ17" s="866"/>
      <c r="AR17" s="866"/>
      <c r="AS17" s="866"/>
      <c r="AT17" s="866"/>
      <c r="AU17" s="867"/>
      <c r="AV17" s="867"/>
      <c r="AW17" s="867"/>
      <c r="AX17" s="867"/>
      <c r="AY17" s="868"/>
      <c r="AZ17" s="254"/>
      <c r="BA17" s="254"/>
      <c r="BB17" s="254"/>
      <c r="BC17" s="254"/>
      <c r="BD17" s="254"/>
      <c r="BE17" s="255"/>
      <c r="BF17" s="255"/>
      <c r="BG17" s="255"/>
      <c r="BH17" s="255"/>
      <c r="BI17" s="255"/>
      <c r="BJ17" s="255"/>
      <c r="BK17" s="255"/>
      <c r="BL17" s="255"/>
      <c r="BM17" s="255"/>
      <c r="BN17" s="255"/>
      <c r="BO17" s="255"/>
      <c r="BP17" s="255"/>
      <c r="BQ17" s="264">
        <v>11</v>
      </c>
      <c r="BR17" s="265"/>
      <c r="BS17" s="869"/>
      <c r="BT17" s="870"/>
      <c r="BU17" s="870"/>
      <c r="BV17" s="870"/>
      <c r="BW17" s="870"/>
      <c r="BX17" s="870"/>
      <c r="BY17" s="870"/>
      <c r="BZ17" s="870"/>
      <c r="CA17" s="870"/>
      <c r="CB17" s="870"/>
      <c r="CC17" s="870"/>
      <c r="CD17" s="870"/>
      <c r="CE17" s="870"/>
      <c r="CF17" s="870"/>
      <c r="CG17" s="871"/>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56"/>
    </row>
    <row r="18" spans="1:131" s="257" customFormat="1" ht="26.25" customHeight="1" x14ac:dyDescent="0.15">
      <c r="A18" s="263">
        <v>12</v>
      </c>
      <c r="B18" s="856"/>
      <c r="C18" s="857"/>
      <c r="D18" s="857"/>
      <c r="E18" s="857"/>
      <c r="F18" s="857"/>
      <c r="G18" s="857"/>
      <c r="H18" s="857"/>
      <c r="I18" s="857"/>
      <c r="J18" s="857"/>
      <c r="K18" s="857"/>
      <c r="L18" s="857"/>
      <c r="M18" s="857"/>
      <c r="N18" s="857"/>
      <c r="O18" s="857"/>
      <c r="P18" s="858"/>
      <c r="Q18" s="859"/>
      <c r="R18" s="860"/>
      <c r="S18" s="860"/>
      <c r="T18" s="860"/>
      <c r="U18" s="860"/>
      <c r="V18" s="860"/>
      <c r="W18" s="860"/>
      <c r="X18" s="860"/>
      <c r="Y18" s="860"/>
      <c r="Z18" s="860"/>
      <c r="AA18" s="860"/>
      <c r="AB18" s="860"/>
      <c r="AC18" s="860"/>
      <c r="AD18" s="860"/>
      <c r="AE18" s="861"/>
      <c r="AF18" s="862"/>
      <c r="AG18" s="863"/>
      <c r="AH18" s="863"/>
      <c r="AI18" s="863"/>
      <c r="AJ18" s="864"/>
      <c r="AK18" s="865"/>
      <c r="AL18" s="866"/>
      <c r="AM18" s="866"/>
      <c r="AN18" s="866"/>
      <c r="AO18" s="866"/>
      <c r="AP18" s="866"/>
      <c r="AQ18" s="866"/>
      <c r="AR18" s="866"/>
      <c r="AS18" s="866"/>
      <c r="AT18" s="866"/>
      <c r="AU18" s="867"/>
      <c r="AV18" s="867"/>
      <c r="AW18" s="867"/>
      <c r="AX18" s="867"/>
      <c r="AY18" s="868"/>
      <c r="AZ18" s="254"/>
      <c r="BA18" s="254"/>
      <c r="BB18" s="254"/>
      <c r="BC18" s="254"/>
      <c r="BD18" s="254"/>
      <c r="BE18" s="255"/>
      <c r="BF18" s="255"/>
      <c r="BG18" s="255"/>
      <c r="BH18" s="255"/>
      <c r="BI18" s="255"/>
      <c r="BJ18" s="255"/>
      <c r="BK18" s="255"/>
      <c r="BL18" s="255"/>
      <c r="BM18" s="255"/>
      <c r="BN18" s="255"/>
      <c r="BO18" s="255"/>
      <c r="BP18" s="255"/>
      <c r="BQ18" s="264">
        <v>12</v>
      </c>
      <c r="BR18" s="265"/>
      <c r="BS18" s="869"/>
      <c r="BT18" s="870"/>
      <c r="BU18" s="870"/>
      <c r="BV18" s="870"/>
      <c r="BW18" s="870"/>
      <c r="BX18" s="870"/>
      <c r="BY18" s="870"/>
      <c r="BZ18" s="870"/>
      <c r="CA18" s="870"/>
      <c r="CB18" s="870"/>
      <c r="CC18" s="870"/>
      <c r="CD18" s="870"/>
      <c r="CE18" s="870"/>
      <c r="CF18" s="870"/>
      <c r="CG18" s="871"/>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56"/>
    </row>
    <row r="19" spans="1:131" s="257" customFormat="1" ht="26.25" customHeight="1" x14ac:dyDescent="0.15">
      <c r="A19" s="263">
        <v>13</v>
      </c>
      <c r="B19" s="856"/>
      <c r="C19" s="857"/>
      <c r="D19" s="857"/>
      <c r="E19" s="857"/>
      <c r="F19" s="857"/>
      <c r="G19" s="857"/>
      <c r="H19" s="857"/>
      <c r="I19" s="857"/>
      <c r="J19" s="857"/>
      <c r="K19" s="857"/>
      <c r="L19" s="857"/>
      <c r="M19" s="857"/>
      <c r="N19" s="857"/>
      <c r="O19" s="857"/>
      <c r="P19" s="858"/>
      <c r="Q19" s="859"/>
      <c r="R19" s="860"/>
      <c r="S19" s="860"/>
      <c r="T19" s="860"/>
      <c r="U19" s="860"/>
      <c r="V19" s="860"/>
      <c r="W19" s="860"/>
      <c r="X19" s="860"/>
      <c r="Y19" s="860"/>
      <c r="Z19" s="860"/>
      <c r="AA19" s="860"/>
      <c r="AB19" s="860"/>
      <c r="AC19" s="860"/>
      <c r="AD19" s="860"/>
      <c r="AE19" s="861"/>
      <c r="AF19" s="862"/>
      <c r="AG19" s="863"/>
      <c r="AH19" s="863"/>
      <c r="AI19" s="863"/>
      <c r="AJ19" s="864"/>
      <c r="AK19" s="865"/>
      <c r="AL19" s="866"/>
      <c r="AM19" s="866"/>
      <c r="AN19" s="866"/>
      <c r="AO19" s="866"/>
      <c r="AP19" s="866"/>
      <c r="AQ19" s="866"/>
      <c r="AR19" s="866"/>
      <c r="AS19" s="866"/>
      <c r="AT19" s="866"/>
      <c r="AU19" s="867"/>
      <c r="AV19" s="867"/>
      <c r="AW19" s="867"/>
      <c r="AX19" s="867"/>
      <c r="AY19" s="868"/>
      <c r="AZ19" s="254"/>
      <c r="BA19" s="254"/>
      <c r="BB19" s="254"/>
      <c r="BC19" s="254"/>
      <c r="BD19" s="254"/>
      <c r="BE19" s="255"/>
      <c r="BF19" s="255"/>
      <c r="BG19" s="255"/>
      <c r="BH19" s="255"/>
      <c r="BI19" s="255"/>
      <c r="BJ19" s="255"/>
      <c r="BK19" s="255"/>
      <c r="BL19" s="255"/>
      <c r="BM19" s="255"/>
      <c r="BN19" s="255"/>
      <c r="BO19" s="255"/>
      <c r="BP19" s="255"/>
      <c r="BQ19" s="264">
        <v>13</v>
      </c>
      <c r="BR19" s="265"/>
      <c r="BS19" s="869"/>
      <c r="BT19" s="870"/>
      <c r="BU19" s="870"/>
      <c r="BV19" s="870"/>
      <c r="BW19" s="870"/>
      <c r="BX19" s="870"/>
      <c r="BY19" s="870"/>
      <c r="BZ19" s="870"/>
      <c r="CA19" s="870"/>
      <c r="CB19" s="870"/>
      <c r="CC19" s="870"/>
      <c r="CD19" s="870"/>
      <c r="CE19" s="870"/>
      <c r="CF19" s="870"/>
      <c r="CG19" s="871"/>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56"/>
    </row>
    <row r="20" spans="1:131" s="257" customFormat="1" ht="26.25" customHeight="1" x14ac:dyDescent="0.15">
      <c r="A20" s="263">
        <v>14</v>
      </c>
      <c r="B20" s="856"/>
      <c r="C20" s="857"/>
      <c r="D20" s="857"/>
      <c r="E20" s="857"/>
      <c r="F20" s="857"/>
      <c r="G20" s="857"/>
      <c r="H20" s="857"/>
      <c r="I20" s="857"/>
      <c r="J20" s="857"/>
      <c r="K20" s="857"/>
      <c r="L20" s="857"/>
      <c r="M20" s="857"/>
      <c r="N20" s="857"/>
      <c r="O20" s="857"/>
      <c r="P20" s="858"/>
      <c r="Q20" s="859"/>
      <c r="R20" s="860"/>
      <c r="S20" s="860"/>
      <c r="T20" s="860"/>
      <c r="U20" s="860"/>
      <c r="V20" s="860"/>
      <c r="W20" s="860"/>
      <c r="X20" s="860"/>
      <c r="Y20" s="860"/>
      <c r="Z20" s="860"/>
      <c r="AA20" s="860"/>
      <c r="AB20" s="860"/>
      <c r="AC20" s="860"/>
      <c r="AD20" s="860"/>
      <c r="AE20" s="861"/>
      <c r="AF20" s="862"/>
      <c r="AG20" s="863"/>
      <c r="AH20" s="863"/>
      <c r="AI20" s="863"/>
      <c r="AJ20" s="864"/>
      <c r="AK20" s="865"/>
      <c r="AL20" s="866"/>
      <c r="AM20" s="866"/>
      <c r="AN20" s="866"/>
      <c r="AO20" s="866"/>
      <c r="AP20" s="866"/>
      <c r="AQ20" s="866"/>
      <c r="AR20" s="866"/>
      <c r="AS20" s="866"/>
      <c r="AT20" s="866"/>
      <c r="AU20" s="867"/>
      <c r="AV20" s="867"/>
      <c r="AW20" s="867"/>
      <c r="AX20" s="867"/>
      <c r="AY20" s="868"/>
      <c r="AZ20" s="254"/>
      <c r="BA20" s="254"/>
      <c r="BB20" s="254"/>
      <c r="BC20" s="254"/>
      <c r="BD20" s="254"/>
      <c r="BE20" s="255"/>
      <c r="BF20" s="255"/>
      <c r="BG20" s="255"/>
      <c r="BH20" s="255"/>
      <c r="BI20" s="255"/>
      <c r="BJ20" s="255"/>
      <c r="BK20" s="255"/>
      <c r="BL20" s="255"/>
      <c r="BM20" s="255"/>
      <c r="BN20" s="255"/>
      <c r="BO20" s="255"/>
      <c r="BP20" s="255"/>
      <c r="BQ20" s="264">
        <v>14</v>
      </c>
      <c r="BR20" s="265"/>
      <c r="BS20" s="869"/>
      <c r="BT20" s="870"/>
      <c r="BU20" s="870"/>
      <c r="BV20" s="870"/>
      <c r="BW20" s="870"/>
      <c r="BX20" s="870"/>
      <c r="BY20" s="870"/>
      <c r="BZ20" s="870"/>
      <c r="CA20" s="870"/>
      <c r="CB20" s="870"/>
      <c r="CC20" s="870"/>
      <c r="CD20" s="870"/>
      <c r="CE20" s="870"/>
      <c r="CF20" s="870"/>
      <c r="CG20" s="871"/>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56"/>
    </row>
    <row r="21" spans="1:131" s="257" customFormat="1" ht="26.25" customHeight="1" thickBot="1" x14ac:dyDescent="0.2">
      <c r="A21" s="263">
        <v>15</v>
      </c>
      <c r="B21" s="856"/>
      <c r="C21" s="857"/>
      <c r="D21" s="857"/>
      <c r="E21" s="857"/>
      <c r="F21" s="857"/>
      <c r="G21" s="857"/>
      <c r="H21" s="857"/>
      <c r="I21" s="857"/>
      <c r="J21" s="857"/>
      <c r="K21" s="857"/>
      <c r="L21" s="857"/>
      <c r="M21" s="857"/>
      <c r="N21" s="857"/>
      <c r="O21" s="857"/>
      <c r="P21" s="858"/>
      <c r="Q21" s="859"/>
      <c r="R21" s="860"/>
      <c r="S21" s="860"/>
      <c r="T21" s="860"/>
      <c r="U21" s="860"/>
      <c r="V21" s="860"/>
      <c r="W21" s="860"/>
      <c r="X21" s="860"/>
      <c r="Y21" s="860"/>
      <c r="Z21" s="860"/>
      <c r="AA21" s="860"/>
      <c r="AB21" s="860"/>
      <c r="AC21" s="860"/>
      <c r="AD21" s="860"/>
      <c r="AE21" s="861"/>
      <c r="AF21" s="862"/>
      <c r="AG21" s="863"/>
      <c r="AH21" s="863"/>
      <c r="AI21" s="863"/>
      <c r="AJ21" s="864"/>
      <c r="AK21" s="865"/>
      <c r="AL21" s="866"/>
      <c r="AM21" s="866"/>
      <c r="AN21" s="866"/>
      <c r="AO21" s="866"/>
      <c r="AP21" s="866"/>
      <c r="AQ21" s="866"/>
      <c r="AR21" s="866"/>
      <c r="AS21" s="866"/>
      <c r="AT21" s="866"/>
      <c r="AU21" s="867"/>
      <c r="AV21" s="867"/>
      <c r="AW21" s="867"/>
      <c r="AX21" s="867"/>
      <c r="AY21" s="868"/>
      <c r="AZ21" s="254"/>
      <c r="BA21" s="254"/>
      <c r="BB21" s="254"/>
      <c r="BC21" s="254"/>
      <c r="BD21" s="254"/>
      <c r="BE21" s="255"/>
      <c r="BF21" s="255"/>
      <c r="BG21" s="255"/>
      <c r="BH21" s="255"/>
      <c r="BI21" s="255"/>
      <c r="BJ21" s="255"/>
      <c r="BK21" s="255"/>
      <c r="BL21" s="255"/>
      <c r="BM21" s="255"/>
      <c r="BN21" s="255"/>
      <c r="BO21" s="255"/>
      <c r="BP21" s="255"/>
      <c r="BQ21" s="264">
        <v>15</v>
      </c>
      <c r="BR21" s="265"/>
      <c r="BS21" s="869"/>
      <c r="BT21" s="870"/>
      <c r="BU21" s="870"/>
      <c r="BV21" s="870"/>
      <c r="BW21" s="870"/>
      <c r="BX21" s="870"/>
      <c r="BY21" s="870"/>
      <c r="BZ21" s="870"/>
      <c r="CA21" s="870"/>
      <c r="CB21" s="870"/>
      <c r="CC21" s="870"/>
      <c r="CD21" s="870"/>
      <c r="CE21" s="870"/>
      <c r="CF21" s="870"/>
      <c r="CG21" s="871"/>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56"/>
    </row>
    <row r="22" spans="1:131" s="257" customFormat="1" ht="26.25" customHeight="1" x14ac:dyDescent="0.15">
      <c r="A22" s="263">
        <v>16</v>
      </c>
      <c r="B22" s="856"/>
      <c r="C22" s="857"/>
      <c r="D22" s="857"/>
      <c r="E22" s="857"/>
      <c r="F22" s="857"/>
      <c r="G22" s="857"/>
      <c r="H22" s="857"/>
      <c r="I22" s="857"/>
      <c r="J22" s="857"/>
      <c r="K22" s="857"/>
      <c r="L22" s="857"/>
      <c r="M22" s="857"/>
      <c r="N22" s="857"/>
      <c r="O22" s="857"/>
      <c r="P22" s="858"/>
      <c r="Q22" s="879"/>
      <c r="R22" s="880"/>
      <c r="S22" s="880"/>
      <c r="T22" s="880"/>
      <c r="U22" s="880"/>
      <c r="V22" s="880"/>
      <c r="W22" s="880"/>
      <c r="X22" s="880"/>
      <c r="Y22" s="880"/>
      <c r="Z22" s="880"/>
      <c r="AA22" s="880"/>
      <c r="AB22" s="880"/>
      <c r="AC22" s="880"/>
      <c r="AD22" s="880"/>
      <c r="AE22" s="881"/>
      <c r="AF22" s="862"/>
      <c r="AG22" s="863"/>
      <c r="AH22" s="863"/>
      <c r="AI22" s="863"/>
      <c r="AJ22" s="864"/>
      <c r="AK22" s="894"/>
      <c r="AL22" s="895"/>
      <c r="AM22" s="895"/>
      <c r="AN22" s="895"/>
      <c r="AO22" s="895"/>
      <c r="AP22" s="895"/>
      <c r="AQ22" s="895"/>
      <c r="AR22" s="895"/>
      <c r="AS22" s="895"/>
      <c r="AT22" s="895"/>
      <c r="AU22" s="896"/>
      <c r="AV22" s="896"/>
      <c r="AW22" s="896"/>
      <c r="AX22" s="896"/>
      <c r="AY22" s="897"/>
      <c r="AZ22" s="898" t="s">
        <v>390</v>
      </c>
      <c r="BA22" s="898"/>
      <c r="BB22" s="898"/>
      <c r="BC22" s="898"/>
      <c r="BD22" s="899"/>
      <c r="BE22" s="255"/>
      <c r="BF22" s="255"/>
      <c r="BG22" s="255"/>
      <c r="BH22" s="255"/>
      <c r="BI22" s="255"/>
      <c r="BJ22" s="255"/>
      <c r="BK22" s="255"/>
      <c r="BL22" s="255"/>
      <c r="BM22" s="255"/>
      <c r="BN22" s="255"/>
      <c r="BO22" s="255"/>
      <c r="BP22" s="255"/>
      <c r="BQ22" s="264">
        <v>16</v>
      </c>
      <c r="BR22" s="265"/>
      <c r="BS22" s="869"/>
      <c r="BT22" s="870"/>
      <c r="BU22" s="870"/>
      <c r="BV22" s="870"/>
      <c r="BW22" s="870"/>
      <c r="BX22" s="870"/>
      <c r="BY22" s="870"/>
      <c r="BZ22" s="870"/>
      <c r="CA22" s="870"/>
      <c r="CB22" s="870"/>
      <c r="CC22" s="870"/>
      <c r="CD22" s="870"/>
      <c r="CE22" s="870"/>
      <c r="CF22" s="870"/>
      <c r="CG22" s="871"/>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56"/>
    </row>
    <row r="23" spans="1:131" s="257" customFormat="1" ht="26.25" customHeight="1" thickBot="1" x14ac:dyDescent="0.2">
      <c r="A23" s="266" t="s">
        <v>391</v>
      </c>
      <c r="B23" s="882" t="s">
        <v>392</v>
      </c>
      <c r="C23" s="883"/>
      <c r="D23" s="883"/>
      <c r="E23" s="883"/>
      <c r="F23" s="883"/>
      <c r="G23" s="883"/>
      <c r="H23" s="883"/>
      <c r="I23" s="883"/>
      <c r="J23" s="883"/>
      <c r="K23" s="883"/>
      <c r="L23" s="883"/>
      <c r="M23" s="883"/>
      <c r="N23" s="883"/>
      <c r="O23" s="883"/>
      <c r="P23" s="884"/>
      <c r="Q23" s="885">
        <v>38109</v>
      </c>
      <c r="R23" s="886"/>
      <c r="S23" s="886"/>
      <c r="T23" s="886"/>
      <c r="U23" s="886"/>
      <c r="V23" s="886">
        <v>36507</v>
      </c>
      <c r="W23" s="886"/>
      <c r="X23" s="886"/>
      <c r="Y23" s="886"/>
      <c r="Z23" s="886"/>
      <c r="AA23" s="886">
        <v>1602</v>
      </c>
      <c r="AB23" s="886"/>
      <c r="AC23" s="886"/>
      <c r="AD23" s="886"/>
      <c r="AE23" s="887"/>
      <c r="AF23" s="888">
        <v>1396</v>
      </c>
      <c r="AG23" s="886"/>
      <c r="AH23" s="886"/>
      <c r="AI23" s="886"/>
      <c r="AJ23" s="889"/>
      <c r="AK23" s="890"/>
      <c r="AL23" s="891"/>
      <c r="AM23" s="891"/>
      <c r="AN23" s="891"/>
      <c r="AO23" s="891"/>
      <c r="AP23" s="886">
        <v>26071</v>
      </c>
      <c r="AQ23" s="886"/>
      <c r="AR23" s="886"/>
      <c r="AS23" s="886"/>
      <c r="AT23" s="886"/>
      <c r="AU23" s="892"/>
      <c r="AV23" s="892"/>
      <c r="AW23" s="892"/>
      <c r="AX23" s="892"/>
      <c r="AY23" s="893"/>
      <c r="AZ23" s="901" t="s">
        <v>393</v>
      </c>
      <c r="BA23" s="902"/>
      <c r="BB23" s="902"/>
      <c r="BC23" s="902"/>
      <c r="BD23" s="903"/>
      <c r="BE23" s="255"/>
      <c r="BF23" s="255"/>
      <c r="BG23" s="255"/>
      <c r="BH23" s="255"/>
      <c r="BI23" s="255"/>
      <c r="BJ23" s="255"/>
      <c r="BK23" s="255"/>
      <c r="BL23" s="255"/>
      <c r="BM23" s="255"/>
      <c r="BN23" s="255"/>
      <c r="BO23" s="255"/>
      <c r="BP23" s="255"/>
      <c r="BQ23" s="264">
        <v>17</v>
      </c>
      <c r="BR23" s="265"/>
      <c r="BS23" s="869"/>
      <c r="BT23" s="870"/>
      <c r="BU23" s="870"/>
      <c r="BV23" s="870"/>
      <c r="BW23" s="870"/>
      <c r="BX23" s="870"/>
      <c r="BY23" s="870"/>
      <c r="BZ23" s="870"/>
      <c r="CA23" s="870"/>
      <c r="CB23" s="870"/>
      <c r="CC23" s="870"/>
      <c r="CD23" s="870"/>
      <c r="CE23" s="870"/>
      <c r="CF23" s="870"/>
      <c r="CG23" s="871"/>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56"/>
    </row>
    <row r="24" spans="1:131" s="257" customFormat="1" ht="26.25" customHeight="1" x14ac:dyDescent="0.15">
      <c r="A24" s="900" t="s">
        <v>394</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69"/>
      <c r="BT24" s="870"/>
      <c r="BU24" s="870"/>
      <c r="BV24" s="870"/>
      <c r="BW24" s="870"/>
      <c r="BX24" s="870"/>
      <c r="BY24" s="870"/>
      <c r="BZ24" s="870"/>
      <c r="CA24" s="870"/>
      <c r="CB24" s="870"/>
      <c r="CC24" s="870"/>
      <c r="CD24" s="870"/>
      <c r="CE24" s="870"/>
      <c r="CF24" s="870"/>
      <c r="CG24" s="871"/>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56"/>
    </row>
    <row r="25" spans="1:131" s="249" customFormat="1" ht="26.25" customHeight="1" thickBot="1" x14ac:dyDescent="0.2">
      <c r="A25" s="850" t="s">
        <v>395</v>
      </c>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254"/>
      <c r="BK25" s="254"/>
      <c r="BL25" s="254"/>
      <c r="BM25" s="254"/>
      <c r="BN25" s="254"/>
      <c r="BO25" s="267"/>
      <c r="BP25" s="267"/>
      <c r="BQ25" s="264">
        <v>19</v>
      </c>
      <c r="BR25" s="265"/>
      <c r="BS25" s="869"/>
      <c r="BT25" s="870"/>
      <c r="BU25" s="870"/>
      <c r="BV25" s="870"/>
      <c r="BW25" s="870"/>
      <c r="BX25" s="870"/>
      <c r="BY25" s="870"/>
      <c r="BZ25" s="870"/>
      <c r="CA25" s="870"/>
      <c r="CB25" s="870"/>
      <c r="CC25" s="870"/>
      <c r="CD25" s="870"/>
      <c r="CE25" s="870"/>
      <c r="CF25" s="870"/>
      <c r="CG25" s="871"/>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48"/>
    </row>
    <row r="26" spans="1:131" s="249" customFormat="1" ht="26.25" customHeight="1" x14ac:dyDescent="0.15">
      <c r="A26" s="835" t="s">
        <v>372</v>
      </c>
      <c r="B26" s="836"/>
      <c r="C26" s="836"/>
      <c r="D26" s="836"/>
      <c r="E26" s="836"/>
      <c r="F26" s="836"/>
      <c r="G26" s="836"/>
      <c r="H26" s="836"/>
      <c r="I26" s="836"/>
      <c r="J26" s="836"/>
      <c r="K26" s="836"/>
      <c r="L26" s="836"/>
      <c r="M26" s="836"/>
      <c r="N26" s="836"/>
      <c r="O26" s="836"/>
      <c r="P26" s="837"/>
      <c r="Q26" s="812" t="s">
        <v>396</v>
      </c>
      <c r="R26" s="813"/>
      <c r="S26" s="813"/>
      <c r="T26" s="813"/>
      <c r="U26" s="814"/>
      <c r="V26" s="812" t="s">
        <v>397</v>
      </c>
      <c r="W26" s="813"/>
      <c r="X26" s="813"/>
      <c r="Y26" s="813"/>
      <c r="Z26" s="814"/>
      <c r="AA26" s="812" t="s">
        <v>398</v>
      </c>
      <c r="AB26" s="813"/>
      <c r="AC26" s="813"/>
      <c r="AD26" s="813"/>
      <c r="AE26" s="813"/>
      <c r="AF26" s="904" t="s">
        <v>399</v>
      </c>
      <c r="AG26" s="905"/>
      <c r="AH26" s="905"/>
      <c r="AI26" s="905"/>
      <c r="AJ26" s="906"/>
      <c r="AK26" s="813" t="s">
        <v>400</v>
      </c>
      <c r="AL26" s="813"/>
      <c r="AM26" s="813"/>
      <c r="AN26" s="813"/>
      <c r="AO26" s="814"/>
      <c r="AP26" s="812" t="s">
        <v>401</v>
      </c>
      <c r="AQ26" s="813"/>
      <c r="AR26" s="813"/>
      <c r="AS26" s="813"/>
      <c r="AT26" s="814"/>
      <c r="AU26" s="812" t="s">
        <v>402</v>
      </c>
      <c r="AV26" s="813"/>
      <c r="AW26" s="813"/>
      <c r="AX26" s="813"/>
      <c r="AY26" s="814"/>
      <c r="AZ26" s="812" t="s">
        <v>403</v>
      </c>
      <c r="BA26" s="813"/>
      <c r="BB26" s="813"/>
      <c r="BC26" s="813"/>
      <c r="BD26" s="814"/>
      <c r="BE26" s="812" t="s">
        <v>379</v>
      </c>
      <c r="BF26" s="813"/>
      <c r="BG26" s="813"/>
      <c r="BH26" s="813"/>
      <c r="BI26" s="824"/>
      <c r="BJ26" s="254"/>
      <c r="BK26" s="254"/>
      <c r="BL26" s="254"/>
      <c r="BM26" s="254"/>
      <c r="BN26" s="254"/>
      <c r="BO26" s="267"/>
      <c r="BP26" s="267"/>
      <c r="BQ26" s="264">
        <v>20</v>
      </c>
      <c r="BR26" s="265"/>
      <c r="BS26" s="869"/>
      <c r="BT26" s="870"/>
      <c r="BU26" s="870"/>
      <c r="BV26" s="870"/>
      <c r="BW26" s="870"/>
      <c r="BX26" s="870"/>
      <c r="BY26" s="870"/>
      <c r="BZ26" s="870"/>
      <c r="CA26" s="870"/>
      <c r="CB26" s="870"/>
      <c r="CC26" s="870"/>
      <c r="CD26" s="870"/>
      <c r="CE26" s="870"/>
      <c r="CF26" s="870"/>
      <c r="CG26" s="871"/>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48"/>
    </row>
    <row r="27" spans="1:131" s="249" customFormat="1" ht="26.25" customHeight="1" thickBot="1" x14ac:dyDescent="0.2">
      <c r="A27" s="838"/>
      <c r="B27" s="839"/>
      <c r="C27" s="839"/>
      <c r="D27" s="839"/>
      <c r="E27" s="839"/>
      <c r="F27" s="839"/>
      <c r="G27" s="839"/>
      <c r="H27" s="839"/>
      <c r="I27" s="839"/>
      <c r="J27" s="839"/>
      <c r="K27" s="839"/>
      <c r="L27" s="839"/>
      <c r="M27" s="839"/>
      <c r="N27" s="839"/>
      <c r="O27" s="839"/>
      <c r="P27" s="840"/>
      <c r="Q27" s="815"/>
      <c r="R27" s="816"/>
      <c r="S27" s="816"/>
      <c r="T27" s="816"/>
      <c r="U27" s="817"/>
      <c r="V27" s="815"/>
      <c r="W27" s="816"/>
      <c r="X27" s="816"/>
      <c r="Y27" s="816"/>
      <c r="Z27" s="817"/>
      <c r="AA27" s="815"/>
      <c r="AB27" s="816"/>
      <c r="AC27" s="816"/>
      <c r="AD27" s="816"/>
      <c r="AE27" s="816"/>
      <c r="AF27" s="907"/>
      <c r="AG27" s="908"/>
      <c r="AH27" s="908"/>
      <c r="AI27" s="908"/>
      <c r="AJ27" s="909"/>
      <c r="AK27" s="816"/>
      <c r="AL27" s="816"/>
      <c r="AM27" s="816"/>
      <c r="AN27" s="816"/>
      <c r="AO27" s="817"/>
      <c r="AP27" s="815"/>
      <c r="AQ27" s="816"/>
      <c r="AR27" s="816"/>
      <c r="AS27" s="816"/>
      <c r="AT27" s="817"/>
      <c r="AU27" s="815"/>
      <c r="AV27" s="816"/>
      <c r="AW27" s="816"/>
      <c r="AX27" s="816"/>
      <c r="AY27" s="817"/>
      <c r="AZ27" s="815"/>
      <c r="BA27" s="816"/>
      <c r="BB27" s="816"/>
      <c r="BC27" s="816"/>
      <c r="BD27" s="817"/>
      <c r="BE27" s="815"/>
      <c r="BF27" s="816"/>
      <c r="BG27" s="816"/>
      <c r="BH27" s="816"/>
      <c r="BI27" s="825"/>
      <c r="BJ27" s="254"/>
      <c r="BK27" s="254"/>
      <c r="BL27" s="254"/>
      <c r="BM27" s="254"/>
      <c r="BN27" s="254"/>
      <c r="BO27" s="267"/>
      <c r="BP27" s="267"/>
      <c r="BQ27" s="264">
        <v>21</v>
      </c>
      <c r="BR27" s="265"/>
      <c r="BS27" s="869"/>
      <c r="BT27" s="870"/>
      <c r="BU27" s="870"/>
      <c r="BV27" s="870"/>
      <c r="BW27" s="870"/>
      <c r="BX27" s="870"/>
      <c r="BY27" s="870"/>
      <c r="BZ27" s="870"/>
      <c r="CA27" s="870"/>
      <c r="CB27" s="870"/>
      <c r="CC27" s="870"/>
      <c r="CD27" s="870"/>
      <c r="CE27" s="870"/>
      <c r="CF27" s="870"/>
      <c r="CG27" s="871"/>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48"/>
    </row>
    <row r="28" spans="1:131" s="249" customFormat="1" ht="26.25" customHeight="1" thickTop="1" x14ac:dyDescent="0.15">
      <c r="A28" s="268">
        <v>1</v>
      </c>
      <c r="B28" s="826" t="s">
        <v>404</v>
      </c>
      <c r="C28" s="827"/>
      <c r="D28" s="827"/>
      <c r="E28" s="827"/>
      <c r="F28" s="827"/>
      <c r="G28" s="827"/>
      <c r="H28" s="827"/>
      <c r="I28" s="827"/>
      <c r="J28" s="827"/>
      <c r="K28" s="827"/>
      <c r="L28" s="827"/>
      <c r="M28" s="827"/>
      <c r="N28" s="827"/>
      <c r="O28" s="827"/>
      <c r="P28" s="828"/>
      <c r="Q28" s="914">
        <v>7439</v>
      </c>
      <c r="R28" s="915"/>
      <c r="S28" s="915"/>
      <c r="T28" s="915"/>
      <c r="U28" s="915"/>
      <c r="V28" s="915">
        <v>7218</v>
      </c>
      <c r="W28" s="915"/>
      <c r="X28" s="915"/>
      <c r="Y28" s="915"/>
      <c r="Z28" s="915"/>
      <c r="AA28" s="915">
        <v>221</v>
      </c>
      <c r="AB28" s="915"/>
      <c r="AC28" s="915"/>
      <c r="AD28" s="915"/>
      <c r="AE28" s="916"/>
      <c r="AF28" s="917">
        <v>221</v>
      </c>
      <c r="AG28" s="915"/>
      <c r="AH28" s="915"/>
      <c r="AI28" s="915"/>
      <c r="AJ28" s="918"/>
      <c r="AK28" s="919">
        <v>399</v>
      </c>
      <c r="AL28" s="910"/>
      <c r="AM28" s="910"/>
      <c r="AN28" s="910"/>
      <c r="AO28" s="910"/>
      <c r="AP28" s="910"/>
      <c r="AQ28" s="910"/>
      <c r="AR28" s="910"/>
      <c r="AS28" s="910"/>
      <c r="AT28" s="910"/>
      <c r="AU28" s="910"/>
      <c r="AV28" s="910"/>
      <c r="AW28" s="910"/>
      <c r="AX28" s="910"/>
      <c r="AY28" s="910"/>
      <c r="AZ28" s="911"/>
      <c r="BA28" s="911"/>
      <c r="BB28" s="911"/>
      <c r="BC28" s="911"/>
      <c r="BD28" s="911"/>
      <c r="BE28" s="912"/>
      <c r="BF28" s="912"/>
      <c r="BG28" s="912"/>
      <c r="BH28" s="912"/>
      <c r="BI28" s="913"/>
      <c r="BJ28" s="254"/>
      <c r="BK28" s="254"/>
      <c r="BL28" s="254"/>
      <c r="BM28" s="254"/>
      <c r="BN28" s="254"/>
      <c r="BO28" s="267"/>
      <c r="BP28" s="267"/>
      <c r="BQ28" s="264">
        <v>22</v>
      </c>
      <c r="BR28" s="265"/>
      <c r="BS28" s="869"/>
      <c r="BT28" s="870"/>
      <c r="BU28" s="870"/>
      <c r="BV28" s="870"/>
      <c r="BW28" s="870"/>
      <c r="BX28" s="870"/>
      <c r="BY28" s="870"/>
      <c r="BZ28" s="870"/>
      <c r="CA28" s="870"/>
      <c r="CB28" s="870"/>
      <c r="CC28" s="870"/>
      <c r="CD28" s="870"/>
      <c r="CE28" s="870"/>
      <c r="CF28" s="870"/>
      <c r="CG28" s="871"/>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48"/>
    </row>
    <row r="29" spans="1:131" s="249" customFormat="1" ht="26.25" customHeight="1" x14ac:dyDescent="0.15">
      <c r="A29" s="268">
        <v>2</v>
      </c>
      <c r="B29" s="856" t="s">
        <v>405</v>
      </c>
      <c r="C29" s="857"/>
      <c r="D29" s="857"/>
      <c r="E29" s="857"/>
      <c r="F29" s="857"/>
      <c r="G29" s="857"/>
      <c r="H29" s="857"/>
      <c r="I29" s="857"/>
      <c r="J29" s="857"/>
      <c r="K29" s="857"/>
      <c r="L29" s="857"/>
      <c r="M29" s="857"/>
      <c r="N29" s="857"/>
      <c r="O29" s="857"/>
      <c r="P29" s="858"/>
      <c r="Q29" s="859">
        <v>5939</v>
      </c>
      <c r="R29" s="860"/>
      <c r="S29" s="860"/>
      <c r="T29" s="860"/>
      <c r="U29" s="860"/>
      <c r="V29" s="860">
        <v>5409</v>
      </c>
      <c r="W29" s="860"/>
      <c r="X29" s="860"/>
      <c r="Y29" s="860"/>
      <c r="Z29" s="860"/>
      <c r="AA29" s="860">
        <v>530</v>
      </c>
      <c r="AB29" s="860"/>
      <c r="AC29" s="860"/>
      <c r="AD29" s="860"/>
      <c r="AE29" s="861"/>
      <c r="AF29" s="862">
        <v>530</v>
      </c>
      <c r="AG29" s="863"/>
      <c r="AH29" s="863"/>
      <c r="AI29" s="863"/>
      <c r="AJ29" s="864"/>
      <c r="AK29" s="922">
        <v>1255</v>
      </c>
      <c r="AL29" s="923"/>
      <c r="AM29" s="923"/>
      <c r="AN29" s="923"/>
      <c r="AO29" s="923"/>
      <c r="AP29" s="923"/>
      <c r="AQ29" s="923"/>
      <c r="AR29" s="923"/>
      <c r="AS29" s="923"/>
      <c r="AT29" s="923"/>
      <c r="AU29" s="923"/>
      <c r="AV29" s="923"/>
      <c r="AW29" s="923"/>
      <c r="AX29" s="923"/>
      <c r="AY29" s="923"/>
      <c r="AZ29" s="924"/>
      <c r="BA29" s="924"/>
      <c r="BB29" s="924"/>
      <c r="BC29" s="924"/>
      <c r="BD29" s="924"/>
      <c r="BE29" s="920"/>
      <c r="BF29" s="920"/>
      <c r="BG29" s="920"/>
      <c r="BH29" s="920"/>
      <c r="BI29" s="921"/>
      <c r="BJ29" s="254"/>
      <c r="BK29" s="254"/>
      <c r="BL29" s="254"/>
      <c r="BM29" s="254"/>
      <c r="BN29" s="254"/>
      <c r="BO29" s="267"/>
      <c r="BP29" s="267"/>
      <c r="BQ29" s="264">
        <v>23</v>
      </c>
      <c r="BR29" s="265"/>
      <c r="BS29" s="869"/>
      <c r="BT29" s="870"/>
      <c r="BU29" s="870"/>
      <c r="BV29" s="870"/>
      <c r="BW29" s="870"/>
      <c r="BX29" s="870"/>
      <c r="BY29" s="870"/>
      <c r="BZ29" s="870"/>
      <c r="CA29" s="870"/>
      <c r="CB29" s="870"/>
      <c r="CC29" s="870"/>
      <c r="CD29" s="870"/>
      <c r="CE29" s="870"/>
      <c r="CF29" s="870"/>
      <c r="CG29" s="871"/>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48"/>
    </row>
    <row r="30" spans="1:131" s="249" customFormat="1" ht="26.25" customHeight="1" x14ac:dyDescent="0.15">
      <c r="A30" s="268">
        <v>3</v>
      </c>
      <c r="B30" s="856" t="s">
        <v>406</v>
      </c>
      <c r="C30" s="857"/>
      <c r="D30" s="857"/>
      <c r="E30" s="857"/>
      <c r="F30" s="857"/>
      <c r="G30" s="857"/>
      <c r="H30" s="857"/>
      <c r="I30" s="857"/>
      <c r="J30" s="857"/>
      <c r="K30" s="857"/>
      <c r="L30" s="857"/>
      <c r="M30" s="857"/>
      <c r="N30" s="857"/>
      <c r="O30" s="857"/>
      <c r="P30" s="858"/>
      <c r="Q30" s="859">
        <v>1933</v>
      </c>
      <c r="R30" s="860"/>
      <c r="S30" s="860"/>
      <c r="T30" s="860"/>
      <c r="U30" s="860"/>
      <c r="V30" s="860">
        <v>1933</v>
      </c>
      <c r="W30" s="860"/>
      <c r="X30" s="860"/>
      <c r="Y30" s="860"/>
      <c r="Z30" s="860"/>
      <c r="AA30" s="860" t="s">
        <v>592</v>
      </c>
      <c r="AB30" s="860"/>
      <c r="AC30" s="860"/>
      <c r="AD30" s="860"/>
      <c r="AE30" s="861"/>
      <c r="AF30" s="862" t="s">
        <v>407</v>
      </c>
      <c r="AG30" s="863"/>
      <c r="AH30" s="863"/>
      <c r="AI30" s="863"/>
      <c r="AJ30" s="864"/>
      <c r="AK30" s="922">
        <v>914</v>
      </c>
      <c r="AL30" s="923"/>
      <c r="AM30" s="923"/>
      <c r="AN30" s="923"/>
      <c r="AO30" s="923"/>
      <c r="AP30" s="923"/>
      <c r="AQ30" s="923"/>
      <c r="AR30" s="923"/>
      <c r="AS30" s="923"/>
      <c r="AT30" s="923"/>
      <c r="AU30" s="923"/>
      <c r="AV30" s="923"/>
      <c r="AW30" s="923"/>
      <c r="AX30" s="923"/>
      <c r="AY30" s="923"/>
      <c r="AZ30" s="924"/>
      <c r="BA30" s="924"/>
      <c r="BB30" s="924"/>
      <c r="BC30" s="924"/>
      <c r="BD30" s="924"/>
      <c r="BE30" s="920"/>
      <c r="BF30" s="920"/>
      <c r="BG30" s="920"/>
      <c r="BH30" s="920"/>
      <c r="BI30" s="921"/>
      <c r="BJ30" s="254"/>
      <c r="BK30" s="254"/>
      <c r="BL30" s="254"/>
      <c r="BM30" s="254"/>
      <c r="BN30" s="254"/>
      <c r="BO30" s="267"/>
      <c r="BP30" s="267"/>
      <c r="BQ30" s="264">
        <v>24</v>
      </c>
      <c r="BR30" s="265"/>
      <c r="BS30" s="869"/>
      <c r="BT30" s="870"/>
      <c r="BU30" s="870"/>
      <c r="BV30" s="870"/>
      <c r="BW30" s="870"/>
      <c r="BX30" s="870"/>
      <c r="BY30" s="870"/>
      <c r="BZ30" s="870"/>
      <c r="CA30" s="870"/>
      <c r="CB30" s="870"/>
      <c r="CC30" s="870"/>
      <c r="CD30" s="870"/>
      <c r="CE30" s="870"/>
      <c r="CF30" s="870"/>
      <c r="CG30" s="871"/>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48"/>
    </row>
    <row r="31" spans="1:131" s="249" customFormat="1" ht="26.25" customHeight="1" x14ac:dyDescent="0.15">
      <c r="A31" s="268">
        <v>4</v>
      </c>
      <c r="B31" s="856" t="s">
        <v>408</v>
      </c>
      <c r="C31" s="857"/>
      <c r="D31" s="857"/>
      <c r="E31" s="857"/>
      <c r="F31" s="857"/>
      <c r="G31" s="857"/>
      <c r="H31" s="857"/>
      <c r="I31" s="857"/>
      <c r="J31" s="857"/>
      <c r="K31" s="857"/>
      <c r="L31" s="857"/>
      <c r="M31" s="857"/>
      <c r="N31" s="857"/>
      <c r="O31" s="857"/>
      <c r="P31" s="858"/>
      <c r="Q31" s="859">
        <v>1498</v>
      </c>
      <c r="R31" s="860"/>
      <c r="S31" s="860"/>
      <c r="T31" s="860"/>
      <c r="U31" s="860"/>
      <c r="V31" s="860">
        <v>1495</v>
      </c>
      <c r="W31" s="860"/>
      <c r="X31" s="860"/>
      <c r="Y31" s="860"/>
      <c r="Z31" s="860"/>
      <c r="AA31" s="860">
        <v>3</v>
      </c>
      <c r="AB31" s="860"/>
      <c r="AC31" s="860"/>
      <c r="AD31" s="860"/>
      <c r="AE31" s="861"/>
      <c r="AF31" s="862">
        <v>16</v>
      </c>
      <c r="AG31" s="863"/>
      <c r="AH31" s="863"/>
      <c r="AI31" s="863"/>
      <c r="AJ31" s="864"/>
      <c r="AK31" s="922">
        <v>544</v>
      </c>
      <c r="AL31" s="923"/>
      <c r="AM31" s="923"/>
      <c r="AN31" s="923"/>
      <c r="AO31" s="923"/>
      <c r="AP31" s="923">
        <v>6957</v>
      </c>
      <c r="AQ31" s="923"/>
      <c r="AR31" s="923"/>
      <c r="AS31" s="923"/>
      <c r="AT31" s="923"/>
      <c r="AU31" s="923">
        <v>3951</v>
      </c>
      <c r="AV31" s="923"/>
      <c r="AW31" s="923"/>
      <c r="AX31" s="923"/>
      <c r="AY31" s="923"/>
      <c r="AZ31" s="924" t="s">
        <v>592</v>
      </c>
      <c r="BA31" s="924"/>
      <c r="BB31" s="924"/>
      <c r="BC31" s="924"/>
      <c r="BD31" s="924"/>
      <c r="BE31" s="920" t="s">
        <v>409</v>
      </c>
      <c r="BF31" s="920"/>
      <c r="BG31" s="920"/>
      <c r="BH31" s="920"/>
      <c r="BI31" s="921"/>
      <c r="BJ31" s="254"/>
      <c r="BK31" s="254"/>
      <c r="BL31" s="254"/>
      <c r="BM31" s="254"/>
      <c r="BN31" s="254"/>
      <c r="BO31" s="267"/>
      <c r="BP31" s="267"/>
      <c r="BQ31" s="264">
        <v>25</v>
      </c>
      <c r="BR31" s="265"/>
      <c r="BS31" s="869"/>
      <c r="BT31" s="870"/>
      <c r="BU31" s="870"/>
      <c r="BV31" s="870"/>
      <c r="BW31" s="870"/>
      <c r="BX31" s="870"/>
      <c r="BY31" s="870"/>
      <c r="BZ31" s="870"/>
      <c r="CA31" s="870"/>
      <c r="CB31" s="870"/>
      <c r="CC31" s="870"/>
      <c r="CD31" s="870"/>
      <c r="CE31" s="870"/>
      <c r="CF31" s="870"/>
      <c r="CG31" s="871"/>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48"/>
    </row>
    <row r="32" spans="1:131" s="249" customFormat="1" ht="26.25" customHeight="1" x14ac:dyDescent="0.15">
      <c r="A32" s="268">
        <v>5</v>
      </c>
      <c r="B32" s="856" t="s">
        <v>410</v>
      </c>
      <c r="C32" s="857"/>
      <c r="D32" s="857"/>
      <c r="E32" s="857"/>
      <c r="F32" s="857"/>
      <c r="G32" s="857"/>
      <c r="H32" s="857"/>
      <c r="I32" s="857"/>
      <c r="J32" s="857"/>
      <c r="K32" s="857"/>
      <c r="L32" s="857"/>
      <c r="M32" s="857"/>
      <c r="N32" s="857"/>
      <c r="O32" s="857"/>
      <c r="P32" s="858"/>
      <c r="Q32" s="859">
        <v>17</v>
      </c>
      <c r="R32" s="860"/>
      <c r="S32" s="860"/>
      <c r="T32" s="860"/>
      <c r="U32" s="860"/>
      <c r="V32" s="860">
        <v>16</v>
      </c>
      <c r="W32" s="860"/>
      <c r="X32" s="860"/>
      <c r="Y32" s="860"/>
      <c r="Z32" s="860"/>
      <c r="AA32" s="860">
        <v>2</v>
      </c>
      <c r="AB32" s="860"/>
      <c r="AC32" s="860"/>
      <c r="AD32" s="860"/>
      <c r="AE32" s="861"/>
      <c r="AF32" s="862">
        <v>2</v>
      </c>
      <c r="AG32" s="863"/>
      <c r="AH32" s="863"/>
      <c r="AI32" s="863"/>
      <c r="AJ32" s="864"/>
      <c r="AK32" s="922">
        <v>7</v>
      </c>
      <c r="AL32" s="923"/>
      <c r="AM32" s="923"/>
      <c r="AN32" s="923"/>
      <c r="AO32" s="923"/>
      <c r="AP32" s="923"/>
      <c r="AQ32" s="923"/>
      <c r="AR32" s="923"/>
      <c r="AS32" s="923"/>
      <c r="AT32" s="923"/>
      <c r="AU32" s="923"/>
      <c r="AV32" s="923"/>
      <c r="AW32" s="923"/>
      <c r="AX32" s="923"/>
      <c r="AY32" s="923"/>
      <c r="AZ32" s="924" t="s">
        <v>592</v>
      </c>
      <c r="BA32" s="924"/>
      <c r="BB32" s="924"/>
      <c r="BC32" s="924"/>
      <c r="BD32" s="924"/>
      <c r="BE32" s="920" t="s">
        <v>411</v>
      </c>
      <c r="BF32" s="920"/>
      <c r="BG32" s="920"/>
      <c r="BH32" s="920"/>
      <c r="BI32" s="921"/>
      <c r="BJ32" s="254"/>
      <c r="BK32" s="254"/>
      <c r="BL32" s="254"/>
      <c r="BM32" s="254"/>
      <c r="BN32" s="254"/>
      <c r="BO32" s="267"/>
      <c r="BP32" s="267"/>
      <c r="BQ32" s="264">
        <v>26</v>
      </c>
      <c r="BR32" s="265"/>
      <c r="BS32" s="869"/>
      <c r="BT32" s="870"/>
      <c r="BU32" s="870"/>
      <c r="BV32" s="870"/>
      <c r="BW32" s="870"/>
      <c r="BX32" s="870"/>
      <c r="BY32" s="870"/>
      <c r="BZ32" s="870"/>
      <c r="CA32" s="870"/>
      <c r="CB32" s="870"/>
      <c r="CC32" s="870"/>
      <c r="CD32" s="870"/>
      <c r="CE32" s="870"/>
      <c r="CF32" s="870"/>
      <c r="CG32" s="871"/>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48"/>
    </row>
    <row r="33" spans="1:131" s="249" customFormat="1" ht="26.25" customHeight="1" x14ac:dyDescent="0.15">
      <c r="A33" s="268">
        <v>6</v>
      </c>
      <c r="B33" s="856"/>
      <c r="C33" s="857"/>
      <c r="D33" s="857"/>
      <c r="E33" s="857"/>
      <c r="F33" s="857"/>
      <c r="G33" s="857"/>
      <c r="H33" s="857"/>
      <c r="I33" s="857"/>
      <c r="J33" s="857"/>
      <c r="K33" s="857"/>
      <c r="L33" s="857"/>
      <c r="M33" s="857"/>
      <c r="N33" s="857"/>
      <c r="O33" s="857"/>
      <c r="P33" s="858"/>
      <c r="Q33" s="859"/>
      <c r="R33" s="860"/>
      <c r="S33" s="860"/>
      <c r="T33" s="860"/>
      <c r="U33" s="860"/>
      <c r="V33" s="860"/>
      <c r="W33" s="860"/>
      <c r="X33" s="860"/>
      <c r="Y33" s="860"/>
      <c r="Z33" s="860"/>
      <c r="AA33" s="860"/>
      <c r="AB33" s="860"/>
      <c r="AC33" s="860"/>
      <c r="AD33" s="860"/>
      <c r="AE33" s="861"/>
      <c r="AF33" s="862"/>
      <c r="AG33" s="863"/>
      <c r="AH33" s="863"/>
      <c r="AI33" s="863"/>
      <c r="AJ33" s="864"/>
      <c r="AK33" s="922"/>
      <c r="AL33" s="923"/>
      <c r="AM33" s="923"/>
      <c r="AN33" s="923"/>
      <c r="AO33" s="923"/>
      <c r="AP33" s="923"/>
      <c r="AQ33" s="923"/>
      <c r="AR33" s="923"/>
      <c r="AS33" s="923"/>
      <c r="AT33" s="923"/>
      <c r="AU33" s="923"/>
      <c r="AV33" s="923"/>
      <c r="AW33" s="923"/>
      <c r="AX33" s="923"/>
      <c r="AY33" s="923"/>
      <c r="AZ33" s="924"/>
      <c r="BA33" s="924"/>
      <c r="BB33" s="924"/>
      <c r="BC33" s="924"/>
      <c r="BD33" s="924"/>
      <c r="BE33" s="920"/>
      <c r="BF33" s="920"/>
      <c r="BG33" s="920"/>
      <c r="BH33" s="920"/>
      <c r="BI33" s="921"/>
      <c r="BJ33" s="254"/>
      <c r="BK33" s="254"/>
      <c r="BL33" s="254"/>
      <c r="BM33" s="254"/>
      <c r="BN33" s="254"/>
      <c r="BO33" s="267"/>
      <c r="BP33" s="267"/>
      <c r="BQ33" s="264">
        <v>27</v>
      </c>
      <c r="BR33" s="265"/>
      <c r="BS33" s="869"/>
      <c r="BT33" s="870"/>
      <c r="BU33" s="870"/>
      <c r="BV33" s="870"/>
      <c r="BW33" s="870"/>
      <c r="BX33" s="870"/>
      <c r="BY33" s="870"/>
      <c r="BZ33" s="870"/>
      <c r="CA33" s="870"/>
      <c r="CB33" s="870"/>
      <c r="CC33" s="870"/>
      <c r="CD33" s="870"/>
      <c r="CE33" s="870"/>
      <c r="CF33" s="870"/>
      <c r="CG33" s="871"/>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48"/>
    </row>
    <row r="34" spans="1:131" s="249" customFormat="1" ht="26.25" customHeight="1" x14ac:dyDescent="0.15">
      <c r="A34" s="268">
        <v>7</v>
      </c>
      <c r="B34" s="856"/>
      <c r="C34" s="857"/>
      <c r="D34" s="857"/>
      <c r="E34" s="857"/>
      <c r="F34" s="857"/>
      <c r="G34" s="857"/>
      <c r="H34" s="857"/>
      <c r="I34" s="857"/>
      <c r="J34" s="857"/>
      <c r="K34" s="857"/>
      <c r="L34" s="857"/>
      <c r="M34" s="857"/>
      <c r="N34" s="857"/>
      <c r="O34" s="857"/>
      <c r="P34" s="858"/>
      <c r="Q34" s="859"/>
      <c r="R34" s="860"/>
      <c r="S34" s="860"/>
      <c r="T34" s="860"/>
      <c r="U34" s="860"/>
      <c r="V34" s="860"/>
      <c r="W34" s="860"/>
      <c r="X34" s="860"/>
      <c r="Y34" s="860"/>
      <c r="Z34" s="860"/>
      <c r="AA34" s="860"/>
      <c r="AB34" s="860"/>
      <c r="AC34" s="860"/>
      <c r="AD34" s="860"/>
      <c r="AE34" s="861"/>
      <c r="AF34" s="862"/>
      <c r="AG34" s="863"/>
      <c r="AH34" s="863"/>
      <c r="AI34" s="863"/>
      <c r="AJ34" s="864"/>
      <c r="AK34" s="922"/>
      <c r="AL34" s="923"/>
      <c r="AM34" s="923"/>
      <c r="AN34" s="923"/>
      <c r="AO34" s="923"/>
      <c r="AP34" s="923"/>
      <c r="AQ34" s="923"/>
      <c r="AR34" s="923"/>
      <c r="AS34" s="923"/>
      <c r="AT34" s="923"/>
      <c r="AU34" s="923"/>
      <c r="AV34" s="923"/>
      <c r="AW34" s="923"/>
      <c r="AX34" s="923"/>
      <c r="AY34" s="923"/>
      <c r="AZ34" s="924"/>
      <c r="BA34" s="924"/>
      <c r="BB34" s="924"/>
      <c r="BC34" s="924"/>
      <c r="BD34" s="924"/>
      <c r="BE34" s="920"/>
      <c r="BF34" s="920"/>
      <c r="BG34" s="920"/>
      <c r="BH34" s="920"/>
      <c r="BI34" s="921"/>
      <c r="BJ34" s="254"/>
      <c r="BK34" s="254"/>
      <c r="BL34" s="254"/>
      <c r="BM34" s="254"/>
      <c r="BN34" s="254"/>
      <c r="BO34" s="267"/>
      <c r="BP34" s="267"/>
      <c r="BQ34" s="264">
        <v>28</v>
      </c>
      <c r="BR34" s="265"/>
      <c r="BS34" s="869"/>
      <c r="BT34" s="870"/>
      <c r="BU34" s="870"/>
      <c r="BV34" s="870"/>
      <c r="BW34" s="870"/>
      <c r="BX34" s="870"/>
      <c r="BY34" s="870"/>
      <c r="BZ34" s="870"/>
      <c r="CA34" s="870"/>
      <c r="CB34" s="870"/>
      <c r="CC34" s="870"/>
      <c r="CD34" s="870"/>
      <c r="CE34" s="870"/>
      <c r="CF34" s="870"/>
      <c r="CG34" s="871"/>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48"/>
    </row>
    <row r="35" spans="1:131" s="249" customFormat="1" ht="26.25" customHeight="1" x14ac:dyDescent="0.15">
      <c r="A35" s="268">
        <v>8</v>
      </c>
      <c r="B35" s="856"/>
      <c r="C35" s="857"/>
      <c r="D35" s="857"/>
      <c r="E35" s="857"/>
      <c r="F35" s="857"/>
      <c r="G35" s="857"/>
      <c r="H35" s="857"/>
      <c r="I35" s="857"/>
      <c r="J35" s="857"/>
      <c r="K35" s="857"/>
      <c r="L35" s="857"/>
      <c r="M35" s="857"/>
      <c r="N35" s="857"/>
      <c r="O35" s="857"/>
      <c r="P35" s="858"/>
      <c r="Q35" s="859"/>
      <c r="R35" s="860"/>
      <c r="S35" s="860"/>
      <c r="T35" s="860"/>
      <c r="U35" s="860"/>
      <c r="V35" s="860"/>
      <c r="W35" s="860"/>
      <c r="X35" s="860"/>
      <c r="Y35" s="860"/>
      <c r="Z35" s="860"/>
      <c r="AA35" s="860"/>
      <c r="AB35" s="860"/>
      <c r="AC35" s="860"/>
      <c r="AD35" s="860"/>
      <c r="AE35" s="861"/>
      <c r="AF35" s="862"/>
      <c r="AG35" s="863"/>
      <c r="AH35" s="863"/>
      <c r="AI35" s="863"/>
      <c r="AJ35" s="864"/>
      <c r="AK35" s="922"/>
      <c r="AL35" s="923"/>
      <c r="AM35" s="923"/>
      <c r="AN35" s="923"/>
      <c r="AO35" s="923"/>
      <c r="AP35" s="923"/>
      <c r="AQ35" s="923"/>
      <c r="AR35" s="923"/>
      <c r="AS35" s="923"/>
      <c r="AT35" s="923"/>
      <c r="AU35" s="923"/>
      <c r="AV35" s="923"/>
      <c r="AW35" s="923"/>
      <c r="AX35" s="923"/>
      <c r="AY35" s="923"/>
      <c r="AZ35" s="924"/>
      <c r="BA35" s="924"/>
      <c r="BB35" s="924"/>
      <c r="BC35" s="924"/>
      <c r="BD35" s="924"/>
      <c r="BE35" s="920"/>
      <c r="BF35" s="920"/>
      <c r="BG35" s="920"/>
      <c r="BH35" s="920"/>
      <c r="BI35" s="921"/>
      <c r="BJ35" s="254"/>
      <c r="BK35" s="254"/>
      <c r="BL35" s="254"/>
      <c r="BM35" s="254"/>
      <c r="BN35" s="254"/>
      <c r="BO35" s="267"/>
      <c r="BP35" s="267"/>
      <c r="BQ35" s="264">
        <v>29</v>
      </c>
      <c r="BR35" s="265"/>
      <c r="BS35" s="869"/>
      <c r="BT35" s="870"/>
      <c r="BU35" s="870"/>
      <c r="BV35" s="870"/>
      <c r="BW35" s="870"/>
      <c r="BX35" s="870"/>
      <c r="BY35" s="870"/>
      <c r="BZ35" s="870"/>
      <c r="CA35" s="870"/>
      <c r="CB35" s="870"/>
      <c r="CC35" s="870"/>
      <c r="CD35" s="870"/>
      <c r="CE35" s="870"/>
      <c r="CF35" s="870"/>
      <c r="CG35" s="871"/>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48"/>
    </row>
    <row r="36" spans="1:131" s="249" customFormat="1" ht="26.25" customHeight="1" x14ac:dyDescent="0.15">
      <c r="A36" s="268">
        <v>9</v>
      </c>
      <c r="B36" s="856"/>
      <c r="C36" s="857"/>
      <c r="D36" s="857"/>
      <c r="E36" s="857"/>
      <c r="F36" s="857"/>
      <c r="G36" s="857"/>
      <c r="H36" s="857"/>
      <c r="I36" s="857"/>
      <c r="J36" s="857"/>
      <c r="K36" s="857"/>
      <c r="L36" s="857"/>
      <c r="M36" s="857"/>
      <c r="N36" s="857"/>
      <c r="O36" s="857"/>
      <c r="P36" s="858"/>
      <c r="Q36" s="859"/>
      <c r="R36" s="860"/>
      <c r="S36" s="860"/>
      <c r="T36" s="860"/>
      <c r="U36" s="860"/>
      <c r="V36" s="860"/>
      <c r="W36" s="860"/>
      <c r="X36" s="860"/>
      <c r="Y36" s="860"/>
      <c r="Z36" s="860"/>
      <c r="AA36" s="860"/>
      <c r="AB36" s="860"/>
      <c r="AC36" s="860"/>
      <c r="AD36" s="860"/>
      <c r="AE36" s="861"/>
      <c r="AF36" s="862"/>
      <c r="AG36" s="863"/>
      <c r="AH36" s="863"/>
      <c r="AI36" s="863"/>
      <c r="AJ36" s="864"/>
      <c r="AK36" s="922"/>
      <c r="AL36" s="923"/>
      <c r="AM36" s="923"/>
      <c r="AN36" s="923"/>
      <c r="AO36" s="923"/>
      <c r="AP36" s="923"/>
      <c r="AQ36" s="923"/>
      <c r="AR36" s="923"/>
      <c r="AS36" s="923"/>
      <c r="AT36" s="923"/>
      <c r="AU36" s="923"/>
      <c r="AV36" s="923"/>
      <c r="AW36" s="923"/>
      <c r="AX36" s="923"/>
      <c r="AY36" s="923"/>
      <c r="AZ36" s="924"/>
      <c r="BA36" s="924"/>
      <c r="BB36" s="924"/>
      <c r="BC36" s="924"/>
      <c r="BD36" s="924"/>
      <c r="BE36" s="920"/>
      <c r="BF36" s="920"/>
      <c r="BG36" s="920"/>
      <c r="BH36" s="920"/>
      <c r="BI36" s="921"/>
      <c r="BJ36" s="254"/>
      <c r="BK36" s="254"/>
      <c r="BL36" s="254"/>
      <c r="BM36" s="254"/>
      <c r="BN36" s="254"/>
      <c r="BO36" s="267"/>
      <c r="BP36" s="267"/>
      <c r="BQ36" s="264">
        <v>30</v>
      </c>
      <c r="BR36" s="265"/>
      <c r="BS36" s="869"/>
      <c r="BT36" s="870"/>
      <c r="BU36" s="870"/>
      <c r="BV36" s="870"/>
      <c r="BW36" s="870"/>
      <c r="BX36" s="870"/>
      <c r="BY36" s="870"/>
      <c r="BZ36" s="870"/>
      <c r="CA36" s="870"/>
      <c r="CB36" s="870"/>
      <c r="CC36" s="870"/>
      <c r="CD36" s="870"/>
      <c r="CE36" s="870"/>
      <c r="CF36" s="870"/>
      <c r="CG36" s="871"/>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48"/>
    </row>
    <row r="37" spans="1:131" s="249" customFormat="1" ht="26.25" customHeight="1" x14ac:dyDescent="0.15">
      <c r="A37" s="268">
        <v>10</v>
      </c>
      <c r="B37" s="856"/>
      <c r="C37" s="857"/>
      <c r="D37" s="857"/>
      <c r="E37" s="857"/>
      <c r="F37" s="857"/>
      <c r="G37" s="857"/>
      <c r="H37" s="857"/>
      <c r="I37" s="857"/>
      <c r="J37" s="857"/>
      <c r="K37" s="857"/>
      <c r="L37" s="857"/>
      <c r="M37" s="857"/>
      <c r="N37" s="857"/>
      <c r="O37" s="857"/>
      <c r="P37" s="858"/>
      <c r="Q37" s="859"/>
      <c r="R37" s="860"/>
      <c r="S37" s="860"/>
      <c r="T37" s="860"/>
      <c r="U37" s="860"/>
      <c r="V37" s="860"/>
      <c r="W37" s="860"/>
      <c r="X37" s="860"/>
      <c r="Y37" s="860"/>
      <c r="Z37" s="860"/>
      <c r="AA37" s="860"/>
      <c r="AB37" s="860"/>
      <c r="AC37" s="860"/>
      <c r="AD37" s="860"/>
      <c r="AE37" s="861"/>
      <c r="AF37" s="862"/>
      <c r="AG37" s="863"/>
      <c r="AH37" s="863"/>
      <c r="AI37" s="863"/>
      <c r="AJ37" s="864"/>
      <c r="AK37" s="922"/>
      <c r="AL37" s="923"/>
      <c r="AM37" s="923"/>
      <c r="AN37" s="923"/>
      <c r="AO37" s="923"/>
      <c r="AP37" s="923"/>
      <c r="AQ37" s="923"/>
      <c r="AR37" s="923"/>
      <c r="AS37" s="923"/>
      <c r="AT37" s="923"/>
      <c r="AU37" s="923"/>
      <c r="AV37" s="923"/>
      <c r="AW37" s="923"/>
      <c r="AX37" s="923"/>
      <c r="AY37" s="923"/>
      <c r="AZ37" s="924"/>
      <c r="BA37" s="924"/>
      <c r="BB37" s="924"/>
      <c r="BC37" s="924"/>
      <c r="BD37" s="924"/>
      <c r="BE37" s="920"/>
      <c r="BF37" s="920"/>
      <c r="BG37" s="920"/>
      <c r="BH37" s="920"/>
      <c r="BI37" s="921"/>
      <c r="BJ37" s="254"/>
      <c r="BK37" s="254"/>
      <c r="BL37" s="254"/>
      <c r="BM37" s="254"/>
      <c r="BN37" s="254"/>
      <c r="BO37" s="267"/>
      <c r="BP37" s="267"/>
      <c r="BQ37" s="264">
        <v>31</v>
      </c>
      <c r="BR37" s="265"/>
      <c r="BS37" s="869"/>
      <c r="BT37" s="870"/>
      <c r="BU37" s="870"/>
      <c r="BV37" s="870"/>
      <c r="BW37" s="870"/>
      <c r="BX37" s="870"/>
      <c r="BY37" s="870"/>
      <c r="BZ37" s="870"/>
      <c r="CA37" s="870"/>
      <c r="CB37" s="870"/>
      <c r="CC37" s="870"/>
      <c r="CD37" s="870"/>
      <c r="CE37" s="870"/>
      <c r="CF37" s="870"/>
      <c r="CG37" s="871"/>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48"/>
    </row>
    <row r="38" spans="1:131" s="249" customFormat="1" ht="26.25" customHeight="1" x14ac:dyDescent="0.15">
      <c r="A38" s="268">
        <v>11</v>
      </c>
      <c r="B38" s="856"/>
      <c r="C38" s="857"/>
      <c r="D38" s="857"/>
      <c r="E38" s="857"/>
      <c r="F38" s="857"/>
      <c r="G38" s="857"/>
      <c r="H38" s="857"/>
      <c r="I38" s="857"/>
      <c r="J38" s="857"/>
      <c r="K38" s="857"/>
      <c r="L38" s="857"/>
      <c r="M38" s="857"/>
      <c r="N38" s="857"/>
      <c r="O38" s="857"/>
      <c r="P38" s="858"/>
      <c r="Q38" s="859"/>
      <c r="R38" s="860"/>
      <c r="S38" s="860"/>
      <c r="T38" s="860"/>
      <c r="U38" s="860"/>
      <c r="V38" s="860"/>
      <c r="W38" s="860"/>
      <c r="X38" s="860"/>
      <c r="Y38" s="860"/>
      <c r="Z38" s="860"/>
      <c r="AA38" s="860"/>
      <c r="AB38" s="860"/>
      <c r="AC38" s="860"/>
      <c r="AD38" s="860"/>
      <c r="AE38" s="861"/>
      <c r="AF38" s="862"/>
      <c r="AG38" s="863"/>
      <c r="AH38" s="863"/>
      <c r="AI38" s="863"/>
      <c r="AJ38" s="864"/>
      <c r="AK38" s="922"/>
      <c r="AL38" s="923"/>
      <c r="AM38" s="923"/>
      <c r="AN38" s="923"/>
      <c r="AO38" s="923"/>
      <c r="AP38" s="923"/>
      <c r="AQ38" s="923"/>
      <c r="AR38" s="923"/>
      <c r="AS38" s="923"/>
      <c r="AT38" s="923"/>
      <c r="AU38" s="923"/>
      <c r="AV38" s="923"/>
      <c r="AW38" s="923"/>
      <c r="AX38" s="923"/>
      <c r="AY38" s="923"/>
      <c r="AZ38" s="924"/>
      <c r="BA38" s="924"/>
      <c r="BB38" s="924"/>
      <c r="BC38" s="924"/>
      <c r="BD38" s="924"/>
      <c r="BE38" s="920"/>
      <c r="BF38" s="920"/>
      <c r="BG38" s="920"/>
      <c r="BH38" s="920"/>
      <c r="BI38" s="921"/>
      <c r="BJ38" s="254"/>
      <c r="BK38" s="254"/>
      <c r="BL38" s="254"/>
      <c r="BM38" s="254"/>
      <c r="BN38" s="254"/>
      <c r="BO38" s="267"/>
      <c r="BP38" s="267"/>
      <c r="BQ38" s="264">
        <v>32</v>
      </c>
      <c r="BR38" s="265"/>
      <c r="BS38" s="869"/>
      <c r="BT38" s="870"/>
      <c r="BU38" s="870"/>
      <c r="BV38" s="870"/>
      <c r="BW38" s="870"/>
      <c r="BX38" s="870"/>
      <c r="BY38" s="870"/>
      <c r="BZ38" s="870"/>
      <c r="CA38" s="870"/>
      <c r="CB38" s="870"/>
      <c r="CC38" s="870"/>
      <c r="CD38" s="870"/>
      <c r="CE38" s="870"/>
      <c r="CF38" s="870"/>
      <c r="CG38" s="871"/>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48"/>
    </row>
    <row r="39" spans="1:131" s="249" customFormat="1" ht="26.25" customHeight="1" x14ac:dyDescent="0.15">
      <c r="A39" s="268">
        <v>12</v>
      </c>
      <c r="B39" s="856"/>
      <c r="C39" s="857"/>
      <c r="D39" s="857"/>
      <c r="E39" s="857"/>
      <c r="F39" s="857"/>
      <c r="G39" s="857"/>
      <c r="H39" s="857"/>
      <c r="I39" s="857"/>
      <c r="J39" s="857"/>
      <c r="K39" s="857"/>
      <c r="L39" s="857"/>
      <c r="M39" s="857"/>
      <c r="N39" s="857"/>
      <c r="O39" s="857"/>
      <c r="P39" s="858"/>
      <c r="Q39" s="859"/>
      <c r="R39" s="860"/>
      <c r="S39" s="860"/>
      <c r="T39" s="860"/>
      <c r="U39" s="860"/>
      <c r="V39" s="860"/>
      <c r="W39" s="860"/>
      <c r="X39" s="860"/>
      <c r="Y39" s="860"/>
      <c r="Z39" s="860"/>
      <c r="AA39" s="860"/>
      <c r="AB39" s="860"/>
      <c r="AC39" s="860"/>
      <c r="AD39" s="860"/>
      <c r="AE39" s="861"/>
      <c r="AF39" s="862"/>
      <c r="AG39" s="863"/>
      <c r="AH39" s="863"/>
      <c r="AI39" s="863"/>
      <c r="AJ39" s="864"/>
      <c r="AK39" s="922"/>
      <c r="AL39" s="923"/>
      <c r="AM39" s="923"/>
      <c r="AN39" s="923"/>
      <c r="AO39" s="923"/>
      <c r="AP39" s="923"/>
      <c r="AQ39" s="923"/>
      <c r="AR39" s="923"/>
      <c r="AS39" s="923"/>
      <c r="AT39" s="923"/>
      <c r="AU39" s="923"/>
      <c r="AV39" s="923"/>
      <c r="AW39" s="923"/>
      <c r="AX39" s="923"/>
      <c r="AY39" s="923"/>
      <c r="AZ39" s="924"/>
      <c r="BA39" s="924"/>
      <c r="BB39" s="924"/>
      <c r="BC39" s="924"/>
      <c r="BD39" s="924"/>
      <c r="BE39" s="920"/>
      <c r="BF39" s="920"/>
      <c r="BG39" s="920"/>
      <c r="BH39" s="920"/>
      <c r="BI39" s="921"/>
      <c r="BJ39" s="254"/>
      <c r="BK39" s="254"/>
      <c r="BL39" s="254"/>
      <c r="BM39" s="254"/>
      <c r="BN39" s="254"/>
      <c r="BO39" s="267"/>
      <c r="BP39" s="267"/>
      <c r="BQ39" s="264">
        <v>33</v>
      </c>
      <c r="BR39" s="265"/>
      <c r="BS39" s="869"/>
      <c r="BT39" s="870"/>
      <c r="BU39" s="870"/>
      <c r="BV39" s="870"/>
      <c r="BW39" s="870"/>
      <c r="BX39" s="870"/>
      <c r="BY39" s="870"/>
      <c r="BZ39" s="870"/>
      <c r="CA39" s="870"/>
      <c r="CB39" s="870"/>
      <c r="CC39" s="870"/>
      <c r="CD39" s="870"/>
      <c r="CE39" s="870"/>
      <c r="CF39" s="870"/>
      <c r="CG39" s="871"/>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48"/>
    </row>
    <row r="40" spans="1:131" s="249" customFormat="1" ht="26.25" customHeight="1" x14ac:dyDescent="0.15">
      <c r="A40" s="263">
        <v>13</v>
      </c>
      <c r="B40" s="856"/>
      <c r="C40" s="857"/>
      <c r="D40" s="857"/>
      <c r="E40" s="857"/>
      <c r="F40" s="857"/>
      <c r="G40" s="857"/>
      <c r="H40" s="857"/>
      <c r="I40" s="857"/>
      <c r="J40" s="857"/>
      <c r="K40" s="857"/>
      <c r="L40" s="857"/>
      <c r="M40" s="857"/>
      <c r="N40" s="857"/>
      <c r="O40" s="857"/>
      <c r="P40" s="858"/>
      <c r="Q40" s="859"/>
      <c r="R40" s="860"/>
      <c r="S40" s="860"/>
      <c r="T40" s="860"/>
      <c r="U40" s="860"/>
      <c r="V40" s="860"/>
      <c r="W40" s="860"/>
      <c r="X40" s="860"/>
      <c r="Y40" s="860"/>
      <c r="Z40" s="860"/>
      <c r="AA40" s="860"/>
      <c r="AB40" s="860"/>
      <c r="AC40" s="860"/>
      <c r="AD40" s="860"/>
      <c r="AE40" s="861"/>
      <c r="AF40" s="862"/>
      <c r="AG40" s="863"/>
      <c r="AH40" s="863"/>
      <c r="AI40" s="863"/>
      <c r="AJ40" s="864"/>
      <c r="AK40" s="922"/>
      <c r="AL40" s="923"/>
      <c r="AM40" s="923"/>
      <c r="AN40" s="923"/>
      <c r="AO40" s="923"/>
      <c r="AP40" s="923"/>
      <c r="AQ40" s="923"/>
      <c r="AR40" s="923"/>
      <c r="AS40" s="923"/>
      <c r="AT40" s="923"/>
      <c r="AU40" s="923"/>
      <c r="AV40" s="923"/>
      <c r="AW40" s="923"/>
      <c r="AX40" s="923"/>
      <c r="AY40" s="923"/>
      <c r="AZ40" s="924"/>
      <c r="BA40" s="924"/>
      <c r="BB40" s="924"/>
      <c r="BC40" s="924"/>
      <c r="BD40" s="924"/>
      <c r="BE40" s="920"/>
      <c r="BF40" s="920"/>
      <c r="BG40" s="920"/>
      <c r="BH40" s="920"/>
      <c r="BI40" s="921"/>
      <c r="BJ40" s="254"/>
      <c r="BK40" s="254"/>
      <c r="BL40" s="254"/>
      <c r="BM40" s="254"/>
      <c r="BN40" s="254"/>
      <c r="BO40" s="267"/>
      <c r="BP40" s="267"/>
      <c r="BQ40" s="264">
        <v>34</v>
      </c>
      <c r="BR40" s="265"/>
      <c r="BS40" s="869"/>
      <c r="BT40" s="870"/>
      <c r="BU40" s="870"/>
      <c r="BV40" s="870"/>
      <c r="BW40" s="870"/>
      <c r="BX40" s="870"/>
      <c r="BY40" s="870"/>
      <c r="BZ40" s="870"/>
      <c r="CA40" s="870"/>
      <c r="CB40" s="870"/>
      <c r="CC40" s="870"/>
      <c r="CD40" s="870"/>
      <c r="CE40" s="870"/>
      <c r="CF40" s="870"/>
      <c r="CG40" s="871"/>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48"/>
    </row>
    <row r="41" spans="1:131" s="249" customFormat="1" ht="26.25" customHeight="1" x14ac:dyDescent="0.15">
      <c r="A41" s="263">
        <v>14</v>
      </c>
      <c r="B41" s="856"/>
      <c r="C41" s="857"/>
      <c r="D41" s="857"/>
      <c r="E41" s="857"/>
      <c r="F41" s="857"/>
      <c r="G41" s="857"/>
      <c r="H41" s="857"/>
      <c r="I41" s="857"/>
      <c r="J41" s="857"/>
      <c r="K41" s="857"/>
      <c r="L41" s="857"/>
      <c r="M41" s="857"/>
      <c r="N41" s="857"/>
      <c r="O41" s="857"/>
      <c r="P41" s="858"/>
      <c r="Q41" s="859"/>
      <c r="R41" s="860"/>
      <c r="S41" s="860"/>
      <c r="T41" s="860"/>
      <c r="U41" s="860"/>
      <c r="V41" s="860"/>
      <c r="W41" s="860"/>
      <c r="X41" s="860"/>
      <c r="Y41" s="860"/>
      <c r="Z41" s="860"/>
      <c r="AA41" s="860"/>
      <c r="AB41" s="860"/>
      <c r="AC41" s="860"/>
      <c r="AD41" s="860"/>
      <c r="AE41" s="861"/>
      <c r="AF41" s="862"/>
      <c r="AG41" s="863"/>
      <c r="AH41" s="863"/>
      <c r="AI41" s="863"/>
      <c r="AJ41" s="864"/>
      <c r="AK41" s="922"/>
      <c r="AL41" s="923"/>
      <c r="AM41" s="923"/>
      <c r="AN41" s="923"/>
      <c r="AO41" s="923"/>
      <c r="AP41" s="923"/>
      <c r="AQ41" s="923"/>
      <c r="AR41" s="923"/>
      <c r="AS41" s="923"/>
      <c r="AT41" s="923"/>
      <c r="AU41" s="923"/>
      <c r="AV41" s="923"/>
      <c r="AW41" s="923"/>
      <c r="AX41" s="923"/>
      <c r="AY41" s="923"/>
      <c r="AZ41" s="924"/>
      <c r="BA41" s="924"/>
      <c r="BB41" s="924"/>
      <c r="BC41" s="924"/>
      <c r="BD41" s="924"/>
      <c r="BE41" s="920"/>
      <c r="BF41" s="920"/>
      <c r="BG41" s="920"/>
      <c r="BH41" s="920"/>
      <c r="BI41" s="921"/>
      <c r="BJ41" s="254"/>
      <c r="BK41" s="254"/>
      <c r="BL41" s="254"/>
      <c r="BM41" s="254"/>
      <c r="BN41" s="254"/>
      <c r="BO41" s="267"/>
      <c r="BP41" s="267"/>
      <c r="BQ41" s="264">
        <v>35</v>
      </c>
      <c r="BR41" s="265"/>
      <c r="BS41" s="869"/>
      <c r="BT41" s="870"/>
      <c r="BU41" s="870"/>
      <c r="BV41" s="870"/>
      <c r="BW41" s="870"/>
      <c r="BX41" s="870"/>
      <c r="BY41" s="870"/>
      <c r="BZ41" s="870"/>
      <c r="CA41" s="870"/>
      <c r="CB41" s="870"/>
      <c r="CC41" s="870"/>
      <c r="CD41" s="870"/>
      <c r="CE41" s="870"/>
      <c r="CF41" s="870"/>
      <c r="CG41" s="871"/>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48"/>
    </row>
    <row r="42" spans="1:131" s="249" customFormat="1" ht="26.25" customHeight="1" x14ac:dyDescent="0.15">
      <c r="A42" s="263">
        <v>15</v>
      </c>
      <c r="B42" s="856"/>
      <c r="C42" s="857"/>
      <c r="D42" s="857"/>
      <c r="E42" s="857"/>
      <c r="F42" s="857"/>
      <c r="G42" s="857"/>
      <c r="H42" s="857"/>
      <c r="I42" s="857"/>
      <c r="J42" s="857"/>
      <c r="K42" s="857"/>
      <c r="L42" s="857"/>
      <c r="M42" s="857"/>
      <c r="N42" s="857"/>
      <c r="O42" s="857"/>
      <c r="P42" s="858"/>
      <c r="Q42" s="859"/>
      <c r="R42" s="860"/>
      <c r="S42" s="860"/>
      <c r="T42" s="860"/>
      <c r="U42" s="860"/>
      <c r="V42" s="860"/>
      <c r="W42" s="860"/>
      <c r="X42" s="860"/>
      <c r="Y42" s="860"/>
      <c r="Z42" s="860"/>
      <c r="AA42" s="860"/>
      <c r="AB42" s="860"/>
      <c r="AC42" s="860"/>
      <c r="AD42" s="860"/>
      <c r="AE42" s="861"/>
      <c r="AF42" s="862"/>
      <c r="AG42" s="863"/>
      <c r="AH42" s="863"/>
      <c r="AI42" s="863"/>
      <c r="AJ42" s="864"/>
      <c r="AK42" s="922"/>
      <c r="AL42" s="923"/>
      <c r="AM42" s="923"/>
      <c r="AN42" s="923"/>
      <c r="AO42" s="923"/>
      <c r="AP42" s="923"/>
      <c r="AQ42" s="923"/>
      <c r="AR42" s="923"/>
      <c r="AS42" s="923"/>
      <c r="AT42" s="923"/>
      <c r="AU42" s="923"/>
      <c r="AV42" s="923"/>
      <c r="AW42" s="923"/>
      <c r="AX42" s="923"/>
      <c r="AY42" s="923"/>
      <c r="AZ42" s="924"/>
      <c r="BA42" s="924"/>
      <c r="BB42" s="924"/>
      <c r="BC42" s="924"/>
      <c r="BD42" s="924"/>
      <c r="BE42" s="920"/>
      <c r="BF42" s="920"/>
      <c r="BG42" s="920"/>
      <c r="BH42" s="920"/>
      <c r="BI42" s="921"/>
      <c r="BJ42" s="254"/>
      <c r="BK42" s="254"/>
      <c r="BL42" s="254"/>
      <c r="BM42" s="254"/>
      <c r="BN42" s="254"/>
      <c r="BO42" s="267"/>
      <c r="BP42" s="267"/>
      <c r="BQ42" s="264">
        <v>36</v>
      </c>
      <c r="BR42" s="265"/>
      <c r="BS42" s="869"/>
      <c r="BT42" s="870"/>
      <c r="BU42" s="870"/>
      <c r="BV42" s="870"/>
      <c r="BW42" s="870"/>
      <c r="BX42" s="870"/>
      <c r="BY42" s="870"/>
      <c r="BZ42" s="870"/>
      <c r="CA42" s="870"/>
      <c r="CB42" s="870"/>
      <c r="CC42" s="870"/>
      <c r="CD42" s="870"/>
      <c r="CE42" s="870"/>
      <c r="CF42" s="870"/>
      <c r="CG42" s="871"/>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48"/>
    </row>
    <row r="43" spans="1:131" s="249" customFormat="1" ht="26.25" customHeight="1" x14ac:dyDescent="0.15">
      <c r="A43" s="263">
        <v>16</v>
      </c>
      <c r="B43" s="856"/>
      <c r="C43" s="857"/>
      <c r="D43" s="857"/>
      <c r="E43" s="857"/>
      <c r="F43" s="857"/>
      <c r="G43" s="857"/>
      <c r="H43" s="857"/>
      <c r="I43" s="857"/>
      <c r="J43" s="857"/>
      <c r="K43" s="857"/>
      <c r="L43" s="857"/>
      <c r="M43" s="857"/>
      <c r="N43" s="857"/>
      <c r="O43" s="857"/>
      <c r="P43" s="858"/>
      <c r="Q43" s="859"/>
      <c r="R43" s="860"/>
      <c r="S43" s="860"/>
      <c r="T43" s="860"/>
      <c r="U43" s="860"/>
      <c r="V43" s="860"/>
      <c r="W43" s="860"/>
      <c r="X43" s="860"/>
      <c r="Y43" s="860"/>
      <c r="Z43" s="860"/>
      <c r="AA43" s="860"/>
      <c r="AB43" s="860"/>
      <c r="AC43" s="860"/>
      <c r="AD43" s="860"/>
      <c r="AE43" s="861"/>
      <c r="AF43" s="862"/>
      <c r="AG43" s="863"/>
      <c r="AH43" s="863"/>
      <c r="AI43" s="863"/>
      <c r="AJ43" s="864"/>
      <c r="AK43" s="922"/>
      <c r="AL43" s="923"/>
      <c r="AM43" s="923"/>
      <c r="AN43" s="923"/>
      <c r="AO43" s="923"/>
      <c r="AP43" s="923"/>
      <c r="AQ43" s="923"/>
      <c r="AR43" s="923"/>
      <c r="AS43" s="923"/>
      <c r="AT43" s="923"/>
      <c r="AU43" s="923"/>
      <c r="AV43" s="923"/>
      <c r="AW43" s="923"/>
      <c r="AX43" s="923"/>
      <c r="AY43" s="923"/>
      <c r="AZ43" s="924"/>
      <c r="BA43" s="924"/>
      <c r="BB43" s="924"/>
      <c r="BC43" s="924"/>
      <c r="BD43" s="924"/>
      <c r="BE43" s="920"/>
      <c r="BF43" s="920"/>
      <c r="BG43" s="920"/>
      <c r="BH43" s="920"/>
      <c r="BI43" s="921"/>
      <c r="BJ43" s="254"/>
      <c r="BK43" s="254"/>
      <c r="BL43" s="254"/>
      <c r="BM43" s="254"/>
      <c r="BN43" s="254"/>
      <c r="BO43" s="267"/>
      <c r="BP43" s="267"/>
      <c r="BQ43" s="264">
        <v>37</v>
      </c>
      <c r="BR43" s="265"/>
      <c r="BS43" s="869"/>
      <c r="BT43" s="870"/>
      <c r="BU43" s="870"/>
      <c r="BV43" s="870"/>
      <c r="BW43" s="870"/>
      <c r="BX43" s="870"/>
      <c r="BY43" s="870"/>
      <c r="BZ43" s="870"/>
      <c r="CA43" s="870"/>
      <c r="CB43" s="870"/>
      <c r="CC43" s="870"/>
      <c r="CD43" s="870"/>
      <c r="CE43" s="870"/>
      <c r="CF43" s="870"/>
      <c r="CG43" s="871"/>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48"/>
    </row>
    <row r="44" spans="1:131" s="249" customFormat="1" ht="26.25" customHeight="1" x14ac:dyDescent="0.15">
      <c r="A44" s="263">
        <v>17</v>
      </c>
      <c r="B44" s="856"/>
      <c r="C44" s="857"/>
      <c r="D44" s="857"/>
      <c r="E44" s="857"/>
      <c r="F44" s="857"/>
      <c r="G44" s="857"/>
      <c r="H44" s="857"/>
      <c r="I44" s="857"/>
      <c r="J44" s="857"/>
      <c r="K44" s="857"/>
      <c r="L44" s="857"/>
      <c r="M44" s="857"/>
      <c r="N44" s="857"/>
      <c r="O44" s="857"/>
      <c r="P44" s="858"/>
      <c r="Q44" s="859"/>
      <c r="R44" s="860"/>
      <c r="S44" s="860"/>
      <c r="T44" s="860"/>
      <c r="U44" s="860"/>
      <c r="V44" s="860"/>
      <c r="W44" s="860"/>
      <c r="X44" s="860"/>
      <c r="Y44" s="860"/>
      <c r="Z44" s="860"/>
      <c r="AA44" s="860"/>
      <c r="AB44" s="860"/>
      <c r="AC44" s="860"/>
      <c r="AD44" s="860"/>
      <c r="AE44" s="861"/>
      <c r="AF44" s="862"/>
      <c r="AG44" s="863"/>
      <c r="AH44" s="863"/>
      <c r="AI44" s="863"/>
      <c r="AJ44" s="864"/>
      <c r="AK44" s="922"/>
      <c r="AL44" s="923"/>
      <c r="AM44" s="923"/>
      <c r="AN44" s="923"/>
      <c r="AO44" s="923"/>
      <c r="AP44" s="923"/>
      <c r="AQ44" s="923"/>
      <c r="AR44" s="923"/>
      <c r="AS44" s="923"/>
      <c r="AT44" s="923"/>
      <c r="AU44" s="923"/>
      <c r="AV44" s="923"/>
      <c r="AW44" s="923"/>
      <c r="AX44" s="923"/>
      <c r="AY44" s="923"/>
      <c r="AZ44" s="924"/>
      <c r="BA44" s="924"/>
      <c r="BB44" s="924"/>
      <c r="BC44" s="924"/>
      <c r="BD44" s="924"/>
      <c r="BE44" s="920"/>
      <c r="BF44" s="920"/>
      <c r="BG44" s="920"/>
      <c r="BH44" s="920"/>
      <c r="BI44" s="921"/>
      <c r="BJ44" s="254"/>
      <c r="BK44" s="254"/>
      <c r="BL44" s="254"/>
      <c r="BM44" s="254"/>
      <c r="BN44" s="254"/>
      <c r="BO44" s="267"/>
      <c r="BP44" s="267"/>
      <c r="BQ44" s="264">
        <v>38</v>
      </c>
      <c r="BR44" s="265"/>
      <c r="BS44" s="869"/>
      <c r="BT44" s="870"/>
      <c r="BU44" s="870"/>
      <c r="BV44" s="870"/>
      <c r="BW44" s="870"/>
      <c r="BX44" s="870"/>
      <c r="BY44" s="870"/>
      <c r="BZ44" s="870"/>
      <c r="CA44" s="870"/>
      <c r="CB44" s="870"/>
      <c r="CC44" s="870"/>
      <c r="CD44" s="870"/>
      <c r="CE44" s="870"/>
      <c r="CF44" s="870"/>
      <c r="CG44" s="871"/>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48"/>
    </row>
    <row r="45" spans="1:131" s="249" customFormat="1" ht="26.25" customHeight="1" x14ac:dyDescent="0.15">
      <c r="A45" s="263">
        <v>18</v>
      </c>
      <c r="B45" s="856"/>
      <c r="C45" s="857"/>
      <c r="D45" s="857"/>
      <c r="E45" s="857"/>
      <c r="F45" s="857"/>
      <c r="G45" s="857"/>
      <c r="H45" s="857"/>
      <c r="I45" s="857"/>
      <c r="J45" s="857"/>
      <c r="K45" s="857"/>
      <c r="L45" s="857"/>
      <c r="M45" s="857"/>
      <c r="N45" s="857"/>
      <c r="O45" s="857"/>
      <c r="P45" s="858"/>
      <c r="Q45" s="859"/>
      <c r="R45" s="860"/>
      <c r="S45" s="860"/>
      <c r="T45" s="860"/>
      <c r="U45" s="860"/>
      <c r="V45" s="860"/>
      <c r="W45" s="860"/>
      <c r="X45" s="860"/>
      <c r="Y45" s="860"/>
      <c r="Z45" s="860"/>
      <c r="AA45" s="860"/>
      <c r="AB45" s="860"/>
      <c r="AC45" s="860"/>
      <c r="AD45" s="860"/>
      <c r="AE45" s="861"/>
      <c r="AF45" s="862"/>
      <c r="AG45" s="863"/>
      <c r="AH45" s="863"/>
      <c r="AI45" s="863"/>
      <c r="AJ45" s="864"/>
      <c r="AK45" s="922"/>
      <c r="AL45" s="923"/>
      <c r="AM45" s="923"/>
      <c r="AN45" s="923"/>
      <c r="AO45" s="923"/>
      <c r="AP45" s="923"/>
      <c r="AQ45" s="923"/>
      <c r="AR45" s="923"/>
      <c r="AS45" s="923"/>
      <c r="AT45" s="923"/>
      <c r="AU45" s="923"/>
      <c r="AV45" s="923"/>
      <c r="AW45" s="923"/>
      <c r="AX45" s="923"/>
      <c r="AY45" s="923"/>
      <c r="AZ45" s="924"/>
      <c r="BA45" s="924"/>
      <c r="BB45" s="924"/>
      <c r="BC45" s="924"/>
      <c r="BD45" s="924"/>
      <c r="BE45" s="920"/>
      <c r="BF45" s="920"/>
      <c r="BG45" s="920"/>
      <c r="BH45" s="920"/>
      <c r="BI45" s="921"/>
      <c r="BJ45" s="254"/>
      <c r="BK45" s="254"/>
      <c r="BL45" s="254"/>
      <c r="BM45" s="254"/>
      <c r="BN45" s="254"/>
      <c r="BO45" s="267"/>
      <c r="BP45" s="267"/>
      <c r="BQ45" s="264">
        <v>39</v>
      </c>
      <c r="BR45" s="265"/>
      <c r="BS45" s="869"/>
      <c r="BT45" s="870"/>
      <c r="BU45" s="870"/>
      <c r="BV45" s="870"/>
      <c r="BW45" s="870"/>
      <c r="BX45" s="870"/>
      <c r="BY45" s="870"/>
      <c r="BZ45" s="870"/>
      <c r="CA45" s="870"/>
      <c r="CB45" s="870"/>
      <c r="CC45" s="870"/>
      <c r="CD45" s="870"/>
      <c r="CE45" s="870"/>
      <c r="CF45" s="870"/>
      <c r="CG45" s="871"/>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48"/>
    </row>
    <row r="46" spans="1:131" s="249" customFormat="1" ht="26.25" customHeight="1" x14ac:dyDescent="0.15">
      <c r="A46" s="263">
        <v>19</v>
      </c>
      <c r="B46" s="856"/>
      <c r="C46" s="857"/>
      <c r="D46" s="857"/>
      <c r="E46" s="857"/>
      <c r="F46" s="857"/>
      <c r="G46" s="857"/>
      <c r="H46" s="857"/>
      <c r="I46" s="857"/>
      <c r="J46" s="857"/>
      <c r="K46" s="857"/>
      <c r="L46" s="857"/>
      <c r="M46" s="857"/>
      <c r="N46" s="857"/>
      <c r="O46" s="857"/>
      <c r="P46" s="858"/>
      <c r="Q46" s="859"/>
      <c r="R46" s="860"/>
      <c r="S46" s="860"/>
      <c r="T46" s="860"/>
      <c r="U46" s="860"/>
      <c r="V46" s="860"/>
      <c r="W46" s="860"/>
      <c r="X46" s="860"/>
      <c r="Y46" s="860"/>
      <c r="Z46" s="860"/>
      <c r="AA46" s="860"/>
      <c r="AB46" s="860"/>
      <c r="AC46" s="860"/>
      <c r="AD46" s="860"/>
      <c r="AE46" s="861"/>
      <c r="AF46" s="862"/>
      <c r="AG46" s="863"/>
      <c r="AH46" s="863"/>
      <c r="AI46" s="863"/>
      <c r="AJ46" s="864"/>
      <c r="AK46" s="922"/>
      <c r="AL46" s="923"/>
      <c r="AM46" s="923"/>
      <c r="AN46" s="923"/>
      <c r="AO46" s="923"/>
      <c r="AP46" s="923"/>
      <c r="AQ46" s="923"/>
      <c r="AR46" s="923"/>
      <c r="AS46" s="923"/>
      <c r="AT46" s="923"/>
      <c r="AU46" s="923"/>
      <c r="AV46" s="923"/>
      <c r="AW46" s="923"/>
      <c r="AX46" s="923"/>
      <c r="AY46" s="923"/>
      <c r="AZ46" s="924"/>
      <c r="BA46" s="924"/>
      <c r="BB46" s="924"/>
      <c r="BC46" s="924"/>
      <c r="BD46" s="924"/>
      <c r="BE46" s="920"/>
      <c r="BF46" s="920"/>
      <c r="BG46" s="920"/>
      <c r="BH46" s="920"/>
      <c r="BI46" s="921"/>
      <c r="BJ46" s="254"/>
      <c r="BK46" s="254"/>
      <c r="BL46" s="254"/>
      <c r="BM46" s="254"/>
      <c r="BN46" s="254"/>
      <c r="BO46" s="267"/>
      <c r="BP46" s="267"/>
      <c r="BQ46" s="264">
        <v>40</v>
      </c>
      <c r="BR46" s="265"/>
      <c r="BS46" s="869"/>
      <c r="BT46" s="870"/>
      <c r="BU46" s="870"/>
      <c r="BV46" s="870"/>
      <c r="BW46" s="870"/>
      <c r="BX46" s="870"/>
      <c r="BY46" s="870"/>
      <c r="BZ46" s="870"/>
      <c r="CA46" s="870"/>
      <c r="CB46" s="870"/>
      <c r="CC46" s="870"/>
      <c r="CD46" s="870"/>
      <c r="CE46" s="870"/>
      <c r="CF46" s="870"/>
      <c r="CG46" s="871"/>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48"/>
    </row>
    <row r="47" spans="1:131" s="249" customFormat="1" ht="26.25" customHeight="1" x14ac:dyDescent="0.15">
      <c r="A47" s="263">
        <v>20</v>
      </c>
      <c r="B47" s="856"/>
      <c r="C47" s="857"/>
      <c r="D47" s="857"/>
      <c r="E47" s="857"/>
      <c r="F47" s="857"/>
      <c r="G47" s="857"/>
      <c r="H47" s="857"/>
      <c r="I47" s="857"/>
      <c r="J47" s="857"/>
      <c r="K47" s="857"/>
      <c r="L47" s="857"/>
      <c r="M47" s="857"/>
      <c r="N47" s="857"/>
      <c r="O47" s="857"/>
      <c r="P47" s="858"/>
      <c r="Q47" s="859"/>
      <c r="R47" s="860"/>
      <c r="S47" s="860"/>
      <c r="T47" s="860"/>
      <c r="U47" s="860"/>
      <c r="V47" s="860"/>
      <c r="W47" s="860"/>
      <c r="X47" s="860"/>
      <c r="Y47" s="860"/>
      <c r="Z47" s="860"/>
      <c r="AA47" s="860"/>
      <c r="AB47" s="860"/>
      <c r="AC47" s="860"/>
      <c r="AD47" s="860"/>
      <c r="AE47" s="861"/>
      <c r="AF47" s="862"/>
      <c r="AG47" s="863"/>
      <c r="AH47" s="863"/>
      <c r="AI47" s="863"/>
      <c r="AJ47" s="864"/>
      <c r="AK47" s="922"/>
      <c r="AL47" s="923"/>
      <c r="AM47" s="923"/>
      <c r="AN47" s="923"/>
      <c r="AO47" s="923"/>
      <c r="AP47" s="923"/>
      <c r="AQ47" s="923"/>
      <c r="AR47" s="923"/>
      <c r="AS47" s="923"/>
      <c r="AT47" s="923"/>
      <c r="AU47" s="923"/>
      <c r="AV47" s="923"/>
      <c r="AW47" s="923"/>
      <c r="AX47" s="923"/>
      <c r="AY47" s="923"/>
      <c r="AZ47" s="924"/>
      <c r="BA47" s="924"/>
      <c r="BB47" s="924"/>
      <c r="BC47" s="924"/>
      <c r="BD47" s="924"/>
      <c r="BE47" s="920"/>
      <c r="BF47" s="920"/>
      <c r="BG47" s="920"/>
      <c r="BH47" s="920"/>
      <c r="BI47" s="921"/>
      <c r="BJ47" s="254"/>
      <c r="BK47" s="254"/>
      <c r="BL47" s="254"/>
      <c r="BM47" s="254"/>
      <c r="BN47" s="254"/>
      <c r="BO47" s="267"/>
      <c r="BP47" s="267"/>
      <c r="BQ47" s="264">
        <v>41</v>
      </c>
      <c r="BR47" s="265"/>
      <c r="BS47" s="869"/>
      <c r="BT47" s="870"/>
      <c r="BU47" s="870"/>
      <c r="BV47" s="870"/>
      <c r="BW47" s="870"/>
      <c r="BX47" s="870"/>
      <c r="BY47" s="870"/>
      <c r="BZ47" s="870"/>
      <c r="CA47" s="870"/>
      <c r="CB47" s="870"/>
      <c r="CC47" s="870"/>
      <c r="CD47" s="870"/>
      <c r="CE47" s="870"/>
      <c r="CF47" s="870"/>
      <c r="CG47" s="871"/>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48"/>
    </row>
    <row r="48" spans="1:131" s="249" customFormat="1" ht="26.25" customHeight="1" x14ac:dyDescent="0.15">
      <c r="A48" s="263">
        <v>21</v>
      </c>
      <c r="B48" s="856"/>
      <c r="C48" s="857"/>
      <c r="D48" s="857"/>
      <c r="E48" s="857"/>
      <c r="F48" s="857"/>
      <c r="G48" s="857"/>
      <c r="H48" s="857"/>
      <c r="I48" s="857"/>
      <c r="J48" s="857"/>
      <c r="K48" s="857"/>
      <c r="L48" s="857"/>
      <c r="M48" s="857"/>
      <c r="N48" s="857"/>
      <c r="O48" s="857"/>
      <c r="P48" s="858"/>
      <c r="Q48" s="859"/>
      <c r="R48" s="860"/>
      <c r="S48" s="860"/>
      <c r="T48" s="860"/>
      <c r="U48" s="860"/>
      <c r="V48" s="860"/>
      <c r="W48" s="860"/>
      <c r="X48" s="860"/>
      <c r="Y48" s="860"/>
      <c r="Z48" s="860"/>
      <c r="AA48" s="860"/>
      <c r="AB48" s="860"/>
      <c r="AC48" s="860"/>
      <c r="AD48" s="860"/>
      <c r="AE48" s="861"/>
      <c r="AF48" s="862"/>
      <c r="AG48" s="863"/>
      <c r="AH48" s="863"/>
      <c r="AI48" s="863"/>
      <c r="AJ48" s="864"/>
      <c r="AK48" s="922"/>
      <c r="AL48" s="923"/>
      <c r="AM48" s="923"/>
      <c r="AN48" s="923"/>
      <c r="AO48" s="923"/>
      <c r="AP48" s="923"/>
      <c r="AQ48" s="923"/>
      <c r="AR48" s="923"/>
      <c r="AS48" s="923"/>
      <c r="AT48" s="923"/>
      <c r="AU48" s="923"/>
      <c r="AV48" s="923"/>
      <c r="AW48" s="923"/>
      <c r="AX48" s="923"/>
      <c r="AY48" s="923"/>
      <c r="AZ48" s="924"/>
      <c r="BA48" s="924"/>
      <c r="BB48" s="924"/>
      <c r="BC48" s="924"/>
      <c r="BD48" s="924"/>
      <c r="BE48" s="920"/>
      <c r="BF48" s="920"/>
      <c r="BG48" s="920"/>
      <c r="BH48" s="920"/>
      <c r="BI48" s="921"/>
      <c r="BJ48" s="254"/>
      <c r="BK48" s="254"/>
      <c r="BL48" s="254"/>
      <c r="BM48" s="254"/>
      <c r="BN48" s="254"/>
      <c r="BO48" s="267"/>
      <c r="BP48" s="267"/>
      <c r="BQ48" s="264">
        <v>42</v>
      </c>
      <c r="BR48" s="265"/>
      <c r="BS48" s="869"/>
      <c r="BT48" s="870"/>
      <c r="BU48" s="870"/>
      <c r="BV48" s="870"/>
      <c r="BW48" s="870"/>
      <c r="BX48" s="870"/>
      <c r="BY48" s="870"/>
      <c r="BZ48" s="870"/>
      <c r="CA48" s="870"/>
      <c r="CB48" s="870"/>
      <c r="CC48" s="870"/>
      <c r="CD48" s="870"/>
      <c r="CE48" s="870"/>
      <c r="CF48" s="870"/>
      <c r="CG48" s="871"/>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48"/>
    </row>
    <row r="49" spans="1:131" s="249" customFormat="1" ht="26.25" customHeight="1" x14ac:dyDescent="0.15">
      <c r="A49" s="263">
        <v>22</v>
      </c>
      <c r="B49" s="856"/>
      <c r="C49" s="857"/>
      <c r="D49" s="857"/>
      <c r="E49" s="857"/>
      <c r="F49" s="857"/>
      <c r="G49" s="857"/>
      <c r="H49" s="857"/>
      <c r="I49" s="857"/>
      <c r="J49" s="857"/>
      <c r="K49" s="857"/>
      <c r="L49" s="857"/>
      <c r="M49" s="857"/>
      <c r="N49" s="857"/>
      <c r="O49" s="857"/>
      <c r="P49" s="858"/>
      <c r="Q49" s="859"/>
      <c r="R49" s="860"/>
      <c r="S49" s="860"/>
      <c r="T49" s="860"/>
      <c r="U49" s="860"/>
      <c r="V49" s="860"/>
      <c r="W49" s="860"/>
      <c r="X49" s="860"/>
      <c r="Y49" s="860"/>
      <c r="Z49" s="860"/>
      <c r="AA49" s="860"/>
      <c r="AB49" s="860"/>
      <c r="AC49" s="860"/>
      <c r="AD49" s="860"/>
      <c r="AE49" s="861"/>
      <c r="AF49" s="862"/>
      <c r="AG49" s="863"/>
      <c r="AH49" s="863"/>
      <c r="AI49" s="863"/>
      <c r="AJ49" s="864"/>
      <c r="AK49" s="922"/>
      <c r="AL49" s="923"/>
      <c r="AM49" s="923"/>
      <c r="AN49" s="923"/>
      <c r="AO49" s="923"/>
      <c r="AP49" s="923"/>
      <c r="AQ49" s="923"/>
      <c r="AR49" s="923"/>
      <c r="AS49" s="923"/>
      <c r="AT49" s="923"/>
      <c r="AU49" s="923"/>
      <c r="AV49" s="923"/>
      <c r="AW49" s="923"/>
      <c r="AX49" s="923"/>
      <c r="AY49" s="923"/>
      <c r="AZ49" s="924"/>
      <c r="BA49" s="924"/>
      <c r="BB49" s="924"/>
      <c r="BC49" s="924"/>
      <c r="BD49" s="924"/>
      <c r="BE49" s="920"/>
      <c r="BF49" s="920"/>
      <c r="BG49" s="920"/>
      <c r="BH49" s="920"/>
      <c r="BI49" s="921"/>
      <c r="BJ49" s="254"/>
      <c r="BK49" s="254"/>
      <c r="BL49" s="254"/>
      <c r="BM49" s="254"/>
      <c r="BN49" s="254"/>
      <c r="BO49" s="267"/>
      <c r="BP49" s="267"/>
      <c r="BQ49" s="264">
        <v>43</v>
      </c>
      <c r="BR49" s="265"/>
      <c r="BS49" s="869"/>
      <c r="BT49" s="870"/>
      <c r="BU49" s="870"/>
      <c r="BV49" s="870"/>
      <c r="BW49" s="870"/>
      <c r="BX49" s="870"/>
      <c r="BY49" s="870"/>
      <c r="BZ49" s="870"/>
      <c r="CA49" s="870"/>
      <c r="CB49" s="870"/>
      <c r="CC49" s="870"/>
      <c r="CD49" s="870"/>
      <c r="CE49" s="870"/>
      <c r="CF49" s="870"/>
      <c r="CG49" s="871"/>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48"/>
    </row>
    <row r="50" spans="1:131" s="249" customFormat="1" ht="26.25" customHeight="1" x14ac:dyDescent="0.15">
      <c r="A50" s="263">
        <v>23</v>
      </c>
      <c r="B50" s="856"/>
      <c r="C50" s="857"/>
      <c r="D50" s="857"/>
      <c r="E50" s="857"/>
      <c r="F50" s="857"/>
      <c r="G50" s="857"/>
      <c r="H50" s="857"/>
      <c r="I50" s="857"/>
      <c r="J50" s="857"/>
      <c r="K50" s="857"/>
      <c r="L50" s="857"/>
      <c r="M50" s="857"/>
      <c r="N50" s="857"/>
      <c r="O50" s="857"/>
      <c r="P50" s="858"/>
      <c r="Q50" s="925"/>
      <c r="R50" s="926"/>
      <c r="S50" s="926"/>
      <c r="T50" s="926"/>
      <c r="U50" s="926"/>
      <c r="V50" s="926"/>
      <c r="W50" s="926"/>
      <c r="X50" s="926"/>
      <c r="Y50" s="926"/>
      <c r="Z50" s="926"/>
      <c r="AA50" s="926"/>
      <c r="AB50" s="926"/>
      <c r="AC50" s="926"/>
      <c r="AD50" s="926"/>
      <c r="AE50" s="927"/>
      <c r="AF50" s="862"/>
      <c r="AG50" s="863"/>
      <c r="AH50" s="863"/>
      <c r="AI50" s="863"/>
      <c r="AJ50" s="864"/>
      <c r="AK50" s="928"/>
      <c r="AL50" s="926"/>
      <c r="AM50" s="926"/>
      <c r="AN50" s="926"/>
      <c r="AO50" s="926"/>
      <c r="AP50" s="926"/>
      <c r="AQ50" s="926"/>
      <c r="AR50" s="926"/>
      <c r="AS50" s="926"/>
      <c r="AT50" s="926"/>
      <c r="AU50" s="926"/>
      <c r="AV50" s="926"/>
      <c r="AW50" s="926"/>
      <c r="AX50" s="926"/>
      <c r="AY50" s="926"/>
      <c r="AZ50" s="929"/>
      <c r="BA50" s="929"/>
      <c r="BB50" s="929"/>
      <c r="BC50" s="929"/>
      <c r="BD50" s="929"/>
      <c r="BE50" s="920"/>
      <c r="BF50" s="920"/>
      <c r="BG50" s="920"/>
      <c r="BH50" s="920"/>
      <c r="BI50" s="921"/>
      <c r="BJ50" s="254"/>
      <c r="BK50" s="254"/>
      <c r="BL50" s="254"/>
      <c r="BM50" s="254"/>
      <c r="BN50" s="254"/>
      <c r="BO50" s="267"/>
      <c r="BP50" s="267"/>
      <c r="BQ50" s="264">
        <v>44</v>
      </c>
      <c r="BR50" s="265"/>
      <c r="BS50" s="869"/>
      <c r="BT50" s="870"/>
      <c r="BU50" s="870"/>
      <c r="BV50" s="870"/>
      <c r="BW50" s="870"/>
      <c r="BX50" s="870"/>
      <c r="BY50" s="870"/>
      <c r="BZ50" s="870"/>
      <c r="CA50" s="870"/>
      <c r="CB50" s="870"/>
      <c r="CC50" s="870"/>
      <c r="CD50" s="870"/>
      <c r="CE50" s="870"/>
      <c r="CF50" s="870"/>
      <c r="CG50" s="871"/>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48"/>
    </row>
    <row r="51" spans="1:131" s="249" customFormat="1" ht="26.25" customHeight="1" x14ac:dyDescent="0.15">
      <c r="A51" s="263">
        <v>24</v>
      </c>
      <c r="B51" s="856"/>
      <c r="C51" s="857"/>
      <c r="D51" s="857"/>
      <c r="E51" s="857"/>
      <c r="F51" s="857"/>
      <c r="G51" s="857"/>
      <c r="H51" s="857"/>
      <c r="I51" s="857"/>
      <c r="J51" s="857"/>
      <c r="K51" s="857"/>
      <c r="L51" s="857"/>
      <c r="M51" s="857"/>
      <c r="N51" s="857"/>
      <c r="O51" s="857"/>
      <c r="P51" s="858"/>
      <c r="Q51" s="925"/>
      <c r="R51" s="926"/>
      <c r="S51" s="926"/>
      <c r="T51" s="926"/>
      <c r="U51" s="926"/>
      <c r="V51" s="926"/>
      <c r="W51" s="926"/>
      <c r="X51" s="926"/>
      <c r="Y51" s="926"/>
      <c r="Z51" s="926"/>
      <c r="AA51" s="926"/>
      <c r="AB51" s="926"/>
      <c r="AC51" s="926"/>
      <c r="AD51" s="926"/>
      <c r="AE51" s="927"/>
      <c r="AF51" s="862"/>
      <c r="AG51" s="863"/>
      <c r="AH51" s="863"/>
      <c r="AI51" s="863"/>
      <c r="AJ51" s="864"/>
      <c r="AK51" s="928"/>
      <c r="AL51" s="926"/>
      <c r="AM51" s="926"/>
      <c r="AN51" s="926"/>
      <c r="AO51" s="926"/>
      <c r="AP51" s="926"/>
      <c r="AQ51" s="926"/>
      <c r="AR51" s="926"/>
      <c r="AS51" s="926"/>
      <c r="AT51" s="926"/>
      <c r="AU51" s="926"/>
      <c r="AV51" s="926"/>
      <c r="AW51" s="926"/>
      <c r="AX51" s="926"/>
      <c r="AY51" s="926"/>
      <c r="AZ51" s="929"/>
      <c r="BA51" s="929"/>
      <c r="BB51" s="929"/>
      <c r="BC51" s="929"/>
      <c r="BD51" s="929"/>
      <c r="BE51" s="920"/>
      <c r="BF51" s="920"/>
      <c r="BG51" s="920"/>
      <c r="BH51" s="920"/>
      <c r="BI51" s="921"/>
      <c r="BJ51" s="254"/>
      <c r="BK51" s="254"/>
      <c r="BL51" s="254"/>
      <c r="BM51" s="254"/>
      <c r="BN51" s="254"/>
      <c r="BO51" s="267"/>
      <c r="BP51" s="267"/>
      <c r="BQ51" s="264">
        <v>45</v>
      </c>
      <c r="BR51" s="265"/>
      <c r="BS51" s="869"/>
      <c r="BT51" s="870"/>
      <c r="BU51" s="870"/>
      <c r="BV51" s="870"/>
      <c r="BW51" s="870"/>
      <c r="BX51" s="870"/>
      <c r="BY51" s="870"/>
      <c r="BZ51" s="870"/>
      <c r="CA51" s="870"/>
      <c r="CB51" s="870"/>
      <c r="CC51" s="870"/>
      <c r="CD51" s="870"/>
      <c r="CE51" s="870"/>
      <c r="CF51" s="870"/>
      <c r="CG51" s="871"/>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48"/>
    </row>
    <row r="52" spans="1:131" s="249" customFormat="1" ht="26.25" customHeight="1" x14ac:dyDescent="0.15">
      <c r="A52" s="263">
        <v>25</v>
      </c>
      <c r="B52" s="856"/>
      <c r="C52" s="857"/>
      <c r="D52" s="857"/>
      <c r="E52" s="857"/>
      <c r="F52" s="857"/>
      <c r="G52" s="857"/>
      <c r="H52" s="857"/>
      <c r="I52" s="857"/>
      <c r="J52" s="857"/>
      <c r="K52" s="857"/>
      <c r="L52" s="857"/>
      <c r="M52" s="857"/>
      <c r="N52" s="857"/>
      <c r="O52" s="857"/>
      <c r="P52" s="858"/>
      <c r="Q52" s="925"/>
      <c r="R52" s="926"/>
      <c r="S52" s="926"/>
      <c r="T52" s="926"/>
      <c r="U52" s="926"/>
      <c r="V52" s="926"/>
      <c r="W52" s="926"/>
      <c r="X52" s="926"/>
      <c r="Y52" s="926"/>
      <c r="Z52" s="926"/>
      <c r="AA52" s="926"/>
      <c r="AB52" s="926"/>
      <c r="AC52" s="926"/>
      <c r="AD52" s="926"/>
      <c r="AE52" s="927"/>
      <c r="AF52" s="862"/>
      <c r="AG52" s="863"/>
      <c r="AH52" s="863"/>
      <c r="AI52" s="863"/>
      <c r="AJ52" s="864"/>
      <c r="AK52" s="928"/>
      <c r="AL52" s="926"/>
      <c r="AM52" s="926"/>
      <c r="AN52" s="926"/>
      <c r="AO52" s="926"/>
      <c r="AP52" s="926"/>
      <c r="AQ52" s="926"/>
      <c r="AR52" s="926"/>
      <c r="AS52" s="926"/>
      <c r="AT52" s="926"/>
      <c r="AU52" s="926"/>
      <c r="AV52" s="926"/>
      <c r="AW52" s="926"/>
      <c r="AX52" s="926"/>
      <c r="AY52" s="926"/>
      <c r="AZ52" s="929"/>
      <c r="BA52" s="929"/>
      <c r="BB52" s="929"/>
      <c r="BC52" s="929"/>
      <c r="BD52" s="929"/>
      <c r="BE52" s="920"/>
      <c r="BF52" s="920"/>
      <c r="BG52" s="920"/>
      <c r="BH52" s="920"/>
      <c r="BI52" s="921"/>
      <c r="BJ52" s="254"/>
      <c r="BK52" s="254"/>
      <c r="BL52" s="254"/>
      <c r="BM52" s="254"/>
      <c r="BN52" s="254"/>
      <c r="BO52" s="267"/>
      <c r="BP52" s="267"/>
      <c r="BQ52" s="264">
        <v>46</v>
      </c>
      <c r="BR52" s="265"/>
      <c r="BS52" s="869"/>
      <c r="BT52" s="870"/>
      <c r="BU52" s="870"/>
      <c r="BV52" s="870"/>
      <c r="BW52" s="870"/>
      <c r="BX52" s="870"/>
      <c r="BY52" s="870"/>
      <c r="BZ52" s="870"/>
      <c r="CA52" s="870"/>
      <c r="CB52" s="870"/>
      <c r="CC52" s="870"/>
      <c r="CD52" s="870"/>
      <c r="CE52" s="870"/>
      <c r="CF52" s="870"/>
      <c r="CG52" s="871"/>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48"/>
    </row>
    <row r="53" spans="1:131" s="249" customFormat="1" ht="26.25" customHeight="1" x14ac:dyDescent="0.15">
      <c r="A53" s="263">
        <v>26</v>
      </c>
      <c r="B53" s="856"/>
      <c r="C53" s="857"/>
      <c r="D53" s="857"/>
      <c r="E53" s="857"/>
      <c r="F53" s="857"/>
      <c r="G53" s="857"/>
      <c r="H53" s="857"/>
      <c r="I53" s="857"/>
      <c r="J53" s="857"/>
      <c r="K53" s="857"/>
      <c r="L53" s="857"/>
      <c r="M53" s="857"/>
      <c r="N53" s="857"/>
      <c r="O53" s="857"/>
      <c r="P53" s="858"/>
      <c r="Q53" s="925"/>
      <c r="R53" s="926"/>
      <c r="S53" s="926"/>
      <c r="T53" s="926"/>
      <c r="U53" s="926"/>
      <c r="V53" s="926"/>
      <c r="W53" s="926"/>
      <c r="X53" s="926"/>
      <c r="Y53" s="926"/>
      <c r="Z53" s="926"/>
      <c r="AA53" s="926"/>
      <c r="AB53" s="926"/>
      <c r="AC53" s="926"/>
      <c r="AD53" s="926"/>
      <c r="AE53" s="927"/>
      <c r="AF53" s="862"/>
      <c r="AG53" s="863"/>
      <c r="AH53" s="863"/>
      <c r="AI53" s="863"/>
      <c r="AJ53" s="864"/>
      <c r="AK53" s="928"/>
      <c r="AL53" s="926"/>
      <c r="AM53" s="926"/>
      <c r="AN53" s="926"/>
      <c r="AO53" s="926"/>
      <c r="AP53" s="926"/>
      <c r="AQ53" s="926"/>
      <c r="AR53" s="926"/>
      <c r="AS53" s="926"/>
      <c r="AT53" s="926"/>
      <c r="AU53" s="926"/>
      <c r="AV53" s="926"/>
      <c r="AW53" s="926"/>
      <c r="AX53" s="926"/>
      <c r="AY53" s="926"/>
      <c r="AZ53" s="929"/>
      <c r="BA53" s="929"/>
      <c r="BB53" s="929"/>
      <c r="BC53" s="929"/>
      <c r="BD53" s="929"/>
      <c r="BE53" s="920"/>
      <c r="BF53" s="920"/>
      <c r="BG53" s="920"/>
      <c r="BH53" s="920"/>
      <c r="BI53" s="921"/>
      <c r="BJ53" s="254"/>
      <c r="BK53" s="254"/>
      <c r="BL53" s="254"/>
      <c r="BM53" s="254"/>
      <c r="BN53" s="254"/>
      <c r="BO53" s="267"/>
      <c r="BP53" s="267"/>
      <c r="BQ53" s="264">
        <v>47</v>
      </c>
      <c r="BR53" s="265"/>
      <c r="BS53" s="869"/>
      <c r="BT53" s="870"/>
      <c r="BU53" s="870"/>
      <c r="BV53" s="870"/>
      <c r="BW53" s="870"/>
      <c r="BX53" s="870"/>
      <c r="BY53" s="870"/>
      <c r="BZ53" s="870"/>
      <c r="CA53" s="870"/>
      <c r="CB53" s="870"/>
      <c r="CC53" s="870"/>
      <c r="CD53" s="870"/>
      <c r="CE53" s="870"/>
      <c r="CF53" s="870"/>
      <c r="CG53" s="871"/>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48"/>
    </row>
    <row r="54" spans="1:131" s="249" customFormat="1" ht="26.25" customHeight="1" x14ac:dyDescent="0.15">
      <c r="A54" s="263">
        <v>27</v>
      </c>
      <c r="B54" s="856"/>
      <c r="C54" s="857"/>
      <c r="D54" s="857"/>
      <c r="E54" s="857"/>
      <c r="F54" s="857"/>
      <c r="G54" s="857"/>
      <c r="H54" s="857"/>
      <c r="I54" s="857"/>
      <c r="J54" s="857"/>
      <c r="K54" s="857"/>
      <c r="L54" s="857"/>
      <c r="M54" s="857"/>
      <c r="N54" s="857"/>
      <c r="O54" s="857"/>
      <c r="P54" s="858"/>
      <c r="Q54" s="925"/>
      <c r="R54" s="926"/>
      <c r="S54" s="926"/>
      <c r="T54" s="926"/>
      <c r="U54" s="926"/>
      <c r="V54" s="926"/>
      <c r="W54" s="926"/>
      <c r="X54" s="926"/>
      <c r="Y54" s="926"/>
      <c r="Z54" s="926"/>
      <c r="AA54" s="926"/>
      <c r="AB54" s="926"/>
      <c r="AC54" s="926"/>
      <c r="AD54" s="926"/>
      <c r="AE54" s="927"/>
      <c r="AF54" s="862"/>
      <c r="AG54" s="863"/>
      <c r="AH54" s="863"/>
      <c r="AI54" s="863"/>
      <c r="AJ54" s="864"/>
      <c r="AK54" s="928"/>
      <c r="AL54" s="926"/>
      <c r="AM54" s="926"/>
      <c r="AN54" s="926"/>
      <c r="AO54" s="926"/>
      <c r="AP54" s="926"/>
      <c r="AQ54" s="926"/>
      <c r="AR54" s="926"/>
      <c r="AS54" s="926"/>
      <c r="AT54" s="926"/>
      <c r="AU54" s="926"/>
      <c r="AV54" s="926"/>
      <c r="AW54" s="926"/>
      <c r="AX54" s="926"/>
      <c r="AY54" s="926"/>
      <c r="AZ54" s="929"/>
      <c r="BA54" s="929"/>
      <c r="BB54" s="929"/>
      <c r="BC54" s="929"/>
      <c r="BD54" s="929"/>
      <c r="BE54" s="920"/>
      <c r="BF54" s="920"/>
      <c r="BG54" s="920"/>
      <c r="BH54" s="920"/>
      <c r="BI54" s="921"/>
      <c r="BJ54" s="254"/>
      <c r="BK54" s="254"/>
      <c r="BL54" s="254"/>
      <c r="BM54" s="254"/>
      <c r="BN54" s="254"/>
      <c r="BO54" s="267"/>
      <c r="BP54" s="267"/>
      <c r="BQ54" s="264">
        <v>48</v>
      </c>
      <c r="BR54" s="265"/>
      <c r="BS54" s="869"/>
      <c r="BT54" s="870"/>
      <c r="BU54" s="870"/>
      <c r="BV54" s="870"/>
      <c r="BW54" s="870"/>
      <c r="BX54" s="870"/>
      <c r="BY54" s="870"/>
      <c r="BZ54" s="870"/>
      <c r="CA54" s="870"/>
      <c r="CB54" s="870"/>
      <c r="CC54" s="870"/>
      <c r="CD54" s="870"/>
      <c r="CE54" s="870"/>
      <c r="CF54" s="870"/>
      <c r="CG54" s="871"/>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48"/>
    </row>
    <row r="55" spans="1:131" s="249" customFormat="1" ht="26.25" customHeight="1" x14ac:dyDescent="0.15">
      <c r="A55" s="263">
        <v>28</v>
      </c>
      <c r="B55" s="856"/>
      <c r="C55" s="857"/>
      <c r="D55" s="857"/>
      <c r="E55" s="857"/>
      <c r="F55" s="857"/>
      <c r="G55" s="857"/>
      <c r="H55" s="857"/>
      <c r="I55" s="857"/>
      <c r="J55" s="857"/>
      <c r="K55" s="857"/>
      <c r="L55" s="857"/>
      <c r="M55" s="857"/>
      <c r="N55" s="857"/>
      <c r="O55" s="857"/>
      <c r="P55" s="858"/>
      <c r="Q55" s="925"/>
      <c r="R55" s="926"/>
      <c r="S55" s="926"/>
      <c r="T55" s="926"/>
      <c r="U55" s="926"/>
      <c r="V55" s="926"/>
      <c r="W55" s="926"/>
      <c r="X55" s="926"/>
      <c r="Y55" s="926"/>
      <c r="Z55" s="926"/>
      <c r="AA55" s="926"/>
      <c r="AB55" s="926"/>
      <c r="AC55" s="926"/>
      <c r="AD55" s="926"/>
      <c r="AE55" s="927"/>
      <c r="AF55" s="862"/>
      <c r="AG55" s="863"/>
      <c r="AH55" s="863"/>
      <c r="AI55" s="863"/>
      <c r="AJ55" s="864"/>
      <c r="AK55" s="928"/>
      <c r="AL55" s="926"/>
      <c r="AM55" s="926"/>
      <c r="AN55" s="926"/>
      <c r="AO55" s="926"/>
      <c r="AP55" s="926"/>
      <c r="AQ55" s="926"/>
      <c r="AR55" s="926"/>
      <c r="AS55" s="926"/>
      <c r="AT55" s="926"/>
      <c r="AU55" s="926"/>
      <c r="AV55" s="926"/>
      <c r="AW55" s="926"/>
      <c r="AX55" s="926"/>
      <c r="AY55" s="926"/>
      <c r="AZ55" s="929"/>
      <c r="BA55" s="929"/>
      <c r="BB55" s="929"/>
      <c r="BC55" s="929"/>
      <c r="BD55" s="929"/>
      <c r="BE55" s="920"/>
      <c r="BF55" s="920"/>
      <c r="BG55" s="920"/>
      <c r="BH55" s="920"/>
      <c r="BI55" s="921"/>
      <c r="BJ55" s="254"/>
      <c r="BK55" s="254"/>
      <c r="BL55" s="254"/>
      <c r="BM55" s="254"/>
      <c r="BN55" s="254"/>
      <c r="BO55" s="267"/>
      <c r="BP55" s="267"/>
      <c r="BQ55" s="264">
        <v>49</v>
      </c>
      <c r="BR55" s="265"/>
      <c r="BS55" s="869"/>
      <c r="BT55" s="870"/>
      <c r="BU55" s="870"/>
      <c r="BV55" s="870"/>
      <c r="BW55" s="870"/>
      <c r="BX55" s="870"/>
      <c r="BY55" s="870"/>
      <c r="BZ55" s="870"/>
      <c r="CA55" s="870"/>
      <c r="CB55" s="870"/>
      <c r="CC55" s="870"/>
      <c r="CD55" s="870"/>
      <c r="CE55" s="870"/>
      <c r="CF55" s="870"/>
      <c r="CG55" s="871"/>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48"/>
    </row>
    <row r="56" spans="1:131" s="249" customFormat="1" ht="26.25" customHeight="1" x14ac:dyDescent="0.15">
      <c r="A56" s="263">
        <v>29</v>
      </c>
      <c r="B56" s="856"/>
      <c r="C56" s="857"/>
      <c r="D56" s="857"/>
      <c r="E56" s="857"/>
      <c r="F56" s="857"/>
      <c r="G56" s="857"/>
      <c r="H56" s="857"/>
      <c r="I56" s="857"/>
      <c r="J56" s="857"/>
      <c r="K56" s="857"/>
      <c r="L56" s="857"/>
      <c r="M56" s="857"/>
      <c r="N56" s="857"/>
      <c r="O56" s="857"/>
      <c r="P56" s="858"/>
      <c r="Q56" s="925"/>
      <c r="R56" s="926"/>
      <c r="S56" s="926"/>
      <c r="T56" s="926"/>
      <c r="U56" s="926"/>
      <c r="V56" s="926"/>
      <c r="W56" s="926"/>
      <c r="X56" s="926"/>
      <c r="Y56" s="926"/>
      <c r="Z56" s="926"/>
      <c r="AA56" s="926"/>
      <c r="AB56" s="926"/>
      <c r="AC56" s="926"/>
      <c r="AD56" s="926"/>
      <c r="AE56" s="927"/>
      <c r="AF56" s="862"/>
      <c r="AG56" s="863"/>
      <c r="AH56" s="863"/>
      <c r="AI56" s="863"/>
      <c r="AJ56" s="864"/>
      <c r="AK56" s="928"/>
      <c r="AL56" s="926"/>
      <c r="AM56" s="926"/>
      <c r="AN56" s="926"/>
      <c r="AO56" s="926"/>
      <c r="AP56" s="926"/>
      <c r="AQ56" s="926"/>
      <c r="AR56" s="926"/>
      <c r="AS56" s="926"/>
      <c r="AT56" s="926"/>
      <c r="AU56" s="926"/>
      <c r="AV56" s="926"/>
      <c r="AW56" s="926"/>
      <c r="AX56" s="926"/>
      <c r="AY56" s="926"/>
      <c r="AZ56" s="929"/>
      <c r="BA56" s="929"/>
      <c r="BB56" s="929"/>
      <c r="BC56" s="929"/>
      <c r="BD56" s="929"/>
      <c r="BE56" s="920"/>
      <c r="BF56" s="920"/>
      <c r="BG56" s="920"/>
      <c r="BH56" s="920"/>
      <c r="BI56" s="921"/>
      <c r="BJ56" s="254"/>
      <c r="BK56" s="254"/>
      <c r="BL56" s="254"/>
      <c r="BM56" s="254"/>
      <c r="BN56" s="254"/>
      <c r="BO56" s="267"/>
      <c r="BP56" s="267"/>
      <c r="BQ56" s="264">
        <v>50</v>
      </c>
      <c r="BR56" s="265"/>
      <c r="BS56" s="869"/>
      <c r="BT56" s="870"/>
      <c r="BU56" s="870"/>
      <c r="BV56" s="870"/>
      <c r="BW56" s="870"/>
      <c r="BX56" s="870"/>
      <c r="BY56" s="870"/>
      <c r="BZ56" s="870"/>
      <c r="CA56" s="870"/>
      <c r="CB56" s="870"/>
      <c r="CC56" s="870"/>
      <c r="CD56" s="870"/>
      <c r="CE56" s="870"/>
      <c r="CF56" s="870"/>
      <c r="CG56" s="871"/>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48"/>
    </row>
    <row r="57" spans="1:131" s="249" customFormat="1" ht="26.25" customHeight="1" x14ac:dyDescent="0.15">
      <c r="A57" s="263">
        <v>30</v>
      </c>
      <c r="B57" s="856"/>
      <c r="C57" s="857"/>
      <c r="D57" s="857"/>
      <c r="E57" s="857"/>
      <c r="F57" s="857"/>
      <c r="G57" s="857"/>
      <c r="H57" s="857"/>
      <c r="I57" s="857"/>
      <c r="J57" s="857"/>
      <c r="K57" s="857"/>
      <c r="L57" s="857"/>
      <c r="M57" s="857"/>
      <c r="N57" s="857"/>
      <c r="O57" s="857"/>
      <c r="P57" s="858"/>
      <c r="Q57" s="925"/>
      <c r="R57" s="926"/>
      <c r="S57" s="926"/>
      <c r="T57" s="926"/>
      <c r="U57" s="926"/>
      <c r="V57" s="926"/>
      <c r="W57" s="926"/>
      <c r="X57" s="926"/>
      <c r="Y57" s="926"/>
      <c r="Z57" s="926"/>
      <c r="AA57" s="926"/>
      <c r="AB57" s="926"/>
      <c r="AC57" s="926"/>
      <c r="AD57" s="926"/>
      <c r="AE57" s="927"/>
      <c r="AF57" s="862"/>
      <c r="AG57" s="863"/>
      <c r="AH57" s="863"/>
      <c r="AI57" s="863"/>
      <c r="AJ57" s="864"/>
      <c r="AK57" s="928"/>
      <c r="AL57" s="926"/>
      <c r="AM57" s="926"/>
      <c r="AN57" s="926"/>
      <c r="AO57" s="926"/>
      <c r="AP57" s="926"/>
      <c r="AQ57" s="926"/>
      <c r="AR57" s="926"/>
      <c r="AS57" s="926"/>
      <c r="AT57" s="926"/>
      <c r="AU57" s="926"/>
      <c r="AV57" s="926"/>
      <c r="AW57" s="926"/>
      <c r="AX57" s="926"/>
      <c r="AY57" s="926"/>
      <c r="AZ57" s="929"/>
      <c r="BA57" s="929"/>
      <c r="BB57" s="929"/>
      <c r="BC57" s="929"/>
      <c r="BD57" s="929"/>
      <c r="BE57" s="920"/>
      <c r="BF57" s="920"/>
      <c r="BG57" s="920"/>
      <c r="BH57" s="920"/>
      <c r="BI57" s="921"/>
      <c r="BJ57" s="254"/>
      <c r="BK57" s="254"/>
      <c r="BL57" s="254"/>
      <c r="BM57" s="254"/>
      <c r="BN57" s="254"/>
      <c r="BO57" s="267"/>
      <c r="BP57" s="267"/>
      <c r="BQ57" s="264">
        <v>51</v>
      </c>
      <c r="BR57" s="265"/>
      <c r="BS57" s="869"/>
      <c r="BT57" s="870"/>
      <c r="BU57" s="870"/>
      <c r="BV57" s="870"/>
      <c r="BW57" s="870"/>
      <c r="BX57" s="870"/>
      <c r="BY57" s="870"/>
      <c r="BZ57" s="870"/>
      <c r="CA57" s="870"/>
      <c r="CB57" s="870"/>
      <c r="CC57" s="870"/>
      <c r="CD57" s="870"/>
      <c r="CE57" s="870"/>
      <c r="CF57" s="870"/>
      <c r="CG57" s="871"/>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48"/>
    </row>
    <row r="58" spans="1:131" s="249" customFormat="1" ht="26.25" customHeight="1" x14ac:dyDescent="0.15">
      <c r="A58" s="263">
        <v>31</v>
      </c>
      <c r="B58" s="856"/>
      <c r="C58" s="857"/>
      <c r="D58" s="857"/>
      <c r="E58" s="857"/>
      <c r="F58" s="857"/>
      <c r="G58" s="857"/>
      <c r="H58" s="857"/>
      <c r="I58" s="857"/>
      <c r="J58" s="857"/>
      <c r="K58" s="857"/>
      <c r="L58" s="857"/>
      <c r="M58" s="857"/>
      <c r="N58" s="857"/>
      <c r="O58" s="857"/>
      <c r="P58" s="858"/>
      <c r="Q58" s="925"/>
      <c r="R58" s="926"/>
      <c r="S58" s="926"/>
      <c r="T58" s="926"/>
      <c r="U58" s="926"/>
      <c r="V58" s="926"/>
      <c r="W58" s="926"/>
      <c r="X58" s="926"/>
      <c r="Y58" s="926"/>
      <c r="Z58" s="926"/>
      <c r="AA58" s="926"/>
      <c r="AB58" s="926"/>
      <c r="AC58" s="926"/>
      <c r="AD58" s="926"/>
      <c r="AE58" s="927"/>
      <c r="AF58" s="862"/>
      <c r="AG58" s="863"/>
      <c r="AH58" s="863"/>
      <c r="AI58" s="863"/>
      <c r="AJ58" s="864"/>
      <c r="AK58" s="928"/>
      <c r="AL58" s="926"/>
      <c r="AM58" s="926"/>
      <c r="AN58" s="926"/>
      <c r="AO58" s="926"/>
      <c r="AP58" s="926"/>
      <c r="AQ58" s="926"/>
      <c r="AR58" s="926"/>
      <c r="AS58" s="926"/>
      <c r="AT58" s="926"/>
      <c r="AU58" s="926"/>
      <c r="AV58" s="926"/>
      <c r="AW58" s="926"/>
      <c r="AX58" s="926"/>
      <c r="AY58" s="926"/>
      <c r="AZ58" s="929"/>
      <c r="BA58" s="929"/>
      <c r="BB58" s="929"/>
      <c r="BC58" s="929"/>
      <c r="BD58" s="929"/>
      <c r="BE58" s="920"/>
      <c r="BF58" s="920"/>
      <c r="BG58" s="920"/>
      <c r="BH58" s="920"/>
      <c r="BI58" s="921"/>
      <c r="BJ58" s="254"/>
      <c r="BK58" s="254"/>
      <c r="BL58" s="254"/>
      <c r="BM58" s="254"/>
      <c r="BN58" s="254"/>
      <c r="BO58" s="267"/>
      <c r="BP58" s="267"/>
      <c r="BQ58" s="264">
        <v>52</v>
      </c>
      <c r="BR58" s="265"/>
      <c r="BS58" s="869"/>
      <c r="BT58" s="870"/>
      <c r="BU58" s="870"/>
      <c r="BV58" s="870"/>
      <c r="BW58" s="870"/>
      <c r="BX58" s="870"/>
      <c r="BY58" s="870"/>
      <c r="BZ58" s="870"/>
      <c r="CA58" s="870"/>
      <c r="CB58" s="870"/>
      <c r="CC58" s="870"/>
      <c r="CD58" s="870"/>
      <c r="CE58" s="870"/>
      <c r="CF58" s="870"/>
      <c r="CG58" s="871"/>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48"/>
    </row>
    <row r="59" spans="1:131" s="249" customFormat="1" ht="26.25" customHeight="1" x14ac:dyDescent="0.15">
      <c r="A59" s="263">
        <v>32</v>
      </c>
      <c r="B59" s="856"/>
      <c r="C59" s="857"/>
      <c r="D59" s="857"/>
      <c r="E59" s="857"/>
      <c r="F59" s="857"/>
      <c r="G59" s="857"/>
      <c r="H59" s="857"/>
      <c r="I59" s="857"/>
      <c r="J59" s="857"/>
      <c r="K59" s="857"/>
      <c r="L59" s="857"/>
      <c r="M59" s="857"/>
      <c r="N59" s="857"/>
      <c r="O59" s="857"/>
      <c r="P59" s="858"/>
      <c r="Q59" s="925"/>
      <c r="R59" s="926"/>
      <c r="S59" s="926"/>
      <c r="T59" s="926"/>
      <c r="U59" s="926"/>
      <c r="V59" s="926"/>
      <c r="W59" s="926"/>
      <c r="X59" s="926"/>
      <c r="Y59" s="926"/>
      <c r="Z59" s="926"/>
      <c r="AA59" s="926"/>
      <c r="AB59" s="926"/>
      <c r="AC59" s="926"/>
      <c r="AD59" s="926"/>
      <c r="AE59" s="927"/>
      <c r="AF59" s="862"/>
      <c r="AG59" s="863"/>
      <c r="AH59" s="863"/>
      <c r="AI59" s="863"/>
      <c r="AJ59" s="864"/>
      <c r="AK59" s="928"/>
      <c r="AL59" s="926"/>
      <c r="AM59" s="926"/>
      <c r="AN59" s="926"/>
      <c r="AO59" s="926"/>
      <c r="AP59" s="926"/>
      <c r="AQ59" s="926"/>
      <c r="AR59" s="926"/>
      <c r="AS59" s="926"/>
      <c r="AT59" s="926"/>
      <c r="AU59" s="926"/>
      <c r="AV59" s="926"/>
      <c r="AW59" s="926"/>
      <c r="AX59" s="926"/>
      <c r="AY59" s="926"/>
      <c r="AZ59" s="929"/>
      <c r="BA59" s="929"/>
      <c r="BB59" s="929"/>
      <c r="BC59" s="929"/>
      <c r="BD59" s="929"/>
      <c r="BE59" s="920"/>
      <c r="BF59" s="920"/>
      <c r="BG59" s="920"/>
      <c r="BH59" s="920"/>
      <c r="BI59" s="921"/>
      <c r="BJ59" s="254"/>
      <c r="BK59" s="254"/>
      <c r="BL59" s="254"/>
      <c r="BM59" s="254"/>
      <c r="BN59" s="254"/>
      <c r="BO59" s="267"/>
      <c r="BP59" s="267"/>
      <c r="BQ59" s="264">
        <v>53</v>
      </c>
      <c r="BR59" s="265"/>
      <c r="BS59" s="869"/>
      <c r="BT59" s="870"/>
      <c r="BU59" s="870"/>
      <c r="BV59" s="870"/>
      <c r="BW59" s="870"/>
      <c r="BX59" s="870"/>
      <c r="BY59" s="870"/>
      <c r="BZ59" s="870"/>
      <c r="CA59" s="870"/>
      <c r="CB59" s="870"/>
      <c r="CC59" s="870"/>
      <c r="CD59" s="870"/>
      <c r="CE59" s="870"/>
      <c r="CF59" s="870"/>
      <c r="CG59" s="871"/>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48"/>
    </row>
    <row r="60" spans="1:131" s="249" customFormat="1" ht="26.25" customHeight="1" x14ac:dyDescent="0.15">
      <c r="A60" s="263">
        <v>33</v>
      </c>
      <c r="B60" s="856"/>
      <c r="C60" s="857"/>
      <c r="D60" s="857"/>
      <c r="E60" s="857"/>
      <c r="F60" s="857"/>
      <c r="G60" s="857"/>
      <c r="H60" s="857"/>
      <c r="I60" s="857"/>
      <c r="J60" s="857"/>
      <c r="K60" s="857"/>
      <c r="L60" s="857"/>
      <c r="M60" s="857"/>
      <c r="N60" s="857"/>
      <c r="O60" s="857"/>
      <c r="P60" s="858"/>
      <c r="Q60" s="925"/>
      <c r="R60" s="926"/>
      <c r="S60" s="926"/>
      <c r="T60" s="926"/>
      <c r="U60" s="926"/>
      <c r="V60" s="926"/>
      <c r="W60" s="926"/>
      <c r="X60" s="926"/>
      <c r="Y60" s="926"/>
      <c r="Z60" s="926"/>
      <c r="AA60" s="926"/>
      <c r="AB60" s="926"/>
      <c r="AC60" s="926"/>
      <c r="AD60" s="926"/>
      <c r="AE60" s="927"/>
      <c r="AF60" s="862"/>
      <c r="AG60" s="863"/>
      <c r="AH60" s="863"/>
      <c r="AI60" s="863"/>
      <c r="AJ60" s="864"/>
      <c r="AK60" s="928"/>
      <c r="AL60" s="926"/>
      <c r="AM60" s="926"/>
      <c r="AN60" s="926"/>
      <c r="AO60" s="926"/>
      <c r="AP60" s="926"/>
      <c r="AQ60" s="926"/>
      <c r="AR60" s="926"/>
      <c r="AS60" s="926"/>
      <c r="AT60" s="926"/>
      <c r="AU60" s="926"/>
      <c r="AV60" s="926"/>
      <c r="AW60" s="926"/>
      <c r="AX60" s="926"/>
      <c r="AY60" s="926"/>
      <c r="AZ60" s="929"/>
      <c r="BA60" s="929"/>
      <c r="BB60" s="929"/>
      <c r="BC60" s="929"/>
      <c r="BD60" s="929"/>
      <c r="BE60" s="920"/>
      <c r="BF60" s="920"/>
      <c r="BG60" s="920"/>
      <c r="BH60" s="920"/>
      <c r="BI60" s="921"/>
      <c r="BJ60" s="254"/>
      <c r="BK60" s="254"/>
      <c r="BL60" s="254"/>
      <c r="BM60" s="254"/>
      <c r="BN60" s="254"/>
      <c r="BO60" s="267"/>
      <c r="BP60" s="267"/>
      <c r="BQ60" s="264">
        <v>54</v>
      </c>
      <c r="BR60" s="265"/>
      <c r="BS60" s="869"/>
      <c r="BT60" s="870"/>
      <c r="BU60" s="870"/>
      <c r="BV60" s="870"/>
      <c r="BW60" s="870"/>
      <c r="BX60" s="870"/>
      <c r="BY60" s="870"/>
      <c r="BZ60" s="870"/>
      <c r="CA60" s="870"/>
      <c r="CB60" s="870"/>
      <c r="CC60" s="870"/>
      <c r="CD60" s="870"/>
      <c r="CE60" s="870"/>
      <c r="CF60" s="870"/>
      <c r="CG60" s="871"/>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48"/>
    </row>
    <row r="61" spans="1:131" s="249" customFormat="1" ht="26.25" customHeight="1" thickBot="1" x14ac:dyDescent="0.2">
      <c r="A61" s="263">
        <v>34</v>
      </c>
      <c r="B61" s="856"/>
      <c r="C61" s="857"/>
      <c r="D61" s="857"/>
      <c r="E61" s="857"/>
      <c r="F61" s="857"/>
      <c r="G61" s="857"/>
      <c r="H61" s="857"/>
      <c r="I61" s="857"/>
      <c r="J61" s="857"/>
      <c r="K61" s="857"/>
      <c r="L61" s="857"/>
      <c r="M61" s="857"/>
      <c r="N61" s="857"/>
      <c r="O61" s="857"/>
      <c r="P61" s="858"/>
      <c r="Q61" s="925"/>
      <c r="R61" s="926"/>
      <c r="S61" s="926"/>
      <c r="T61" s="926"/>
      <c r="U61" s="926"/>
      <c r="V61" s="926"/>
      <c r="W61" s="926"/>
      <c r="X61" s="926"/>
      <c r="Y61" s="926"/>
      <c r="Z61" s="926"/>
      <c r="AA61" s="926"/>
      <c r="AB61" s="926"/>
      <c r="AC61" s="926"/>
      <c r="AD61" s="926"/>
      <c r="AE61" s="927"/>
      <c r="AF61" s="862"/>
      <c r="AG61" s="863"/>
      <c r="AH61" s="863"/>
      <c r="AI61" s="863"/>
      <c r="AJ61" s="864"/>
      <c r="AK61" s="928"/>
      <c r="AL61" s="926"/>
      <c r="AM61" s="926"/>
      <c r="AN61" s="926"/>
      <c r="AO61" s="926"/>
      <c r="AP61" s="926"/>
      <c r="AQ61" s="926"/>
      <c r="AR61" s="926"/>
      <c r="AS61" s="926"/>
      <c r="AT61" s="926"/>
      <c r="AU61" s="926"/>
      <c r="AV61" s="926"/>
      <c r="AW61" s="926"/>
      <c r="AX61" s="926"/>
      <c r="AY61" s="926"/>
      <c r="AZ61" s="929"/>
      <c r="BA61" s="929"/>
      <c r="BB61" s="929"/>
      <c r="BC61" s="929"/>
      <c r="BD61" s="929"/>
      <c r="BE61" s="920"/>
      <c r="BF61" s="920"/>
      <c r="BG61" s="920"/>
      <c r="BH61" s="920"/>
      <c r="BI61" s="921"/>
      <c r="BJ61" s="254"/>
      <c r="BK61" s="254"/>
      <c r="BL61" s="254"/>
      <c r="BM61" s="254"/>
      <c r="BN61" s="254"/>
      <c r="BO61" s="267"/>
      <c r="BP61" s="267"/>
      <c r="BQ61" s="264">
        <v>55</v>
      </c>
      <c r="BR61" s="265"/>
      <c r="BS61" s="869"/>
      <c r="BT61" s="870"/>
      <c r="BU61" s="870"/>
      <c r="BV61" s="870"/>
      <c r="BW61" s="870"/>
      <c r="BX61" s="870"/>
      <c r="BY61" s="870"/>
      <c r="BZ61" s="870"/>
      <c r="CA61" s="870"/>
      <c r="CB61" s="870"/>
      <c r="CC61" s="870"/>
      <c r="CD61" s="870"/>
      <c r="CE61" s="870"/>
      <c r="CF61" s="870"/>
      <c r="CG61" s="871"/>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48"/>
    </row>
    <row r="62" spans="1:131" s="249" customFormat="1" ht="26.25" customHeight="1" x14ac:dyDescent="0.15">
      <c r="A62" s="263">
        <v>35</v>
      </c>
      <c r="B62" s="856"/>
      <c r="C62" s="857"/>
      <c r="D62" s="857"/>
      <c r="E62" s="857"/>
      <c r="F62" s="857"/>
      <c r="G62" s="857"/>
      <c r="H62" s="857"/>
      <c r="I62" s="857"/>
      <c r="J62" s="857"/>
      <c r="K62" s="857"/>
      <c r="L62" s="857"/>
      <c r="M62" s="857"/>
      <c r="N62" s="857"/>
      <c r="O62" s="857"/>
      <c r="P62" s="858"/>
      <c r="Q62" s="925"/>
      <c r="R62" s="926"/>
      <c r="S62" s="926"/>
      <c r="T62" s="926"/>
      <c r="U62" s="926"/>
      <c r="V62" s="926"/>
      <c r="W62" s="926"/>
      <c r="X62" s="926"/>
      <c r="Y62" s="926"/>
      <c r="Z62" s="926"/>
      <c r="AA62" s="926"/>
      <c r="AB62" s="926"/>
      <c r="AC62" s="926"/>
      <c r="AD62" s="926"/>
      <c r="AE62" s="927"/>
      <c r="AF62" s="862"/>
      <c r="AG62" s="863"/>
      <c r="AH62" s="863"/>
      <c r="AI62" s="863"/>
      <c r="AJ62" s="864"/>
      <c r="AK62" s="928"/>
      <c r="AL62" s="926"/>
      <c r="AM62" s="926"/>
      <c r="AN62" s="926"/>
      <c r="AO62" s="926"/>
      <c r="AP62" s="926"/>
      <c r="AQ62" s="926"/>
      <c r="AR62" s="926"/>
      <c r="AS62" s="926"/>
      <c r="AT62" s="926"/>
      <c r="AU62" s="926"/>
      <c r="AV62" s="926"/>
      <c r="AW62" s="926"/>
      <c r="AX62" s="926"/>
      <c r="AY62" s="926"/>
      <c r="AZ62" s="929"/>
      <c r="BA62" s="929"/>
      <c r="BB62" s="929"/>
      <c r="BC62" s="929"/>
      <c r="BD62" s="929"/>
      <c r="BE62" s="920"/>
      <c r="BF62" s="920"/>
      <c r="BG62" s="920"/>
      <c r="BH62" s="920"/>
      <c r="BI62" s="921"/>
      <c r="BJ62" s="943" t="s">
        <v>412</v>
      </c>
      <c r="BK62" s="898"/>
      <c r="BL62" s="898"/>
      <c r="BM62" s="898"/>
      <c r="BN62" s="899"/>
      <c r="BO62" s="267"/>
      <c r="BP62" s="267"/>
      <c r="BQ62" s="264">
        <v>56</v>
      </c>
      <c r="BR62" s="265"/>
      <c r="BS62" s="869"/>
      <c r="BT62" s="870"/>
      <c r="BU62" s="870"/>
      <c r="BV62" s="870"/>
      <c r="BW62" s="870"/>
      <c r="BX62" s="870"/>
      <c r="BY62" s="870"/>
      <c r="BZ62" s="870"/>
      <c r="CA62" s="870"/>
      <c r="CB62" s="870"/>
      <c r="CC62" s="870"/>
      <c r="CD62" s="870"/>
      <c r="CE62" s="870"/>
      <c r="CF62" s="870"/>
      <c r="CG62" s="871"/>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48"/>
    </row>
    <row r="63" spans="1:131" s="249" customFormat="1" ht="26.25" customHeight="1" thickBot="1" x14ac:dyDescent="0.2">
      <c r="A63" s="266" t="s">
        <v>391</v>
      </c>
      <c r="B63" s="882" t="s">
        <v>413</v>
      </c>
      <c r="C63" s="883"/>
      <c r="D63" s="883"/>
      <c r="E63" s="883"/>
      <c r="F63" s="883"/>
      <c r="G63" s="883"/>
      <c r="H63" s="883"/>
      <c r="I63" s="883"/>
      <c r="J63" s="883"/>
      <c r="K63" s="883"/>
      <c r="L63" s="883"/>
      <c r="M63" s="883"/>
      <c r="N63" s="883"/>
      <c r="O63" s="883"/>
      <c r="P63" s="884"/>
      <c r="Q63" s="937"/>
      <c r="R63" s="938"/>
      <c r="S63" s="938"/>
      <c r="T63" s="938"/>
      <c r="U63" s="938"/>
      <c r="V63" s="938"/>
      <c r="W63" s="938"/>
      <c r="X63" s="938"/>
      <c r="Y63" s="938"/>
      <c r="Z63" s="938"/>
      <c r="AA63" s="938"/>
      <c r="AB63" s="938"/>
      <c r="AC63" s="938"/>
      <c r="AD63" s="938"/>
      <c r="AE63" s="939"/>
      <c r="AF63" s="940">
        <v>768</v>
      </c>
      <c r="AG63" s="930"/>
      <c r="AH63" s="930"/>
      <c r="AI63" s="930"/>
      <c r="AJ63" s="941"/>
      <c r="AK63" s="942"/>
      <c r="AL63" s="938"/>
      <c r="AM63" s="938"/>
      <c r="AN63" s="938"/>
      <c r="AO63" s="938"/>
      <c r="AP63" s="930">
        <v>6957</v>
      </c>
      <c r="AQ63" s="930"/>
      <c r="AR63" s="930"/>
      <c r="AS63" s="930"/>
      <c r="AT63" s="930"/>
      <c r="AU63" s="930">
        <v>3951</v>
      </c>
      <c r="AV63" s="930"/>
      <c r="AW63" s="930"/>
      <c r="AX63" s="930"/>
      <c r="AY63" s="930"/>
      <c r="AZ63" s="931"/>
      <c r="BA63" s="931"/>
      <c r="BB63" s="931"/>
      <c r="BC63" s="931"/>
      <c r="BD63" s="931"/>
      <c r="BE63" s="932"/>
      <c r="BF63" s="932"/>
      <c r="BG63" s="932"/>
      <c r="BH63" s="932"/>
      <c r="BI63" s="933"/>
      <c r="BJ63" s="934" t="s">
        <v>414</v>
      </c>
      <c r="BK63" s="935"/>
      <c r="BL63" s="935"/>
      <c r="BM63" s="935"/>
      <c r="BN63" s="936"/>
      <c r="BO63" s="267"/>
      <c r="BP63" s="267"/>
      <c r="BQ63" s="264">
        <v>57</v>
      </c>
      <c r="BR63" s="265"/>
      <c r="BS63" s="869"/>
      <c r="BT63" s="870"/>
      <c r="BU63" s="870"/>
      <c r="BV63" s="870"/>
      <c r="BW63" s="870"/>
      <c r="BX63" s="870"/>
      <c r="BY63" s="870"/>
      <c r="BZ63" s="870"/>
      <c r="CA63" s="870"/>
      <c r="CB63" s="870"/>
      <c r="CC63" s="870"/>
      <c r="CD63" s="870"/>
      <c r="CE63" s="870"/>
      <c r="CF63" s="870"/>
      <c r="CG63" s="871"/>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9"/>
      <c r="BT64" s="870"/>
      <c r="BU64" s="870"/>
      <c r="BV64" s="870"/>
      <c r="BW64" s="870"/>
      <c r="BX64" s="870"/>
      <c r="BY64" s="870"/>
      <c r="BZ64" s="870"/>
      <c r="CA64" s="870"/>
      <c r="CB64" s="870"/>
      <c r="CC64" s="870"/>
      <c r="CD64" s="870"/>
      <c r="CE64" s="870"/>
      <c r="CF64" s="870"/>
      <c r="CG64" s="871"/>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9"/>
      <c r="BT65" s="870"/>
      <c r="BU65" s="870"/>
      <c r="BV65" s="870"/>
      <c r="BW65" s="870"/>
      <c r="BX65" s="870"/>
      <c r="BY65" s="870"/>
      <c r="BZ65" s="870"/>
      <c r="CA65" s="870"/>
      <c r="CB65" s="870"/>
      <c r="CC65" s="870"/>
      <c r="CD65" s="870"/>
      <c r="CE65" s="870"/>
      <c r="CF65" s="870"/>
      <c r="CG65" s="871"/>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48"/>
    </row>
    <row r="66" spans="1:131" s="249" customFormat="1" ht="26.25" customHeight="1" x14ac:dyDescent="0.15">
      <c r="A66" s="835" t="s">
        <v>416</v>
      </c>
      <c r="B66" s="836"/>
      <c r="C66" s="836"/>
      <c r="D66" s="836"/>
      <c r="E66" s="836"/>
      <c r="F66" s="836"/>
      <c r="G66" s="836"/>
      <c r="H66" s="836"/>
      <c r="I66" s="836"/>
      <c r="J66" s="836"/>
      <c r="K66" s="836"/>
      <c r="L66" s="836"/>
      <c r="M66" s="836"/>
      <c r="N66" s="836"/>
      <c r="O66" s="836"/>
      <c r="P66" s="837"/>
      <c r="Q66" s="812" t="s">
        <v>396</v>
      </c>
      <c r="R66" s="813"/>
      <c r="S66" s="813"/>
      <c r="T66" s="813"/>
      <c r="U66" s="814"/>
      <c r="V66" s="812" t="s">
        <v>417</v>
      </c>
      <c r="W66" s="813"/>
      <c r="X66" s="813"/>
      <c r="Y66" s="813"/>
      <c r="Z66" s="814"/>
      <c r="AA66" s="812" t="s">
        <v>418</v>
      </c>
      <c r="AB66" s="813"/>
      <c r="AC66" s="813"/>
      <c r="AD66" s="813"/>
      <c r="AE66" s="814"/>
      <c r="AF66" s="955" t="s">
        <v>419</v>
      </c>
      <c r="AG66" s="905"/>
      <c r="AH66" s="905"/>
      <c r="AI66" s="905"/>
      <c r="AJ66" s="956"/>
      <c r="AK66" s="812" t="s">
        <v>420</v>
      </c>
      <c r="AL66" s="836"/>
      <c r="AM66" s="836"/>
      <c r="AN66" s="836"/>
      <c r="AO66" s="837"/>
      <c r="AP66" s="812" t="s">
        <v>421</v>
      </c>
      <c r="AQ66" s="813"/>
      <c r="AR66" s="813"/>
      <c r="AS66" s="813"/>
      <c r="AT66" s="814"/>
      <c r="AU66" s="812" t="s">
        <v>422</v>
      </c>
      <c r="AV66" s="813"/>
      <c r="AW66" s="813"/>
      <c r="AX66" s="813"/>
      <c r="AY66" s="814"/>
      <c r="AZ66" s="812" t="s">
        <v>379</v>
      </c>
      <c r="BA66" s="813"/>
      <c r="BB66" s="813"/>
      <c r="BC66" s="813"/>
      <c r="BD66" s="824"/>
      <c r="BE66" s="267"/>
      <c r="BF66" s="267"/>
      <c r="BG66" s="267"/>
      <c r="BH66" s="267"/>
      <c r="BI66" s="267"/>
      <c r="BJ66" s="267"/>
      <c r="BK66" s="267"/>
      <c r="BL66" s="267"/>
      <c r="BM66" s="267"/>
      <c r="BN66" s="267"/>
      <c r="BO66" s="267"/>
      <c r="BP66" s="267"/>
      <c r="BQ66" s="264">
        <v>60</v>
      </c>
      <c r="BR66" s="269"/>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4"/>
      <c r="DW66" s="945"/>
      <c r="DX66" s="945"/>
      <c r="DY66" s="945"/>
      <c r="DZ66" s="946"/>
      <c r="EA66" s="248"/>
    </row>
    <row r="67" spans="1:131" s="249" customFormat="1" ht="26.25" customHeight="1" thickBot="1" x14ac:dyDescent="0.2">
      <c r="A67" s="838"/>
      <c r="B67" s="839"/>
      <c r="C67" s="839"/>
      <c r="D67" s="839"/>
      <c r="E67" s="839"/>
      <c r="F67" s="839"/>
      <c r="G67" s="839"/>
      <c r="H67" s="839"/>
      <c r="I67" s="839"/>
      <c r="J67" s="839"/>
      <c r="K67" s="839"/>
      <c r="L67" s="839"/>
      <c r="M67" s="839"/>
      <c r="N67" s="839"/>
      <c r="O67" s="839"/>
      <c r="P67" s="840"/>
      <c r="Q67" s="815"/>
      <c r="R67" s="816"/>
      <c r="S67" s="816"/>
      <c r="T67" s="816"/>
      <c r="U67" s="817"/>
      <c r="V67" s="815"/>
      <c r="W67" s="816"/>
      <c r="X67" s="816"/>
      <c r="Y67" s="816"/>
      <c r="Z67" s="817"/>
      <c r="AA67" s="815"/>
      <c r="AB67" s="816"/>
      <c r="AC67" s="816"/>
      <c r="AD67" s="816"/>
      <c r="AE67" s="817"/>
      <c r="AF67" s="957"/>
      <c r="AG67" s="908"/>
      <c r="AH67" s="908"/>
      <c r="AI67" s="908"/>
      <c r="AJ67" s="958"/>
      <c r="AK67" s="959"/>
      <c r="AL67" s="839"/>
      <c r="AM67" s="839"/>
      <c r="AN67" s="839"/>
      <c r="AO67" s="840"/>
      <c r="AP67" s="815"/>
      <c r="AQ67" s="816"/>
      <c r="AR67" s="816"/>
      <c r="AS67" s="816"/>
      <c r="AT67" s="817"/>
      <c r="AU67" s="815"/>
      <c r="AV67" s="816"/>
      <c r="AW67" s="816"/>
      <c r="AX67" s="816"/>
      <c r="AY67" s="817"/>
      <c r="AZ67" s="815"/>
      <c r="BA67" s="816"/>
      <c r="BB67" s="816"/>
      <c r="BC67" s="816"/>
      <c r="BD67" s="825"/>
      <c r="BE67" s="267"/>
      <c r="BF67" s="267"/>
      <c r="BG67" s="267"/>
      <c r="BH67" s="267"/>
      <c r="BI67" s="267"/>
      <c r="BJ67" s="267"/>
      <c r="BK67" s="267"/>
      <c r="BL67" s="267"/>
      <c r="BM67" s="267"/>
      <c r="BN67" s="267"/>
      <c r="BO67" s="267"/>
      <c r="BP67" s="267"/>
      <c r="BQ67" s="264">
        <v>61</v>
      </c>
      <c r="BR67" s="269"/>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4"/>
      <c r="DW67" s="945"/>
      <c r="DX67" s="945"/>
      <c r="DY67" s="945"/>
      <c r="DZ67" s="946"/>
      <c r="EA67" s="248"/>
    </row>
    <row r="68" spans="1:131" s="249" customFormat="1" ht="26.25" customHeight="1" thickTop="1" x14ac:dyDescent="0.15">
      <c r="A68" s="260">
        <v>1</v>
      </c>
      <c r="B68" s="809" t="s">
        <v>593</v>
      </c>
      <c r="C68" s="810"/>
      <c r="D68" s="810"/>
      <c r="E68" s="810"/>
      <c r="F68" s="810"/>
      <c r="G68" s="810"/>
      <c r="H68" s="810"/>
      <c r="I68" s="810"/>
      <c r="J68" s="810"/>
      <c r="K68" s="810"/>
      <c r="L68" s="810"/>
      <c r="M68" s="810"/>
      <c r="N68" s="810"/>
      <c r="O68" s="810"/>
      <c r="P68" s="811"/>
      <c r="Q68" s="953">
        <v>16027</v>
      </c>
      <c r="R68" s="954"/>
      <c r="S68" s="954"/>
      <c r="T68" s="954"/>
      <c r="U68" s="954"/>
      <c r="V68" s="954">
        <v>16007</v>
      </c>
      <c r="W68" s="954"/>
      <c r="X68" s="954"/>
      <c r="Y68" s="954"/>
      <c r="Z68" s="954"/>
      <c r="AA68" s="954">
        <v>20</v>
      </c>
      <c r="AB68" s="954"/>
      <c r="AC68" s="954"/>
      <c r="AD68" s="954"/>
      <c r="AE68" s="954"/>
      <c r="AF68" s="954">
        <v>20</v>
      </c>
      <c r="AG68" s="954"/>
      <c r="AH68" s="954"/>
      <c r="AI68" s="954"/>
      <c r="AJ68" s="954"/>
      <c r="AK68" s="954">
        <v>67</v>
      </c>
      <c r="AL68" s="954"/>
      <c r="AM68" s="954"/>
      <c r="AN68" s="954"/>
      <c r="AO68" s="954"/>
      <c r="AP68" s="954" t="s">
        <v>592</v>
      </c>
      <c r="AQ68" s="954"/>
      <c r="AR68" s="954"/>
      <c r="AS68" s="954"/>
      <c r="AT68" s="954"/>
      <c r="AU68" s="954" t="s">
        <v>592</v>
      </c>
      <c r="AV68" s="954"/>
      <c r="AW68" s="954"/>
      <c r="AX68" s="954"/>
      <c r="AY68" s="954"/>
      <c r="AZ68" s="962"/>
      <c r="BA68" s="962"/>
      <c r="BB68" s="962"/>
      <c r="BC68" s="962"/>
      <c r="BD68" s="963"/>
      <c r="BE68" s="267"/>
      <c r="BF68" s="267"/>
      <c r="BG68" s="267"/>
      <c r="BH68" s="267"/>
      <c r="BI68" s="267"/>
      <c r="BJ68" s="267"/>
      <c r="BK68" s="267"/>
      <c r="BL68" s="267"/>
      <c r="BM68" s="267"/>
      <c r="BN68" s="267"/>
      <c r="BO68" s="267"/>
      <c r="BP68" s="267"/>
      <c r="BQ68" s="264">
        <v>62</v>
      </c>
      <c r="BR68" s="269"/>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4"/>
      <c r="DW68" s="945"/>
      <c r="DX68" s="945"/>
      <c r="DY68" s="945"/>
      <c r="DZ68" s="946"/>
      <c r="EA68" s="248"/>
    </row>
    <row r="69" spans="1:131" s="249" customFormat="1" ht="26.25" customHeight="1" x14ac:dyDescent="0.15">
      <c r="A69" s="263">
        <v>2</v>
      </c>
      <c r="B69" s="806" t="s">
        <v>594</v>
      </c>
      <c r="C69" s="807"/>
      <c r="D69" s="807"/>
      <c r="E69" s="807"/>
      <c r="F69" s="807"/>
      <c r="G69" s="807"/>
      <c r="H69" s="807"/>
      <c r="I69" s="807"/>
      <c r="J69" s="807"/>
      <c r="K69" s="807"/>
      <c r="L69" s="807"/>
      <c r="M69" s="807"/>
      <c r="N69" s="807"/>
      <c r="O69" s="807"/>
      <c r="P69" s="808"/>
      <c r="Q69" s="964">
        <v>112</v>
      </c>
      <c r="R69" s="923"/>
      <c r="S69" s="923"/>
      <c r="T69" s="923"/>
      <c r="U69" s="923"/>
      <c r="V69" s="923">
        <v>111</v>
      </c>
      <c r="W69" s="923"/>
      <c r="X69" s="923"/>
      <c r="Y69" s="923"/>
      <c r="Z69" s="923"/>
      <c r="AA69" s="923">
        <v>1</v>
      </c>
      <c r="AB69" s="923"/>
      <c r="AC69" s="923"/>
      <c r="AD69" s="923"/>
      <c r="AE69" s="923"/>
      <c r="AF69" s="923">
        <v>1</v>
      </c>
      <c r="AG69" s="923"/>
      <c r="AH69" s="923"/>
      <c r="AI69" s="923"/>
      <c r="AJ69" s="923"/>
      <c r="AK69" s="923">
        <v>11</v>
      </c>
      <c r="AL69" s="923"/>
      <c r="AM69" s="923"/>
      <c r="AN69" s="923"/>
      <c r="AO69" s="923"/>
      <c r="AP69" s="923" t="s">
        <v>530</v>
      </c>
      <c r="AQ69" s="923"/>
      <c r="AR69" s="923"/>
      <c r="AS69" s="923"/>
      <c r="AT69" s="923"/>
      <c r="AU69" s="923" t="s">
        <v>530</v>
      </c>
      <c r="AV69" s="923"/>
      <c r="AW69" s="923"/>
      <c r="AX69" s="923"/>
      <c r="AY69" s="923"/>
      <c r="AZ69" s="960"/>
      <c r="BA69" s="960"/>
      <c r="BB69" s="960"/>
      <c r="BC69" s="960"/>
      <c r="BD69" s="961"/>
      <c r="BE69" s="267"/>
      <c r="BF69" s="267"/>
      <c r="BG69" s="267"/>
      <c r="BH69" s="267"/>
      <c r="BI69" s="267"/>
      <c r="BJ69" s="267"/>
      <c r="BK69" s="267"/>
      <c r="BL69" s="267"/>
      <c r="BM69" s="267"/>
      <c r="BN69" s="267"/>
      <c r="BO69" s="267"/>
      <c r="BP69" s="267"/>
      <c r="BQ69" s="264">
        <v>63</v>
      </c>
      <c r="BR69" s="269"/>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4"/>
      <c r="DW69" s="945"/>
      <c r="DX69" s="945"/>
      <c r="DY69" s="945"/>
      <c r="DZ69" s="946"/>
      <c r="EA69" s="248"/>
    </row>
    <row r="70" spans="1:131" s="249" customFormat="1" ht="26.25" customHeight="1" x14ac:dyDescent="0.15">
      <c r="A70" s="263">
        <v>3</v>
      </c>
      <c r="B70" s="806" t="s">
        <v>595</v>
      </c>
      <c r="C70" s="807"/>
      <c r="D70" s="807"/>
      <c r="E70" s="807"/>
      <c r="F70" s="807"/>
      <c r="G70" s="807"/>
      <c r="H70" s="807"/>
      <c r="I70" s="807"/>
      <c r="J70" s="807"/>
      <c r="K70" s="807"/>
      <c r="L70" s="807"/>
      <c r="M70" s="807"/>
      <c r="N70" s="807"/>
      <c r="O70" s="807"/>
      <c r="P70" s="808"/>
      <c r="Q70" s="964">
        <v>519</v>
      </c>
      <c r="R70" s="923"/>
      <c r="S70" s="923"/>
      <c r="T70" s="923"/>
      <c r="U70" s="923"/>
      <c r="V70" s="923">
        <v>299</v>
      </c>
      <c r="W70" s="923"/>
      <c r="X70" s="923"/>
      <c r="Y70" s="923"/>
      <c r="Z70" s="923"/>
      <c r="AA70" s="923">
        <v>220</v>
      </c>
      <c r="AB70" s="923"/>
      <c r="AC70" s="923"/>
      <c r="AD70" s="923"/>
      <c r="AE70" s="923"/>
      <c r="AF70" s="923">
        <v>220</v>
      </c>
      <c r="AG70" s="923"/>
      <c r="AH70" s="923"/>
      <c r="AI70" s="923"/>
      <c r="AJ70" s="923"/>
      <c r="AK70" s="923" t="s">
        <v>592</v>
      </c>
      <c r="AL70" s="923"/>
      <c r="AM70" s="923"/>
      <c r="AN70" s="923"/>
      <c r="AO70" s="923"/>
      <c r="AP70" s="923" t="s">
        <v>530</v>
      </c>
      <c r="AQ70" s="923"/>
      <c r="AR70" s="923"/>
      <c r="AS70" s="923"/>
      <c r="AT70" s="923"/>
      <c r="AU70" s="923" t="s">
        <v>530</v>
      </c>
      <c r="AV70" s="923"/>
      <c r="AW70" s="923"/>
      <c r="AX70" s="923"/>
      <c r="AY70" s="923"/>
      <c r="AZ70" s="960"/>
      <c r="BA70" s="960"/>
      <c r="BB70" s="960"/>
      <c r="BC70" s="960"/>
      <c r="BD70" s="961"/>
      <c r="BE70" s="267"/>
      <c r="BF70" s="267"/>
      <c r="BG70" s="267"/>
      <c r="BH70" s="267"/>
      <c r="BI70" s="267"/>
      <c r="BJ70" s="267"/>
      <c r="BK70" s="267"/>
      <c r="BL70" s="267"/>
      <c r="BM70" s="267"/>
      <c r="BN70" s="267"/>
      <c r="BO70" s="267"/>
      <c r="BP70" s="267"/>
      <c r="BQ70" s="264">
        <v>64</v>
      </c>
      <c r="BR70" s="269"/>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4"/>
      <c r="DW70" s="945"/>
      <c r="DX70" s="945"/>
      <c r="DY70" s="945"/>
      <c r="DZ70" s="946"/>
      <c r="EA70" s="248"/>
    </row>
    <row r="71" spans="1:131" s="249" customFormat="1" ht="26.25" customHeight="1" x14ac:dyDescent="0.15">
      <c r="A71" s="263">
        <v>4</v>
      </c>
      <c r="B71" s="806" t="s">
        <v>596</v>
      </c>
      <c r="C71" s="807"/>
      <c r="D71" s="807"/>
      <c r="E71" s="807"/>
      <c r="F71" s="807"/>
      <c r="G71" s="807"/>
      <c r="H71" s="807"/>
      <c r="I71" s="807"/>
      <c r="J71" s="807"/>
      <c r="K71" s="807"/>
      <c r="L71" s="807"/>
      <c r="M71" s="807"/>
      <c r="N71" s="807"/>
      <c r="O71" s="807"/>
      <c r="P71" s="808"/>
      <c r="Q71" s="964">
        <v>971</v>
      </c>
      <c r="R71" s="923"/>
      <c r="S71" s="923"/>
      <c r="T71" s="923"/>
      <c r="U71" s="923"/>
      <c r="V71" s="923">
        <v>961</v>
      </c>
      <c r="W71" s="923"/>
      <c r="X71" s="923"/>
      <c r="Y71" s="923"/>
      <c r="Z71" s="923"/>
      <c r="AA71" s="923">
        <v>10</v>
      </c>
      <c r="AB71" s="923"/>
      <c r="AC71" s="923"/>
      <c r="AD71" s="923"/>
      <c r="AE71" s="923"/>
      <c r="AF71" s="923">
        <v>10</v>
      </c>
      <c r="AG71" s="923"/>
      <c r="AH71" s="923"/>
      <c r="AI71" s="923"/>
      <c r="AJ71" s="923"/>
      <c r="AK71" s="923" t="s">
        <v>530</v>
      </c>
      <c r="AL71" s="923"/>
      <c r="AM71" s="923"/>
      <c r="AN71" s="923"/>
      <c r="AO71" s="923"/>
      <c r="AP71" s="923" t="s">
        <v>530</v>
      </c>
      <c r="AQ71" s="923"/>
      <c r="AR71" s="923"/>
      <c r="AS71" s="923"/>
      <c r="AT71" s="923"/>
      <c r="AU71" s="923" t="s">
        <v>530</v>
      </c>
      <c r="AV71" s="923"/>
      <c r="AW71" s="923"/>
      <c r="AX71" s="923"/>
      <c r="AY71" s="923"/>
      <c r="AZ71" s="960"/>
      <c r="BA71" s="960"/>
      <c r="BB71" s="960"/>
      <c r="BC71" s="960"/>
      <c r="BD71" s="961"/>
      <c r="BE71" s="267"/>
      <c r="BF71" s="267"/>
      <c r="BG71" s="267"/>
      <c r="BH71" s="267"/>
      <c r="BI71" s="267"/>
      <c r="BJ71" s="267"/>
      <c r="BK71" s="267"/>
      <c r="BL71" s="267"/>
      <c r="BM71" s="267"/>
      <c r="BN71" s="267"/>
      <c r="BO71" s="267"/>
      <c r="BP71" s="267"/>
      <c r="BQ71" s="264">
        <v>65</v>
      </c>
      <c r="BR71" s="269"/>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4"/>
      <c r="DW71" s="945"/>
      <c r="DX71" s="945"/>
      <c r="DY71" s="945"/>
      <c r="DZ71" s="946"/>
      <c r="EA71" s="248"/>
    </row>
    <row r="72" spans="1:131" s="249" customFormat="1" ht="26.25" customHeight="1" x14ac:dyDescent="0.15">
      <c r="A72" s="263">
        <v>5</v>
      </c>
      <c r="B72" s="806" t="s">
        <v>597</v>
      </c>
      <c r="C72" s="807"/>
      <c r="D72" s="807"/>
      <c r="E72" s="807"/>
      <c r="F72" s="807"/>
      <c r="G72" s="807"/>
      <c r="H72" s="807"/>
      <c r="I72" s="807"/>
      <c r="J72" s="807"/>
      <c r="K72" s="807"/>
      <c r="L72" s="807"/>
      <c r="M72" s="807"/>
      <c r="N72" s="807"/>
      <c r="O72" s="807"/>
      <c r="P72" s="808"/>
      <c r="Q72" s="964">
        <v>346250</v>
      </c>
      <c r="R72" s="923"/>
      <c r="S72" s="923"/>
      <c r="T72" s="923"/>
      <c r="U72" s="923"/>
      <c r="V72" s="923">
        <v>330270</v>
      </c>
      <c r="W72" s="923"/>
      <c r="X72" s="923"/>
      <c r="Y72" s="923"/>
      <c r="Z72" s="923"/>
      <c r="AA72" s="923">
        <v>15980</v>
      </c>
      <c r="AB72" s="923"/>
      <c r="AC72" s="923"/>
      <c r="AD72" s="923"/>
      <c r="AE72" s="923"/>
      <c r="AF72" s="923">
        <v>15980</v>
      </c>
      <c r="AG72" s="923"/>
      <c r="AH72" s="923"/>
      <c r="AI72" s="923"/>
      <c r="AJ72" s="923"/>
      <c r="AK72" s="923">
        <v>702</v>
      </c>
      <c r="AL72" s="923"/>
      <c r="AM72" s="923"/>
      <c r="AN72" s="923"/>
      <c r="AO72" s="923"/>
      <c r="AP72" s="923" t="s">
        <v>530</v>
      </c>
      <c r="AQ72" s="923"/>
      <c r="AR72" s="923"/>
      <c r="AS72" s="923"/>
      <c r="AT72" s="923"/>
      <c r="AU72" s="923" t="s">
        <v>530</v>
      </c>
      <c r="AV72" s="923"/>
      <c r="AW72" s="923"/>
      <c r="AX72" s="923"/>
      <c r="AY72" s="923"/>
      <c r="AZ72" s="960"/>
      <c r="BA72" s="960"/>
      <c r="BB72" s="960"/>
      <c r="BC72" s="960"/>
      <c r="BD72" s="961"/>
      <c r="BE72" s="267"/>
      <c r="BF72" s="267"/>
      <c r="BG72" s="267"/>
      <c r="BH72" s="267"/>
      <c r="BI72" s="267"/>
      <c r="BJ72" s="267"/>
      <c r="BK72" s="267"/>
      <c r="BL72" s="267"/>
      <c r="BM72" s="267"/>
      <c r="BN72" s="267"/>
      <c r="BO72" s="267"/>
      <c r="BP72" s="267"/>
      <c r="BQ72" s="264">
        <v>66</v>
      </c>
      <c r="BR72" s="269"/>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4"/>
      <c r="DW72" s="945"/>
      <c r="DX72" s="945"/>
      <c r="DY72" s="945"/>
      <c r="DZ72" s="946"/>
      <c r="EA72" s="248"/>
    </row>
    <row r="73" spans="1:131" s="249" customFormat="1" ht="26.25" customHeight="1" x14ac:dyDescent="0.15">
      <c r="A73" s="263">
        <v>6</v>
      </c>
      <c r="B73" s="806" t="s">
        <v>598</v>
      </c>
      <c r="C73" s="807"/>
      <c r="D73" s="807"/>
      <c r="E73" s="807"/>
      <c r="F73" s="807"/>
      <c r="G73" s="807"/>
      <c r="H73" s="807"/>
      <c r="I73" s="807"/>
      <c r="J73" s="807"/>
      <c r="K73" s="807"/>
      <c r="L73" s="807"/>
      <c r="M73" s="807"/>
      <c r="N73" s="807"/>
      <c r="O73" s="807"/>
      <c r="P73" s="808"/>
      <c r="Q73" s="964">
        <v>5715</v>
      </c>
      <c r="R73" s="923"/>
      <c r="S73" s="923"/>
      <c r="T73" s="923"/>
      <c r="U73" s="923"/>
      <c r="V73" s="923">
        <v>5319</v>
      </c>
      <c r="W73" s="923"/>
      <c r="X73" s="923"/>
      <c r="Y73" s="923"/>
      <c r="Z73" s="923"/>
      <c r="AA73" s="923">
        <v>396</v>
      </c>
      <c r="AB73" s="923"/>
      <c r="AC73" s="923"/>
      <c r="AD73" s="923"/>
      <c r="AE73" s="923"/>
      <c r="AF73" s="923">
        <v>4559</v>
      </c>
      <c r="AG73" s="923"/>
      <c r="AH73" s="923"/>
      <c r="AI73" s="923"/>
      <c r="AJ73" s="923"/>
      <c r="AK73" s="923">
        <v>10</v>
      </c>
      <c r="AL73" s="923"/>
      <c r="AM73" s="923"/>
      <c r="AN73" s="923"/>
      <c r="AO73" s="923"/>
      <c r="AP73" s="923">
        <v>6174</v>
      </c>
      <c r="AQ73" s="923"/>
      <c r="AR73" s="923"/>
      <c r="AS73" s="923"/>
      <c r="AT73" s="923"/>
      <c r="AU73" s="923" t="s">
        <v>592</v>
      </c>
      <c r="AV73" s="923"/>
      <c r="AW73" s="923"/>
      <c r="AX73" s="923"/>
      <c r="AY73" s="923"/>
      <c r="AZ73" s="960"/>
      <c r="BA73" s="960"/>
      <c r="BB73" s="960"/>
      <c r="BC73" s="960"/>
      <c r="BD73" s="961"/>
      <c r="BE73" s="267"/>
      <c r="BF73" s="267"/>
      <c r="BG73" s="267"/>
      <c r="BH73" s="267"/>
      <c r="BI73" s="267"/>
      <c r="BJ73" s="267"/>
      <c r="BK73" s="267"/>
      <c r="BL73" s="267"/>
      <c r="BM73" s="267"/>
      <c r="BN73" s="267"/>
      <c r="BO73" s="267"/>
      <c r="BP73" s="267"/>
      <c r="BQ73" s="264">
        <v>67</v>
      </c>
      <c r="BR73" s="269"/>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4"/>
      <c r="DW73" s="945"/>
      <c r="DX73" s="945"/>
      <c r="DY73" s="945"/>
      <c r="DZ73" s="946"/>
      <c r="EA73" s="248"/>
    </row>
    <row r="74" spans="1:131" s="249" customFormat="1" ht="26.25" customHeight="1" x14ac:dyDescent="0.15">
      <c r="A74" s="263">
        <v>7</v>
      </c>
      <c r="B74" s="806" t="s">
        <v>599</v>
      </c>
      <c r="C74" s="807"/>
      <c r="D74" s="807"/>
      <c r="E74" s="807"/>
      <c r="F74" s="807"/>
      <c r="G74" s="807"/>
      <c r="H74" s="807"/>
      <c r="I74" s="807"/>
      <c r="J74" s="807"/>
      <c r="K74" s="807"/>
      <c r="L74" s="807"/>
      <c r="M74" s="807"/>
      <c r="N74" s="807"/>
      <c r="O74" s="807"/>
      <c r="P74" s="808"/>
      <c r="Q74" s="964">
        <v>2002</v>
      </c>
      <c r="R74" s="923"/>
      <c r="S74" s="923"/>
      <c r="T74" s="923"/>
      <c r="U74" s="923"/>
      <c r="V74" s="923">
        <v>1982</v>
      </c>
      <c r="W74" s="923"/>
      <c r="X74" s="923"/>
      <c r="Y74" s="923"/>
      <c r="Z74" s="923"/>
      <c r="AA74" s="923">
        <v>21</v>
      </c>
      <c r="AB74" s="923"/>
      <c r="AC74" s="923"/>
      <c r="AD74" s="923"/>
      <c r="AE74" s="923"/>
      <c r="AF74" s="923">
        <v>21</v>
      </c>
      <c r="AG74" s="923"/>
      <c r="AH74" s="923"/>
      <c r="AI74" s="923"/>
      <c r="AJ74" s="923"/>
      <c r="AK74" s="923">
        <v>74</v>
      </c>
      <c r="AL74" s="923"/>
      <c r="AM74" s="923"/>
      <c r="AN74" s="923"/>
      <c r="AO74" s="923"/>
      <c r="AP74" s="923" t="s">
        <v>592</v>
      </c>
      <c r="AQ74" s="923"/>
      <c r="AR74" s="923"/>
      <c r="AS74" s="923"/>
      <c r="AT74" s="923"/>
      <c r="AU74" s="923" t="s">
        <v>592</v>
      </c>
      <c r="AV74" s="923"/>
      <c r="AW74" s="923"/>
      <c r="AX74" s="923"/>
      <c r="AY74" s="923"/>
      <c r="AZ74" s="960"/>
      <c r="BA74" s="960"/>
      <c r="BB74" s="960"/>
      <c r="BC74" s="960"/>
      <c r="BD74" s="961"/>
      <c r="BE74" s="267"/>
      <c r="BF74" s="267"/>
      <c r="BG74" s="267"/>
      <c r="BH74" s="267"/>
      <c r="BI74" s="267"/>
      <c r="BJ74" s="267"/>
      <c r="BK74" s="267"/>
      <c r="BL74" s="267"/>
      <c r="BM74" s="267"/>
      <c r="BN74" s="267"/>
      <c r="BO74" s="267"/>
      <c r="BP74" s="267"/>
      <c r="BQ74" s="264">
        <v>68</v>
      </c>
      <c r="BR74" s="269"/>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4"/>
      <c r="DW74" s="945"/>
      <c r="DX74" s="945"/>
      <c r="DY74" s="945"/>
      <c r="DZ74" s="946"/>
      <c r="EA74" s="248"/>
    </row>
    <row r="75" spans="1:131" s="249" customFormat="1" ht="26.25" customHeight="1" x14ac:dyDescent="0.15">
      <c r="A75" s="263">
        <v>8</v>
      </c>
      <c r="B75" s="806" t="s">
        <v>600</v>
      </c>
      <c r="C75" s="807"/>
      <c r="D75" s="807"/>
      <c r="E75" s="807"/>
      <c r="F75" s="807"/>
      <c r="G75" s="807"/>
      <c r="H75" s="807"/>
      <c r="I75" s="807"/>
      <c r="J75" s="807"/>
      <c r="K75" s="807"/>
      <c r="L75" s="807"/>
      <c r="M75" s="807"/>
      <c r="N75" s="807"/>
      <c r="O75" s="807"/>
      <c r="P75" s="808"/>
      <c r="Q75" s="965">
        <v>4283</v>
      </c>
      <c r="R75" s="966"/>
      <c r="S75" s="966"/>
      <c r="T75" s="966"/>
      <c r="U75" s="922"/>
      <c r="V75" s="967">
        <v>4229</v>
      </c>
      <c r="W75" s="966"/>
      <c r="X75" s="966"/>
      <c r="Y75" s="966"/>
      <c r="Z75" s="922"/>
      <c r="AA75" s="967">
        <v>54</v>
      </c>
      <c r="AB75" s="966"/>
      <c r="AC75" s="966"/>
      <c r="AD75" s="966"/>
      <c r="AE75" s="922"/>
      <c r="AF75" s="967">
        <v>54</v>
      </c>
      <c r="AG75" s="966"/>
      <c r="AH75" s="966"/>
      <c r="AI75" s="966"/>
      <c r="AJ75" s="922"/>
      <c r="AK75" s="967">
        <v>81</v>
      </c>
      <c r="AL75" s="966"/>
      <c r="AM75" s="966"/>
      <c r="AN75" s="966"/>
      <c r="AO75" s="922"/>
      <c r="AP75" s="967">
        <v>1483</v>
      </c>
      <c r="AQ75" s="966"/>
      <c r="AR75" s="966"/>
      <c r="AS75" s="966"/>
      <c r="AT75" s="922"/>
      <c r="AU75" s="967">
        <v>315</v>
      </c>
      <c r="AV75" s="966"/>
      <c r="AW75" s="966"/>
      <c r="AX75" s="966"/>
      <c r="AY75" s="922"/>
      <c r="AZ75" s="960"/>
      <c r="BA75" s="960"/>
      <c r="BB75" s="960"/>
      <c r="BC75" s="960"/>
      <c r="BD75" s="961"/>
      <c r="BE75" s="267"/>
      <c r="BF75" s="267"/>
      <c r="BG75" s="267"/>
      <c r="BH75" s="267"/>
      <c r="BI75" s="267"/>
      <c r="BJ75" s="267"/>
      <c r="BK75" s="267"/>
      <c r="BL75" s="267"/>
      <c r="BM75" s="267"/>
      <c r="BN75" s="267"/>
      <c r="BO75" s="267"/>
      <c r="BP75" s="267"/>
      <c r="BQ75" s="264">
        <v>69</v>
      </c>
      <c r="BR75" s="269"/>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4"/>
      <c r="DW75" s="945"/>
      <c r="DX75" s="945"/>
      <c r="DY75" s="945"/>
      <c r="DZ75" s="946"/>
      <c r="EA75" s="248"/>
    </row>
    <row r="76" spans="1:131" s="249" customFormat="1" ht="26.25" customHeight="1" x14ac:dyDescent="0.15">
      <c r="A76" s="263">
        <v>9</v>
      </c>
      <c r="B76" s="806" t="s">
        <v>601</v>
      </c>
      <c r="C76" s="807"/>
      <c r="D76" s="807"/>
      <c r="E76" s="807"/>
      <c r="F76" s="807"/>
      <c r="G76" s="807"/>
      <c r="H76" s="807"/>
      <c r="I76" s="807"/>
      <c r="J76" s="807"/>
      <c r="K76" s="807"/>
      <c r="L76" s="807"/>
      <c r="M76" s="807"/>
      <c r="N76" s="807"/>
      <c r="O76" s="807"/>
      <c r="P76" s="808"/>
      <c r="Q76" s="965">
        <v>272</v>
      </c>
      <c r="R76" s="966"/>
      <c r="S76" s="966"/>
      <c r="T76" s="966"/>
      <c r="U76" s="922"/>
      <c r="V76" s="967">
        <v>257</v>
      </c>
      <c r="W76" s="966"/>
      <c r="X76" s="966"/>
      <c r="Y76" s="966"/>
      <c r="Z76" s="922"/>
      <c r="AA76" s="967">
        <v>15</v>
      </c>
      <c r="AB76" s="966"/>
      <c r="AC76" s="966"/>
      <c r="AD76" s="966"/>
      <c r="AE76" s="922"/>
      <c r="AF76" s="967">
        <v>15</v>
      </c>
      <c r="AG76" s="966"/>
      <c r="AH76" s="966"/>
      <c r="AI76" s="966"/>
      <c r="AJ76" s="922"/>
      <c r="AK76" s="967">
        <v>31</v>
      </c>
      <c r="AL76" s="966"/>
      <c r="AM76" s="966"/>
      <c r="AN76" s="966"/>
      <c r="AO76" s="922"/>
      <c r="AP76" s="967" t="s">
        <v>530</v>
      </c>
      <c r="AQ76" s="966"/>
      <c r="AR76" s="966"/>
      <c r="AS76" s="966"/>
      <c r="AT76" s="922"/>
      <c r="AU76" s="967" t="s">
        <v>530</v>
      </c>
      <c r="AV76" s="966"/>
      <c r="AW76" s="966"/>
      <c r="AX76" s="966"/>
      <c r="AY76" s="922"/>
      <c r="AZ76" s="960"/>
      <c r="BA76" s="960"/>
      <c r="BB76" s="960"/>
      <c r="BC76" s="960"/>
      <c r="BD76" s="961"/>
      <c r="BE76" s="267"/>
      <c r="BF76" s="267"/>
      <c r="BG76" s="267"/>
      <c r="BH76" s="267"/>
      <c r="BI76" s="267"/>
      <c r="BJ76" s="267"/>
      <c r="BK76" s="267"/>
      <c r="BL76" s="267"/>
      <c r="BM76" s="267"/>
      <c r="BN76" s="267"/>
      <c r="BO76" s="267"/>
      <c r="BP76" s="267"/>
      <c r="BQ76" s="264">
        <v>70</v>
      </c>
      <c r="BR76" s="269"/>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4"/>
      <c r="DW76" s="945"/>
      <c r="DX76" s="945"/>
      <c r="DY76" s="945"/>
      <c r="DZ76" s="946"/>
      <c r="EA76" s="248"/>
    </row>
    <row r="77" spans="1:131" s="249" customFormat="1" ht="26.25" customHeight="1" x14ac:dyDescent="0.15">
      <c r="A77" s="263">
        <v>10</v>
      </c>
      <c r="B77" s="806" t="s">
        <v>602</v>
      </c>
      <c r="C77" s="807"/>
      <c r="D77" s="807"/>
      <c r="E77" s="807"/>
      <c r="F77" s="807"/>
      <c r="G77" s="807"/>
      <c r="H77" s="807"/>
      <c r="I77" s="807"/>
      <c r="J77" s="807"/>
      <c r="K77" s="807"/>
      <c r="L77" s="807"/>
      <c r="M77" s="807"/>
      <c r="N77" s="807"/>
      <c r="O77" s="807"/>
      <c r="P77" s="808"/>
      <c r="Q77" s="965">
        <v>17</v>
      </c>
      <c r="R77" s="966"/>
      <c r="S77" s="966"/>
      <c r="T77" s="966"/>
      <c r="U77" s="922"/>
      <c r="V77" s="967">
        <v>14</v>
      </c>
      <c r="W77" s="966"/>
      <c r="X77" s="966"/>
      <c r="Y77" s="966"/>
      <c r="Z77" s="922"/>
      <c r="AA77" s="967">
        <v>3</v>
      </c>
      <c r="AB77" s="966"/>
      <c r="AC77" s="966"/>
      <c r="AD77" s="966"/>
      <c r="AE77" s="922"/>
      <c r="AF77" s="967">
        <v>3</v>
      </c>
      <c r="AG77" s="966"/>
      <c r="AH77" s="966"/>
      <c r="AI77" s="966"/>
      <c r="AJ77" s="922"/>
      <c r="AK77" s="967">
        <v>2</v>
      </c>
      <c r="AL77" s="966"/>
      <c r="AM77" s="966"/>
      <c r="AN77" s="966"/>
      <c r="AO77" s="922"/>
      <c r="AP77" s="967" t="s">
        <v>530</v>
      </c>
      <c r="AQ77" s="966"/>
      <c r="AR77" s="966"/>
      <c r="AS77" s="966"/>
      <c r="AT77" s="922"/>
      <c r="AU77" s="967" t="s">
        <v>530</v>
      </c>
      <c r="AV77" s="966"/>
      <c r="AW77" s="966"/>
      <c r="AX77" s="966"/>
      <c r="AY77" s="922"/>
      <c r="AZ77" s="960"/>
      <c r="BA77" s="960"/>
      <c r="BB77" s="960"/>
      <c r="BC77" s="960"/>
      <c r="BD77" s="961"/>
      <c r="BE77" s="267"/>
      <c r="BF77" s="267"/>
      <c r="BG77" s="267"/>
      <c r="BH77" s="267"/>
      <c r="BI77" s="267"/>
      <c r="BJ77" s="267"/>
      <c r="BK77" s="267"/>
      <c r="BL77" s="267"/>
      <c r="BM77" s="267"/>
      <c r="BN77" s="267"/>
      <c r="BO77" s="267"/>
      <c r="BP77" s="267"/>
      <c r="BQ77" s="264">
        <v>71</v>
      </c>
      <c r="BR77" s="269"/>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4"/>
      <c r="DW77" s="945"/>
      <c r="DX77" s="945"/>
      <c r="DY77" s="945"/>
      <c r="DZ77" s="946"/>
      <c r="EA77" s="248"/>
    </row>
    <row r="78" spans="1:131" s="249" customFormat="1" ht="26.25" customHeight="1" x14ac:dyDescent="0.15">
      <c r="A78" s="263">
        <v>11</v>
      </c>
      <c r="B78" s="806"/>
      <c r="C78" s="807"/>
      <c r="D78" s="807"/>
      <c r="E78" s="807"/>
      <c r="F78" s="807"/>
      <c r="G78" s="807"/>
      <c r="H78" s="807"/>
      <c r="I78" s="807"/>
      <c r="J78" s="807"/>
      <c r="K78" s="807"/>
      <c r="L78" s="807"/>
      <c r="M78" s="807"/>
      <c r="N78" s="807"/>
      <c r="O78" s="807"/>
      <c r="P78" s="808"/>
      <c r="Q78" s="964"/>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60"/>
      <c r="BA78" s="960"/>
      <c r="BB78" s="960"/>
      <c r="BC78" s="960"/>
      <c r="BD78" s="961"/>
      <c r="BE78" s="267"/>
      <c r="BF78" s="267"/>
      <c r="BG78" s="267"/>
      <c r="BH78" s="267"/>
      <c r="BI78" s="267"/>
      <c r="BJ78" s="270"/>
      <c r="BK78" s="270"/>
      <c r="BL78" s="270"/>
      <c r="BM78" s="270"/>
      <c r="BN78" s="270"/>
      <c r="BO78" s="267"/>
      <c r="BP78" s="267"/>
      <c r="BQ78" s="264">
        <v>72</v>
      </c>
      <c r="BR78" s="269"/>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4"/>
      <c r="DW78" s="945"/>
      <c r="DX78" s="945"/>
      <c r="DY78" s="945"/>
      <c r="DZ78" s="946"/>
      <c r="EA78" s="248"/>
    </row>
    <row r="79" spans="1:131" s="249" customFormat="1" ht="26.25" customHeight="1" x14ac:dyDescent="0.15">
      <c r="A79" s="263">
        <v>12</v>
      </c>
      <c r="B79" s="806"/>
      <c r="C79" s="807"/>
      <c r="D79" s="807"/>
      <c r="E79" s="807"/>
      <c r="F79" s="807"/>
      <c r="G79" s="807"/>
      <c r="H79" s="807"/>
      <c r="I79" s="807"/>
      <c r="J79" s="807"/>
      <c r="K79" s="807"/>
      <c r="L79" s="807"/>
      <c r="M79" s="807"/>
      <c r="N79" s="807"/>
      <c r="O79" s="807"/>
      <c r="P79" s="808"/>
      <c r="Q79" s="964"/>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60"/>
      <c r="BA79" s="960"/>
      <c r="BB79" s="960"/>
      <c r="BC79" s="960"/>
      <c r="BD79" s="961"/>
      <c r="BE79" s="267"/>
      <c r="BF79" s="267"/>
      <c r="BG79" s="267"/>
      <c r="BH79" s="267"/>
      <c r="BI79" s="267"/>
      <c r="BJ79" s="270"/>
      <c r="BK79" s="270"/>
      <c r="BL79" s="270"/>
      <c r="BM79" s="270"/>
      <c r="BN79" s="270"/>
      <c r="BO79" s="267"/>
      <c r="BP79" s="267"/>
      <c r="BQ79" s="264">
        <v>73</v>
      </c>
      <c r="BR79" s="269"/>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4"/>
      <c r="DW79" s="945"/>
      <c r="DX79" s="945"/>
      <c r="DY79" s="945"/>
      <c r="DZ79" s="946"/>
      <c r="EA79" s="248"/>
    </row>
    <row r="80" spans="1:131" s="249" customFormat="1" ht="26.25" customHeight="1" x14ac:dyDescent="0.15">
      <c r="A80" s="263">
        <v>13</v>
      </c>
      <c r="B80" s="806"/>
      <c r="C80" s="807"/>
      <c r="D80" s="807"/>
      <c r="E80" s="807"/>
      <c r="F80" s="807"/>
      <c r="G80" s="807"/>
      <c r="H80" s="807"/>
      <c r="I80" s="807"/>
      <c r="J80" s="807"/>
      <c r="K80" s="807"/>
      <c r="L80" s="807"/>
      <c r="M80" s="807"/>
      <c r="N80" s="807"/>
      <c r="O80" s="807"/>
      <c r="P80" s="808"/>
      <c r="Q80" s="964"/>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60"/>
      <c r="BA80" s="960"/>
      <c r="BB80" s="960"/>
      <c r="BC80" s="960"/>
      <c r="BD80" s="961"/>
      <c r="BE80" s="267"/>
      <c r="BF80" s="267"/>
      <c r="BG80" s="267"/>
      <c r="BH80" s="267"/>
      <c r="BI80" s="267"/>
      <c r="BJ80" s="267"/>
      <c r="BK80" s="267"/>
      <c r="BL80" s="267"/>
      <c r="BM80" s="267"/>
      <c r="BN80" s="267"/>
      <c r="BO80" s="267"/>
      <c r="BP80" s="267"/>
      <c r="BQ80" s="264">
        <v>74</v>
      </c>
      <c r="BR80" s="269"/>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4"/>
      <c r="DW80" s="945"/>
      <c r="DX80" s="945"/>
      <c r="DY80" s="945"/>
      <c r="DZ80" s="946"/>
      <c r="EA80" s="248"/>
    </row>
    <row r="81" spans="1:131" s="249" customFormat="1" ht="26.25" customHeight="1" x14ac:dyDescent="0.15">
      <c r="A81" s="263">
        <v>14</v>
      </c>
      <c r="B81" s="806"/>
      <c r="C81" s="807"/>
      <c r="D81" s="807"/>
      <c r="E81" s="807"/>
      <c r="F81" s="807"/>
      <c r="G81" s="807"/>
      <c r="H81" s="807"/>
      <c r="I81" s="807"/>
      <c r="J81" s="807"/>
      <c r="K81" s="807"/>
      <c r="L81" s="807"/>
      <c r="M81" s="807"/>
      <c r="N81" s="807"/>
      <c r="O81" s="807"/>
      <c r="P81" s="808"/>
      <c r="Q81" s="964"/>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60"/>
      <c r="BA81" s="960"/>
      <c r="BB81" s="960"/>
      <c r="BC81" s="960"/>
      <c r="BD81" s="961"/>
      <c r="BE81" s="267"/>
      <c r="BF81" s="267"/>
      <c r="BG81" s="267"/>
      <c r="BH81" s="267"/>
      <c r="BI81" s="267"/>
      <c r="BJ81" s="267"/>
      <c r="BK81" s="267"/>
      <c r="BL81" s="267"/>
      <c r="BM81" s="267"/>
      <c r="BN81" s="267"/>
      <c r="BO81" s="267"/>
      <c r="BP81" s="267"/>
      <c r="BQ81" s="264">
        <v>75</v>
      </c>
      <c r="BR81" s="269"/>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4"/>
      <c r="DW81" s="945"/>
      <c r="DX81" s="945"/>
      <c r="DY81" s="945"/>
      <c r="DZ81" s="946"/>
      <c r="EA81" s="248"/>
    </row>
    <row r="82" spans="1:131" s="249" customFormat="1" ht="26.25" customHeight="1" x14ac:dyDescent="0.15">
      <c r="A82" s="263">
        <v>15</v>
      </c>
      <c r="B82" s="806"/>
      <c r="C82" s="807"/>
      <c r="D82" s="807"/>
      <c r="E82" s="807"/>
      <c r="F82" s="807"/>
      <c r="G82" s="807"/>
      <c r="H82" s="807"/>
      <c r="I82" s="807"/>
      <c r="J82" s="807"/>
      <c r="K82" s="807"/>
      <c r="L82" s="807"/>
      <c r="M82" s="807"/>
      <c r="N82" s="807"/>
      <c r="O82" s="807"/>
      <c r="P82" s="808"/>
      <c r="Q82" s="964"/>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60"/>
      <c r="BA82" s="960"/>
      <c r="BB82" s="960"/>
      <c r="BC82" s="960"/>
      <c r="BD82" s="961"/>
      <c r="BE82" s="267"/>
      <c r="BF82" s="267"/>
      <c r="BG82" s="267"/>
      <c r="BH82" s="267"/>
      <c r="BI82" s="267"/>
      <c r="BJ82" s="267"/>
      <c r="BK82" s="267"/>
      <c r="BL82" s="267"/>
      <c r="BM82" s="267"/>
      <c r="BN82" s="267"/>
      <c r="BO82" s="267"/>
      <c r="BP82" s="267"/>
      <c r="BQ82" s="264">
        <v>76</v>
      </c>
      <c r="BR82" s="269"/>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4"/>
      <c r="DW82" s="945"/>
      <c r="DX82" s="945"/>
      <c r="DY82" s="945"/>
      <c r="DZ82" s="946"/>
      <c r="EA82" s="248"/>
    </row>
    <row r="83" spans="1:131" s="249" customFormat="1" ht="26.25" customHeight="1" x14ac:dyDescent="0.15">
      <c r="A83" s="263">
        <v>16</v>
      </c>
      <c r="B83" s="806"/>
      <c r="C83" s="807"/>
      <c r="D83" s="807"/>
      <c r="E83" s="807"/>
      <c r="F83" s="807"/>
      <c r="G83" s="807"/>
      <c r="H83" s="807"/>
      <c r="I83" s="807"/>
      <c r="J83" s="807"/>
      <c r="K83" s="807"/>
      <c r="L83" s="807"/>
      <c r="M83" s="807"/>
      <c r="N83" s="807"/>
      <c r="O83" s="807"/>
      <c r="P83" s="808"/>
      <c r="Q83" s="964"/>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60"/>
      <c r="BA83" s="960"/>
      <c r="BB83" s="960"/>
      <c r="BC83" s="960"/>
      <c r="BD83" s="961"/>
      <c r="BE83" s="267"/>
      <c r="BF83" s="267"/>
      <c r="BG83" s="267"/>
      <c r="BH83" s="267"/>
      <c r="BI83" s="267"/>
      <c r="BJ83" s="267"/>
      <c r="BK83" s="267"/>
      <c r="BL83" s="267"/>
      <c r="BM83" s="267"/>
      <c r="BN83" s="267"/>
      <c r="BO83" s="267"/>
      <c r="BP83" s="267"/>
      <c r="BQ83" s="264">
        <v>77</v>
      </c>
      <c r="BR83" s="269"/>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4"/>
      <c r="DW83" s="945"/>
      <c r="DX83" s="945"/>
      <c r="DY83" s="945"/>
      <c r="DZ83" s="946"/>
      <c r="EA83" s="248"/>
    </row>
    <row r="84" spans="1:131" s="249" customFormat="1" ht="26.25" customHeight="1" x14ac:dyDescent="0.15">
      <c r="A84" s="263">
        <v>17</v>
      </c>
      <c r="B84" s="806"/>
      <c r="C84" s="807"/>
      <c r="D84" s="807"/>
      <c r="E84" s="807"/>
      <c r="F84" s="807"/>
      <c r="G84" s="807"/>
      <c r="H84" s="807"/>
      <c r="I84" s="807"/>
      <c r="J84" s="807"/>
      <c r="K84" s="807"/>
      <c r="L84" s="807"/>
      <c r="M84" s="807"/>
      <c r="N84" s="807"/>
      <c r="O84" s="807"/>
      <c r="P84" s="808"/>
      <c r="Q84" s="964"/>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60"/>
      <c r="BA84" s="960"/>
      <c r="BB84" s="960"/>
      <c r="BC84" s="960"/>
      <c r="BD84" s="961"/>
      <c r="BE84" s="267"/>
      <c r="BF84" s="267"/>
      <c r="BG84" s="267"/>
      <c r="BH84" s="267"/>
      <c r="BI84" s="267"/>
      <c r="BJ84" s="267"/>
      <c r="BK84" s="267"/>
      <c r="BL84" s="267"/>
      <c r="BM84" s="267"/>
      <c r="BN84" s="267"/>
      <c r="BO84" s="267"/>
      <c r="BP84" s="267"/>
      <c r="BQ84" s="264">
        <v>78</v>
      </c>
      <c r="BR84" s="269"/>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4"/>
      <c r="DW84" s="945"/>
      <c r="DX84" s="945"/>
      <c r="DY84" s="945"/>
      <c r="DZ84" s="946"/>
      <c r="EA84" s="248"/>
    </row>
    <row r="85" spans="1:131" s="249" customFormat="1" ht="26.25" customHeight="1" x14ac:dyDescent="0.15">
      <c r="A85" s="263">
        <v>18</v>
      </c>
      <c r="B85" s="806"/>
      <c r="C85" s="807"/>
      <c r="D85" s="807"/>
      <c r="E85" s="807"/>
      <c r="F85" s="807"/>
      <c r="G85" s="807"/>
      <c r="H85" s="807"/>
      <c r="I85" s="807"/>
      <c r="J85" s="807"/>
      <c r="K85" s="807"/>
      <c r="L85" s="807"/>
      <c r="M85" s="807"/>
      <c r="N85" s="807"/>
      <c r="O85" s="807"/>
      <c r="P85" s="808"/>
      <c r="Q85" s="964"/>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60"/>
      <c r="BA85" s="960"/>
      <c r="BB85" s="960"/>
      <c r="BC85" s="960"/>
      <c r="BD85" s="961"/>
      <c r="BE85" s="267"/>
      <c r="BF85" s="267"/>
      <c r="BG85" s="267"/>
      <c r="BH85" s="267"/>
      <c r="BI85" s="267"/>
      <c r="BJ85" s="267"/>
      <c r="BK85" s="267"/>
      <c r="BL85" s="267"/>
      <c r="BM85" s="267"/>
      <c r="BN85" s="267"/>
      <c r="BO85" s="267"/>
      <c r="BP85" s="267"/>
      <c r="BQ85" s="264">
        <v>79</v>
      </c>
      <c r="BR85" s="269"/>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4"/>
      <c r="DW85" s="945"/>
      <c r="DX85" s="945"/>
      <c r="DY85" s="945"/>
      <c r="DZ85" s="946"/>
      <c r="EA85" s="248"/>
    </row>
    <row r="86" spans="1:131" s="249" customFormat="1" ht="26.25" customHeight="1" x14ac:dyDescent="0.15">
      <c r="A86" s="263">
        <v>19</v>
      </c>
      <c r="B86" s="806"/>
      <c r="C86" s="807"/>
      <c r="D86" s="807"/>
      <c r="E86" s="807"/>
      <c r="F86" s="807"/>
      <c r="G86" s="807"/>
      <c r="H86" s="807"/>
      <c r="I86" s="807"/>
      <c r="J86" s="807"/>
      <c r="K86" s="807"/>
      <c r="L86" s="807"/>
      <c r="M86" s="807"/>
      <c r="N86" s="807"/>
      <c r="O86" s="807"/>
      <c r="P86" s="808"/>
      <c r="Q86" s="964"/>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60"/>
      <c r="BA86" s="960"/>
      <c r="BB86" s="960"/>
      <c r="BC86" s="960"/>
      <c r="BD86" s="961"/>
      <c r="BE86" s="267"/>
      <c r="BF86" s="267"/>
      <c r="BG86" s="267"/>
      <c r="BH86" s="267"/>
      <c r="BI86" s="267"/>
      <c r="BJ86" s="267"/>
      <c r="BK86" s="267"/>
      <c r="BL86" s="267"/>
      <c r="BM86" s="267"/>
      <c r="BN86" s="267"/>
      <c r="BO86" s="267"/>
      <c r="BP86" s="267"/>
      <c r="BQ86" s="264">
        <v>80</v>
      </c>
      <c r="BR86" s="269"/>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4"/>
      <c r="DW86" s="945"/>
      <c r="DX86" s="945"/>
      <c r="DY86" s="945"/>
      <c r="DZ86" s="946"/>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4"/>
      <c r="DW87" s="945"/>
      <c r="DX87" s="945"/>
      <c r="DY87" s="945"/>
      <c r="DZ87" s="946"/>
      <c r="EA87" s="248"/>
    </row>
    <row r="88" spans="1:131" s="249" customFormat="1" ht="26.25" customHeight="1" thickBot="1" x14ac:dyDescent="0.2">
      <c r="A88" s="266" t="s">
        <v>391</v>
      </c>
      <c r="B88" s="882" t="s">
        <v>423</v>
      </c>
      <c r="C88" s="883"/>
      <c r="D88" s="883"/>
      <c r="E88" s="883"/>
      <c r="F88" s="883"/>
      <c r="G88" s="883"/>
      <c r="H88" s="883"/>
      <c r="I88" s="883"/>
      <c r="J88" s="883"/>
      <c r="K88" s="883"/>
      <c r="L88" s="883"/>
      <c r="M88" s="883"/>
      <c r="N88" s="883"/>
      <c r="O88" s="883"/>
      <c r="P88" s="884"/>
      <c r="Q88" s="937"/>
      <c r="R88" s="938"/>
      <c r="S88" s="938"/>
      <c r="T88" s="938"/>
      <c r="U88" s="938"/>
      <c r="V88" s="938"/>
      <c r="W88" s="938"/>
      <c r="X88" s="938"/>
      <c r="Y88" s="938"/>
      <c r="Z88" s="938"/>
      <c r="AA88" s="938"/>
      <c r="AB88" s="938"/>
      <c r="AC88" s="938"/>
      <c r="AD88" s="938"/>
      <c r="AE88" s="938"/>
      <c r="AF88" s="930">
        <v>20883</v>
      </c>
      <c r="AG88" s="930"/>
      <c r="AH88" s="930"/>
      <c r="AI88" s="930"/>
      <c r="AJ88" s="930"/>
      <c r="AK88" s="938"/>
      <c r="AL88" s="938"/>
      <c r="AM88" s="938"/>
      <c r="AN88" s="938"/>
      <c r="AO88" s="938"/>
      <c r="AP88" s="930">
        <v>7657</v>
      </c>
      <c r="AQ88" s="930"/>
      <c r="AR88" s="930"/>
      <c r="AS88" s="930"/>
      <c r="AT88" s="930"/>
      <c r="AU88" s="930">
        <v>315</v>
      </c>
      <c r="AV88" s="930"/>
      <c r="AW88" s="930"/>
      <c r="AX88" s="930"/>
      <c r="AY88" s="930"/>
      <c r="AZ88" s="932"/>
      <c r="BA88" s="932"/>
      <c r="BB88" s="932"/>
      <c r="BC88" s="932"/>
      <c r="BD88" s="933"/>
      <c r="BE88" s="267"/>
      <c r="BF88" s="267"/>
      <c r="BG88" s="267"/>
      <c r="BH88" s="267"/>
      <c r="BI88" s="267"/>
      <c r="BJ88" s="267"/>
      <c r="BK88" s="267"/>
      <c r="BL88" s="267"/>
      <c r="BM88" s="267"/>
      <c r="BN88" s="267"/>
      <c r="BO88" s="267"/>
      <c r="BP88" s="267"/>
      <c r="BQ88" s="264">
        <v>82</v>
      </c>
      <c r="BR88" s="269"/>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82" t="s">
        <v>424</v>
      </c>
      <c r="BS102" s="883"/>
      <c r="BT102" s="883"/>
      <c r="BU102" s="883"/>
      <c r="BV102" s="883"/>
      <c r="BW102" s="883"/>
      <c r="BX102" s="883"/>
      <c r="BY102" s="883"/>
      <c r="BZ102" s="883"/>
      <c r="CA102" s="883"/>
      <c r="CB102" s="883"/>
      <c r="CC102" s="883"/>
      <c r="CD102" s="883"/>
      <c r="CE102" s="883"/>
      <c r="CF102" s="883"/>
      <c r="CG102" s="884"/>
      <c r="CH102" s="975"/>
      <c r="CI102" s="976"/>
      <c r="CJ102" s="976"/>
      <c r="CK102" s="976"/>
      <c r="CL102" s="977"/>
      <c r="CM102" s="975"/>
      <c r="CN102" s="976"/>
      <c r="CO102" s="976"/>
      <c r="CP102" s="976"/>
      <c r="CQ102" s="977"/>
      <c r="CR102" s="978">
        <v>196</v>
      </c>
      <c r="CS102" s="935"/>
      <c r="CT102" s="935"/>
      <c r="CU102" s="935"/>
      <c r="CV102" s="979"/>
      <c r="CW102" s="978">
        <v>27</v>
      </c>
      <c r="CX102" s="935"/>
      <c r="CY102" s="935"/>
      <c r="CZ102" s="935"/>
      <c r="DA102" s="979"/>
      <c r="DB102" s="978">
        <v>357</v>
      </c>
      <c r="DC102" s="935"/>
      <c r="DD102" s="935"/>
      <c r="DE102" s="935"/>
      <c r="DF102" s="979"/>
      <c r="DG102" s="978" t="s">
        <v>530</v>
      </c>
      <c r="DH102" s="935"/>
      <c r="DI102" s="935"/>
      <c r="DJ102" s="935"/>
      <c r="DK102" s="979"/>
      <c r="DL102" s="978" t="s">
        <v>530</v>
      </c>
      <c r="DM102" s="935"/>
      <c r="DN102" s="935"/>
      <c r="DO102" s="935"/>
      <c r="DP102" s="979"/>
      <c r="DQ102" s="978" t="s">
        <v>530</v>
      </c>
      <c r="DR102" s="935"/>
      <c r="DS102" s="935"/>
      <c r="DT102" s="935"/>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307</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307</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2046245</v>
      </c>
      <c r="AB110" s="988"/>
      <c r="AC110" s="988"/>
      <c r="AD110" s="988"/>
      <c r="AE110" s="989"/>
      <c r="AF110" s="990">
        <v>2055061</v>
      </c>
      <c r="AG110" s="988"/>
      <c r="AH110" s="988"/>
      <c r="AI110" s="988"/>
      <c r="AJ110" s="989"/>
      <c r="AK110" s="990">
        <v>2048518</v>
      </c>
      <c r="AL110" s="988"/>
      <c r="AM110" s="988"/>
      <c r="AN110" s="988"/>
      <c r="AO110" s="989"/>
      <c r="AP110" s="991">
        <v>14.1</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24321901</v>
      </c>
      <c r="BR110" s="1023"/>
      <c r="BS110" s="1023"/>
      <c r="BT110" s="1023"/>
      <c r="BU110" s="1023"/>
      <c r="BV110" s="1023">
        <v>25627039</v>
      </c>
      <c r="BW110" s="1023"/>
      <c r="BX110" s="1023"/>
      <c r="BY110" s="1023"/>
      <c r="BZ110" s="1023"/>
      <c r="CA110" s="1023">
        <v>26070873</v>
      </c>
      <c r="CB110" s="1023"/>
      <c r="CC110" s="1023"/>
      <c r="CD110" s="1023"/>
      <c r="CE110" s="1023"/>
      <c r="CF110" s="1037">
        <v>179.1</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442</v>
      </c>
      <c r="DR110" s="1023"/>
      <c r="DS110" s="1023"/>
      <c r="DT110" s="1023"/>
      <c r="DU110" s="1023"/>
      <c r="DV110" s="1024" t="s">
        <v>414</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414</v>
      </c>
      <c r="AG111" s="1030"/>
      <c r="AH111" s="1030"/>
      <c r="AI111" s="1030"/>
      <c r="AJ111" s="1031"/>
      <c r="AK111" s="1032" t="s">
        <v>442</v>
      </c>
      <c r="AL111" s="1030"/>
      <c r="AM111" s="1030"/>
      <c r="AN111" s="1030"/>
      <c r="AO111" s="1031"/>
      <c r="AP111" s="1033" t="s">
        <v>414</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445</v>
      </c>
      <c r="BW111" s="1016"/>
      <c r="BX111" s="1016"/>
      <c r="BY111" s="1016"/>
      <c r="BZ111" s="1016"/>
      <c r="CA111" s="1016" t="s">
        <v>445</v>
      </c>
      <c r="CB111" s="1016"/>
      <c r="CC111" s="1016"/>
      <c r="CD111" s="1016"/>
      <c r="CE111" s="1016"/>
      <c r="CF111" s="1010" t="s">
        <v>445</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440</v>
      </c>
      <c r="DM111" s="1016"/>
      <c r="DN111" s="1016"/>
      <c r="DO111" s="1016"/>
      <c r="DP111" s="1016"/>
      <c r="DQ111" s="1016" t="s">
        <v>445</v>
      </c>
      <c r="DR111" s="1016"/>
      <c r="DS111" s="1016"/>
      <c r="DT111" s="1016"/>
      <c r="DU111" s="1016"/>
      <c r="DV111" s="1017" t="s">
        <v>414</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3775132</v>
      </c>
      <c r="BR112" s="1016"/>
      <c r="BS112" s="1016"/>
      <c r="BT112" s="1016"/>
      <c r="BU112" s="1016"/>
      <c r="BV112" s="1016">
        <v>3552902</v>
      </c>
      <c r="BW112" s="1016"/>
      <c r="BX112" s="1016"/>
      <c r="BY112" s="1016"/>
      <c r="BZ112" s="1016"/>
      <c r="CA112" s="1016">
        <v>3951323</v>
      </c>
      <c r="CB112" s="1016"/>
      <c r="CC112" s="1016"/>
      <c r="CD112" s="1016"/>
      <c r="CE112" s="1016"/>
      <c r="CF112" s="1010">
        <v>27.1</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440</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443746</v>
      </c>
      <c r="AB113" s="1030"/>
      <c r="AC113" s="1030"/>
      <c r="AD113" s="1030"/>
      <c r="AE113" s="1031"/>
      <c r="AF113" s="1032">
        <v>442849</v>
      </c>
      <c r="AG113" s="1030"/>
      <c r="AH113" s="1030"/>
      <c r="AI113" s="1030"/>
      <c r="AJ113" s="1031"/>
      <c r="AK113" s="1032">
        <v>551975</v>
      </c>
      <c r="AL113" s="1030"/>
      <c r="AM113" s="1030"/>
      <c r="AN113" s="1030"/>
      <c r="AO113" s="1031"/>
      <c r="AP113" s="1033">
        <v>3.8</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349009</v>
      </c>
      <c r="BR113" s="1016"/>
      <c r="BS113" s="1016"/>
      <c r="BT113" s="1016"/>
      <c r="BU113" s="1016"/>
      <c r="BV113" s="1016">
        <v>311562</v>
      </c>
      <c r="BW113" s="1016"/>
      <c r="BX113" s="1016"/>
      <c r="BY113" s="1016"/>
      <c r="BZ113" s="1016"/>
      <c r="CA113" s="1016">
        <v>314624</v>
      </c>
      <c r="CB113" s="1016"/>
      <c r="CC113" s="1016"/>
      <c r="CD113" s="1016"/>
      <c r="CE113" s="1016"/>
      <c r="CF113" s="1010">
        <v>2.2000000000000002</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440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116827</v>
      </c>
      <c r="AB114" s="1055"/>
      <c r="AC114" s="1055"/>
      <c r="AD114" s="1055"/>
      <c r="AE114" s="1056"/>
      <c r="AF114" s="1057">
        <v>70896</v>
      </c>
      <c r="AG114" s="1055"/>
      <c r="AH114" s="1055"/>
      <c r="AI114" s="1055"/>
      <c r="AJ114" s="1056"/>
      <c r="AK114" s="1057">
        <v>68249</v>
      </c>
      <c r="AL114" s="1055"/>
      <c r="AM114" s="1055"/>
      <c r="AN114" s="1055"/>
      <c r="AO114" s="1056"/>
      <c r="AP114" s="1058">
        <v>0.5</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1227723</v>
      </c>
      <c r="BR114" s="1016"/>
      <c r="BS114" s="1016"/>
      <c r="BT114" s="1016"/>
      <c r="BU114" s="1016"/>
      <c r="BV114" s="1016">
        <v>1128247</v>
      </c>
      <c r="BW114" s="1016"/>
      <c r="BX114" s="1016"/>
      <c r="BY114" s="1016"/>
      <c r="BZ114" s="1016"/>
      <c r="CA114" s="1016">
        <v>991650</v>
      </c>
      <c r="CB114" s="1016"/>
      <c r="CC114" s="1016"/>
      <c r="CD114" s="1016"/>
      <c r="CE114" s="1016"/>
      <c r="CF114" s="1010">
        <v>6.8</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440</v>
      </c>
      <c r="AG115" s="1030"/>
      <c r="AH115" s="1030"/>
      <c r="AI115" s="1030"/>
      <c r="AJ115" s="1031"/>
      <c r="AK115" s="1032" t="s">
        <v>440</v>
      </c>
      <c r="AL115" s="1030"/>
      <c r="AM115" s="1030"/>
      <c r="AN115" s="1030"/>
      <c r="AO115" s="1031"/>
      <c r="AP115" s="1033" t="s">
        <v>440</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7654</v>
      </c>
      <c r="BR115" s="1016"/>
      <c r="BS115" s="1016"/>
      <c r="BT115" s="1016"/>
      <c r="BU115" s="1016"/>
      <c r="BV115" s="1016">
        <v>7497</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445</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440</v>
      </c>
      <c r="DM116" s="1055"/>
      <c r="DN116" s="1055"/>
      <c r="DO116" s="1055"/>
      <c r="DP116" s="1056"/>
      <c r="DQ116" s="1057" t="s">
        <v>445</v>
      </c>
      <c r="DR116" s="1055"/>
      <c r="DS116" s="1055"/>
      <c r="DT116" s="1055"/>
      <c r="DU116" s="1056"/>
      <c r="DV116" s="1058" t="s">
        <v>440</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2606818</v>
      </c>
      <c r="AB117" s="1073"/>
      <c r="AC117" s="1073"/>
      <c r="AD117" s="1073"/>
      <c r="AE117" s="1074"/>
      <c r="AF117" s="1075">
        <v>2568806</v>
      </c>
      <c r="AG117" s="1073"/>
      <c r="AH117" s="1073"/>
      <c r="AI117" s="1073"/>
      <c r="AJ117" s="1074"/>
      <c r="AK117" s="1075">
        <v>2668742</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465</v>
      </c>
      <c r="BW117" s="1016"/>
      <c r="BX117" s="1016"/>
      <c r="BY117" s="1016"/>
      <c r="BZ117" s="1016"/>
      <c r="CA117" s="1016" t="s">
        <v>466</v>
      </c>
      <c r="CB117" s="1016"/>
      <c r="CC117" s="1016"/>
      <c r="CD117" s="1016"/>
      <c r="CE117" s="1016"/>
      <c r="CF117" s="1010" t="s">
        <v>441</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468</v>
      </c>
      <c r="DH117" s="1055"/>
      <c r="DI117" s="1055"/>
      <c r="DJ117" s="1055"/>
      <c r="DK117" s="1056"/>
      <c r="DL117" s="1057" t="s">
        <v>469</v>
      </c>
      <c r="DM117" s="1055"/>
      <c r="DN117" s="1055"/>
      <c r="DO117" s="1055"/>
      <c r="DP117" s="1056"/>
      <c r="DQ117" s="1057" t="s">
        <v>407</v>
      </c>
      <c r="DR117" s="1055"/>
      <c r="DS117" s="1055"/>
      <c r="DT117" s="1055"/>
      <c r="DU117" s="1056"/>
      <c r="DV117" s="1058" t="s">
        <v>414</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469</v>
      </c>
      <c r="BR118" s="1094"/>
      <c r="BS118" s="1094"/>
      <c r="BT118" s="1094"/>
      <c r="BU118" s="1094"/>
      <c r="BV118" s="1094" t="s">
        <v>468</v>
      </c>
      <c r="BW118" s="1094"/>
      <c r="BX118" s="1094"/>
      <c r="BY118" s="1094"/>
      <c r="BZ118" s="1094"/>
      <c r="CA118" s="1094" t="s">
        <v>471</v>
      </c>
      <c r="CB118" s="1094"/>
      <c r="CC118" s="1094"/>
      <c r="CD118" s="1094"/>
      <c r="CE118" s="1094"/>
      <c r="CF118" s="1010" t="s">
        <v>469</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473</v>
      </c>
      <c r="DH118" s="1055"/>
      <c r="DI118" s="1055"/>
      <c r="DJ118" s="1055"/>
      <c r="DK118" s="1056"/>
      <c r="DL118" s="1057" t="s">
        <v>414</v>
      </c>
      <c r="DM118" s="1055"/>
      <c r="DN118" s="1055"/>
      <c r="DO118" s="1055"/>
      <c r="DP118" s="1056"/>
      <c r="DQ118" s="1057" t="s">
        <v>474</v>
      </c>
      <c r="DR118" s="1055"/>
      <c r="DS118" s="1055"/>
      <c r="DT118" s="1055"/>
      <c r="DU118" s="1056"/>
      <c r="DV118" s="1058" t="s">
        <v>466</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475</v>
      </c>
      <c r="AB119" s="988"/>
      <c r="AC119" s="988"/>
      <c r="AD119" s="988"/>
      <c r="AE119" s="989"/>
      <c r="AF119" s="990" t="s">
        <v>476</v>
      </c>
      <c r="AG119" s="988"/>
      <c r="AH119" s="988"/>
      <c r="AI119" s="988"/>
      <c r="AJ119" s="989"/>
      <c r="AK119" s="990" t="s">
        <v>407</v>
      </c>
      <c r="AL119" s="988"/>
      <c r="AM119" s="988"/>
      <c r="AN119" s="988"/>
      <c r="AO119" s="989"/>
      <c r="AP119" s="991" t="s">
        <v>414</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477</v>
      </c>
      <c r="BP119" s="1102"/>
      <c r="BQ119" s="1093">
        <v>29681419</v>
      </c>
      <c r="BR119" s="1094"/>
      <c r="BS119" s="1094"/>
      <c r="BT119" s="1094"/>
      <c r="BU119" s="1094"/>
      <c r="BV119" s="1094">
        <v>30627247</v>
      </c>
      <c r="BW119" s="1094"/>
      <c r="BX119" s="1094"/>
      <c r="BY119" s="1094"/>
      <c r="BZ119" s="1094"/>
      <c r="CA119" s="1094">
        <v>31328470</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466</v>
      </c>
      <c r="DH119" s="1080"/>
      <c r="DI119" s="1080"/>
      <c r="DJ119" s="1080"/>
      <c r="DK119" s="1081"/>
      <c r="DL119" s="1079" t="s">
        <v>475</v>
      </c>
      <c r="DM119" s="1080"/>
      <c r="DN119" s="1080"/>
      <c r="DO119" s="1080"/>
      <c r="DP119" s="1081"/>
      <c r="DQ119" s="1079" t="s">
        <v>441</v>
      </c>
      <c r="DR119" s="1080"/>
      <c r="DS119" s="1080"/>
      <c r="DT119" s="1080"/>
      <c r="DU119" s="1081"/>
      <c r="DV119" s="1082" t="s">
        <v>468</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414</v>
      </c>
      <c r="AB120" s="1055"/>
      <c r="AC120" s="1055"/>
      <c r="AD120" s="1055"/>
      <c r="AE120" s="1056"/>
      <c r="AF120" s="1057" t="s">
        <v>476</v>
      </c>
      <c r="AG120" s="1055"/>
      <c r="AH120" s="1055"/>
      <c r="AI120" s="1055"/>
      <c r="AJ120" s="1056"/>
      <c r="AK120" s="1057" t="s">
        <v>407</v>
      </c>
      <c r="AL120" s="1055"/>
      <c r="AM120" s="1055"/>
      <c r="AN120" s="1055"/>
      <c r="AO120" s="1056"/>
      <c r="AP120" s="1058" t="s">
        <v>414</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7556017</v>
      </c>
      <c r="BR120" s="1023"/>
      <c r="BS120" s="1023"/>
      <c r="BT120" s="1023"/>
      <c r="BU120" s="1023"/>
      <c r="BV120" s="1023">
        <v>6738787</v>
      </c>
      <c r="BW120" s="1023"/>
      <c r="BX120" s="1023"/>
      <c r="BY120" s="1023"/>
      <c r="BZ120" s="1023"/>
      <c r="CA120" s="1023">
        <v>6970130</v>
      </c>
      <c r="CB120" s="1023"/>
      <c r="CC120" s="1023"/>
      <c r="CD120" s="1023"/>
      <c r="CE120" s="1023"/>
      <c r="CF120" s="1037">
        <v>47.9</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t="s">
        <v>466</v>
      </c>
      <c r="DH120" s="1023"/>
      <c r="DI120" s="1023"/>
      <c r="DJ120" s="1023"/>
      <c r="DK120" s="1023"/>
      <c r="DL120" s="1023" t="s">
        <v>414</v>
      </c>
      <c r="DM120" s="1023"/>
      <c r="DN120" s="1023"/>
      <c r="DO120" s="1023"/>
      <c r="DP120" s="1023"/>
      <c r="DQ120" s="1023">
        <v>3951323</v>
      </c>
      <c r="DR120" s="1023"/>
      <c r="DS120" s="1023"/>
      <c r="DT120" s="1023"/>
      <c r="DU120" s="1023"/>
      <c r="DV120" s="1024">
        <v>27.1</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466</v>
      </c>
      <c r="AB121" s="1055"/>
      <c r="AC121" s="1055"/>
      <c r="AD121" s="1055"/>
      <c r="AE121" s="1056"/>
      <c r="AF121" s="1057" t="s">
        <v>469</v>
      </c>
      <c r="AG121" s="1055"/>
      <c r="AH121" s="1055"/>
      <c r="AI121" s="1055"/>
      <c r="AJ121" s="1056"/>
      <c r="AK121" s="1057" t="s">
        <v>407</v>
      </c>
      <c r="AL121" s="1055"/>
      <c r="AM121" s="1055"/>
      <c r="AN121" s="1055"/>
      <c r="AO121" s="1056"/>
      <c r="AP121" s="1058" t="s">
        <v>127</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4769629</v>
      </c>
      <c r="BR121" s="1016"/>
      <c r="BS121" s="1016"/>
      <c r="BT121" s="1016"/>
      <c r="BU121" s="1016"/>
      <c r="BV121" s="1016">
        <v>4469358</v>
      </c>
      <c r="BW121" s="1016"/>
      <c r="BX121" s="1016"/>
      <c r="BY121" s="1016"/>
      <c r="BZ121" s="1016"/>
      <c r="CA121" s="1016">
        <v>4756912</v>
      </c>
      <c r="CB121" s="1016"/>
      <c r="CC121" s="1016"/>
      <c r="CD121" s="1016"/>
      <c r="CE121" s="1016"/>
      <c r="CF121" s="1010">
        <v>32.700000000000003</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t="s">
        <v>466</v>
      </c>
      <c r="DH121" s="1016"/>
      <c r="DI121" s="1016"/>
      <c r="DJ121" s="1016"/>
      <c r="DK121" s="1016"/>
      <c r="DL121" s="1016" t="s">
        <v>441</v>
      </c>
      <c r="DM121" s="1016"/>
      <c r="DN121" s="1016"/>
      <c r="DO121" s="1016"/>
      <c r="DP121" s="1016"/>
      <c r="DQ121" s="1016" t="s">
        <v>414</v>
      </c>
      <c r="DR121" s="1016"/>
      <c r="DS121" s="1016"/>
      <c r="DT121" s="1016"/>
      <c r="DU121" s="1016"/>
      <c r="DV121" s="1017" t="s">
        <v>471</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476</v>
      </c>
      <c r="AG122" s="1055"/>
      <c r="AH122" s="1055"/>
      <c r="AI122" s="1055"/>
      <c r="AJ122" s="1056"/>
      <c r="AK122" s="1057" t="s">
        <v>473</v>
      </c>
      <c r="AL122" s="1055"/>
      <c r="AM122" s="1055"/>
      <c r="AN122" s="1055"/>
      <c r="AO122" s="1056"/>
      <c r="AP122" s="1058" t="s">
        <v>475</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20801812</v>
      </c>
      <c r="BR122" s="1094"/>
      <c r="BS122" s="1094"/>
      <c r="BT122" s="1094"/>
      <c r="BU122" s="1094"/>
      <c r="BV122" s="1094">
        <v>21428820</v>
      </c>
      <c r="BW122" s="1094"/>
      <c r="BX122" s="1094"/>
      <c r="BY122" s="1094"/>
      <c r="BZ122" s="1094"/>
      <c r="CA122" s="1094">
        <v>21207668</v>
      </c>
      <c r="CB122" s="1094"/>
      <c r="CC122" s="1094"/>
      <c r="CD122" s="1094"/>
      <c r="CE122" s="1094"/>
      <c r="CF122" s="1114">
        <v>145.69999999999999</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t="s">
        <v>407</v>
      </c>
      <c r="DH122" s="1016"/>
      <c r="DI122" s="1016"/>
      <c r="DJ122" s="1016"/>
      <c r="DK122" s="1016"/>
      <c r="DL122" s="1016" t="s">
        <v>476</v>
      </c>
      <c r="DM122" s="1016"/>
      <c r="DN122" s="1016"/>
      <c r="DO122" s="1016"/>
      <c r="DP122" s="1016"/>
      <c r="DQ122" s="1016" t="s">
        <v>474</v>
      </c>
      <c r="DR122" s="1016"/>
      <c r="DS122" s="1016"/>
      <c r="DT122" s="1016"/>
      <c r="DU122" s="1016"/>
      <c r="DV122" s="1017" t="s">
        <v>414</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471</v>
      </c>
      <c r="AB123" s="1055"/>
      <c r="AC123" s="1055"/>
      <c r="AD123" s="1055"/>
      <c r="AE123" s="1056"/>
      <c r="AF123" s="1057" t="s">
        <v>414</v>
      </c>
      <c r="AG123" s="1055"/>
      <c r="AH123" s="1055"/>
      <c r="AI123" s="1055"/>
      <c r="AJ123" s="1056"/>
      <c r="AK123" s="1057" t="s">
        <v>476</v>
      </c>
      <c r="AL123" s="1055"/>
      <c r="AM123" s="1055"/>
      <c r="AN123" s="1055"/>
      <c r="AO123" s="1056"/>
      <c r="AP123" s="1058" t="s">
        <v>474</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488</v>
      </c>
      <c r="BP123" s="1102"/>
      <c r="BQ123" s="1161">
        <v>33127458</v>
      </c>
      <c r="BR123" s="1162"/>
      <c r="BS123" s="1162"/>
      <c r="BT123" s="1162"/>
      <c r="BU123" s="1162"/>
      <c r="BV123" s="1162">
        <v>32636965</v>
      </c>
      <c r="BW123" s="1162"/>
      <c r="BX123" s="1162"/>
      <c r="BY123" s="1162"/>
      <c r="BZ123" s="1162"/>
      <c r="CA123" s="1162">
        <v>32934710</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490</v>
      </c>
      <c r="DH123" s="1055"/>
      <c r="DI123" s="1055"/>
      <c r="DJ123" s="1055"/>
      <c r="DK123" s="1056"/>
      <c r="DL123" s="1057" t="s">
        <v>475</v>
      </c>
      <c r="DM123" s="1055"/>
      <c r="DN123" s="1055"/>
      <c r="DO123" s="1055"/>
      <c r="DP123" s="1056"/>
      <c r="DQ123" s="1057" t="s">
        <v>414</v>
      </c>
      <c r="DR123" s="1055"/>
      <c r="DS123" s="1055"/>
      <c r="DT123" s="1055"/>
      <c r="DU123" s="1056"/>
      <c r="DV123" s="1058" t="s">
        <v>414</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491</v>
      </c>
      <c r="AB124" s="1055"/>
      <c r="AC124" s="1055"/>
      <c r="AD124" s="1055"/>
      <c r="AE124" s="1056"/>
      <c r="AF124" s="1057" t="s">
        <v>476</v>
      </c>
      <c r="AG124" s="1055"/>
      <c r="AH124" s="1055"/>
      <c r="AI124" s="1055"/>
      <c r="AJ124" s="1056"/>
      <c r="AK124" s="1057" t="s">
        <v>466</v>
      </c>
      <c r="AL124" s="1055"/>
      <c r="AM124" s="1055"/>
      <c r="AN124" s="1055"/>
      <c r="AO124" s="1056"/>
      <c r="AP124" s="1058" t="s">
        <v>490</v>
      </c>
      <c r="AQ124" s="1059"/>
      <c r="AR124" s="1059"/>
      <c r="AS124" s="1059"/>
      <c r="AT124" s="1060"/>
      <c r="AU124" s="1157" t="s">
        <v>492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468</v>
      </c>
      <c r="BR124" s="1124"/>
      <c r="BS124" s="1124"/>
      <c r="BT124" s="1124"/>
      <c r="BU124" s="1124"/>
      <c r="BV124" s="1124" t="s">
        <v>491</v>
      </c>
      <c r="BW124" s="1124"/>
      <c r="BX124" s="1124"/>
      <c r="BY124" s="1124"/>
      <c r="BZ124" s="1124"/>
      <c r="CA124" s="1124" t="s">
        <v>490</v>
      </c>
      <c r="CB124" s="1124"/>
      <c r="CC124" s="1124"/>
      <c r="CD124" s="1124"/>
      <c r="CE124" s="1124"/>
      <c r="CF124" s="1125"/>
      <c r="CG124" s="1126"/>
      <c r="CH124" s="1126"/>
      <c r="CI124" s="1126"/>
      <c r="CJ124" s="1127"/>
      <c r="CK124" s="1109"/>
      <c r="CL124" s="1109"/>
      <c r="CM124" s="1109"/>
      <c r="CN124" s="1109"/>
      <c r="CO124" s="1110"/>
      <c r="CP124" s="1116" t="s">
        <v>493</v>
      </c>
      <c r="CQ124" s="1117"/>
      <c r="CR124" s="1117"/>
      <c r="CS124" s="1117"/>
      <c r="CT124" s="1117"/>
      <c r="CU124" s="1117"/>
      <c r="CV124" s="1117"/>
      <c r="CW124" s="1117"/>
      <c r="CX124" s="1117"/>
      <c r="CY124" s="1117"/>
      <c r="CZ124" s="1117"/>
      <c r="DA124" s="1117"/>
      <c r="DB124" s="1117"/>
      <c r="DC124" s="1117"/>
      <c r="DD124" s="1117"/>
      <c r="DE124" s="1117"/>
      <c r="DF124" s="1118"/>
      <c r="DG124" s="1101">
        <v>3775132</v>
      </c>
      <c r="DH124" s="1080"/>
      <c r="DI124" s="1080"/>
      <c r="DJ124" s="1080"/>
      <c r="DK124" s="1081"/>
      <c r="DL124" s="1079">
        <v>3552902</v>
      </c>
      <c r="DM124" s="1080"/>
      <c r="DN124" s="1080"/>
      <c r="DO124" s="1080"/>
      <c r="DP124" s="1081"/>
      <c r="DQ124" s="1079" t="s">
        <v>491</v>
      </c>
      <c r="DR124" s="1080"/>
      <c r="DS124" s="1080"/>
      <c r="DT124" s="1080"/>
      <c r="DU124" s="1081"/>
      <c r="DV124" s="1082" t="s">
        <v>407</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465</v>
      </c>
      <c r="AB125" s="1055"/>
      <c r="AC125" s="1055"/>
      <c r="AD125" s="1055"/>
      <c r="AE125" s="1056"/>
      <c r="AF125" s="1057" t="s">
        <v>491</v>
      </c>
      <c r="AG125" s="1055"/>
      <c r="AH125" s="1055"/>
      <c r="AI125" s="1055"/>
      <c r="AJ125" s="1056"/>
      <c r="AK125" s="1057" t="s">
        <v>491</v>
      </c>
      <c r="AL125" s="1055"/>
      <c r="AM125" s="1055"/>
      <c r="AN125" s="1055"/>
      <c r="AO125" s="1056"/>
      <c r="AP125" s="1058" t="s">
        <v>474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407</v>
      </c>
      <c r="DH125" s="1023"/>
      <c r="DI125" s="1023"/>
      <c r="DJ125" s="1023"/>
      <c r="DK125" s="1023"/>
      <c r="DL125" s="1023" t="s">
        <v>473</v>
      </c>
      <c r="DM125" s="1023"/>
      <c r="DN125" s="1023"/>
      <c r="DO125" s="1023"/>
      <c r="DP125" s="1023"/>
      <c r="DQ125" s="1023" t="s">
        <v>474</v>
      </c>
      <c r="DR125" s="1023"/>
      <c r="DS125" s="1023"/>
      <c r="DT125" s="1023"/>
      <c r="DU125" s="1023"/>
      <c r="DV125" s="1024" t="s">
        <v>491</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490</v>
      </c>
      <c r="AB126" s="1055"/>
      <c r="AC126" s="1055"/>
      <c r="AD126" s="1055"/>
      <c r="AE126" s="1056"/>
      <c r="AF126" s="1057" t="s">
        <v>475</v>
      </c>
      <c r="AG126" s="1055"/>
      <c r="AH126" s="1055"/>
      <c r="AI126" s="1055"/>
      <c r="AJ126" s="1056"/>
      <c r="AK126" s="1057" t="s">
        <v>407</v>
      </c>
      <c r="AL126" s="1055"/>
      <c r="AM126" s="1055"/>
      <c r="AN126" s="1055"/>
      <c r="AO126" s="1056"/>
      <c r="AP126" s="1058" t="s">
        <v>407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407</v>
      </c>
      <c r="DM126" s="1016"/>
      <c r="DN126" s="1016"/>
      <c r="DO126" s="1016"/>
      <c r="DP126" s="1016"/>
      <c r="DQ126" s="1016" t="s">
        <v>407</v>
      </c>
      <c r="DR126" s="1016"/>
      <c r="DS126" s="1016"/>
      <c r="DT126" s="1016"/>
      <c r="DU126" s="1016"/>
      <c r="DV126" s="1017" t="s">
        <v>465</v>
      </c>
      <c r="DW126" s="1017"/>
      <c r="DX126" s="1017"/>
      <c r="DY126" s="1017"/>
      <c r="DZ126" s="1018"/>
    </row>
    <row r="127" spans="1:130" s="248" customFormat="1" ht="26.25" customHeight="1" x14ac:dyDescent="0.15">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490</v>
      </c>
      <c r="AB127" s="1055"/>
      <c r="AC127" s="1055"/>
      <c r="AD127" s="1055"/>
      <c r="AE127" s="1056"/>
      <c r="AF127" s="1057" t="s">
        <v>475</v>
      </c>
      <c r="AG127" s="1055"/>
      <c r="AH127" s="1055"/>
      <c r="AI127" s="1055"/>
      <c r="AJ127" s="1056"/>
      <c r="AK127" s="1057" t="s">
        <v>407</v>
      </c>
      <c r="AL127" s="1055"/>
      <c r="AM127" s="1055"/>
      <c r="AN127" s="1055"/>
      <c r="AO127" s="1056"/>
      <c r="AP127" s="1058" t="s">
        <v>471</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473</v>
      </c>
      <c r="DH127" s="1016"/>
      <c r="DI127" s="1016"/>
      <c r="DJ127" s="1016"/>
      <c r="DK127" s="1016"/>
      <c r="DL127" s="1016" t="s">
        <v>473</v>
      </c>
      <c r="DM127" s="1016"/>
      <c r="DN127" s="1016"/>
      <c r="DO127" s="1016"/>
      <c r="DP127" s="1016"/>
      <c r="DQ127" s="1016" t="s">
        <v>503</v>
      </c>
      <c r="DR127" s="1016"/>
      <c r="DS127" s="1016"/>
      <c r="DT127" s="1016"/>
      <c r="DU127" s="1016"/>
      <c r="DV127" s="1017" t="s">
        <v>475</v>
      </c>
      <c r="DW127" s="1017"/>
      <c r="DX127" s="1017"/>
      <c r="DY127" s="1017"/>
      <c r="DZ127" s="1018"/>
    </row>
    <row r="128" spans="1:130" s="248" customFormat="1" ht="26.25" customHeight="1" thickBot="1" x14ac:dyDescent="0.2">
      <c r="A128" s="1139" t="s">
        <v>504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505</v>
      </c>
      <c r="X128" s="1141"/>
      <c r="Y128" s="1141"/>
      <c r="Z128" s="1142"/>
      <c r="AA128" s="1143">
        <v>566424</v>
      </c>
      <c r="AB128" s="1144"/>
      <c r="AC128" s="1144"/>
      <c r="AD128" s="1144"/>
      <c r="AE128" s="1145"/>
      <c r="AF128" s="1146">
        <v>552718</v>
      </c>
      <c r="AG128" s="1144"/>
      <c r="AH128" s="1144"/>
      <c r="AI128" s="1144"/>
      <c r="AJ128" s="1145"/>
      <c r="AK128" s="1146">
        <v>652990</v>
      </c>
      <c r="AL128" s="1144"/>
      <c r="AM128" s="1144"/>
      <c r="AN128" s="1144"/>
      <c r="AO128" s="1145"/>
      <c r="AP128" s="1147"/>
      <c r="AQ128" s="1148"/>
      <c r="AR128" s="1148"/>
      <c r="AS128" s="1148"/>
      <c r="AT128" s="1149"/>
      <c r="AU128" s="284"/>
      <c r="AV128" s="284"/>
      <c r="AW128" s="284"/>
      <c r="AX128" s="984" t="s">
        <v>506</v>
      </c>
      <c r="AY128" s="985"/>
      <c r="AZ128" s="985"/>
      <c r="BA128" s="985"/>
      <c r="BB128" s="985"/>
      <c r="BC128" s="985"/>
      <c r="BD128" s="985"/>
      <c r="BE128" s="986"/>
      <c r="BF128" s="1150" t="s">
        <v>474</v>
      </c>
      <c r="BG128" s="1151"/>
      <c r="BH128" s="1151"/>
      <c r="BI128" s="1151"/>
      <c r="BJ128" s="1151"/>
      <c r="BK128" s="1151"/>
      <c r="BL128" s="1152"/>
      <c r="BM128" s="1150">
        <v>12.69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v>7654</v>
      </c>
      <c r="DH128" s="1136"/>
      <c r="DI128" s="1136"/>
      <c r="DJ128" s="1136"/>
      <c r="DK128" s="1136"/>
      <c r="DL128" s="1136">
        <v>7497</v>
      </c>
      <c r="DM128" s="1136"/>
      <c r="DN128" s="1136"/>
      <c r="DO128" s="1136"/>
      <c r="DP128" s="1136"/>
      <c r="DQ128" s="1136" t="s">
        <v>474</v>
      </c>
      <c r="DR128" s="1136"/>
      <c r="DS128" s="1136"/>
      <c r="DT128" s="1136"/>
      <c r="DU128" s="1136"/>
      <c r="DV128" s="1137" t="s">
        <v>476</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15725878</v>
      </c>
      <c r="AB129" s="1055"/>
      <c r="AC129" s="1055"/>
      <c r="AD129" s="1055"/>
      <c r="AE129" s="1056"/>
      <c r="AF129" s="1057">
        <v>15826313</v>
      </c>
      <c r="AG129" s="1055"/>
      <c r="AH129" s="1055"/>
      <c r="AI129" s="1055"/>
      <c r="AJ129" s="1056"/>
      <c r="AK129" s="1057">
        <v>16222803</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476</v>
      </c>
      <c r="BG129" s="1165"/>
      <c r="BH129" s="1165"/>
      <c r="BI129" s="1165"/>
      <c r="BJ129" s="1165"/>
      <c r="BK129" s="1165"/>
      <c r="BL129" s="1166"/>
      <c r="BM129" s="1164">
        <v>17.690000000000001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511</v>
      </c>
      <c r="X130" s="1170"/>
      <c r="Y130" s="1170"/>
      <c r="Z130" s="1171"/>
      <c r="AA130" s="1054">
        <v>1678789</v>
      </c>
      <c r="AB130" s="1055"/>
      <c r="AC130" s="1055"/>
      <c r="AD130" s="1055"/>
      <c r="AE130" s="1056"/>
      <c r="AF130" s="1057">
        <v>1650177</v>
      </c>
      <c r="AG130" s="1055"/>
      <c r="AH130" s="1055"/>
      <c r="AI130" s="1055"/>
      <c r="AJ130" s="1056"/>
      <c r="AK130" s="1057">
        <v>1663682</v>
      </c>
      <c r="AL130" s="1055"/>
      <c r="AM130" s="1055"/>
      <c r="AN130" s="1055"/>
      <c r="AO130" s="1056"/>
      <c r="AP130" s="1172"/>
      <c r="AQ130" s="1173"/>
      <c r="AR130" s="1173"/>
      <c r="AS130" s="1173"/>
      <c r="AT130" s="1174"/>
      <c r="AU130" s="286"/>
      <c r="AV130" s="286"/>
      <c r="AW130" s="286"/>
      <c r="AX130" s="1163" t="s">
        <v>512</v>
      </c>
      <c r="AY130" s="1046"/>
      <c r="AZ130" s="1046"/>
      <c r="BA130" s="1046"/>
      <c r="BB130" s="1046"/>
      <c r="BC130" s="1046"/>
      <c r="BD130" s="1046"/>
      <c r="BE130" s="1047"/>
      <c r="BF130" s="1200">
        <v>2.5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513</v>
      </c>
      <c r="X131" s="1208"/>
      <c r="Y131" s="1208"/>
      <c r="Z131" s="1209"/>
      <c r="AA131" s="1101">
        <v>14047089</v>
      </c>
      <c r="AB131" s="1080"/>
      <c r="AC131" s="1080"/>
      <c r="AD131" s="1080"/>
      <c r="AE131" s="1081"/>
      <c r="AF131" s="1079">
        <v>14176136</v>
      </c>
      <c r="AG131" s="1080"/>
      <c r="AH131" s="1080"/>
      <c r="AI131" s="1080"/>
      <c r="AJ131" s="1081"/>
      <c r="AK131" s="1079">
        <v>14559121</v>
      </c>
      <c r="AL131" s="1080"/>
      <c r="AM131" s="1080"/>
      <c r="AN131" s="1080"/>
      <c r="AO131" s="1081"/>
      <c r="AP131" s="1210"/>
      <c r="AQ131" s="1211"/>
      <c r="AR131" s="1211"/>
      <c r="AS131" s="1211"/>
      <c r="AT131" s="1212"/>
      <c r="AU131" s="286"/>
      <c r="AV131" s="286"/>
      <c r="AW131" s="286"/>
      <c r="AX131" s="1182" t="s">
        <v>514</v>
      </c>
      <c r="AY131" s="1133"/>
      <c r="AZ131" s="1133"/>
      <c r="BA131" s="1133"/>
      <c r="BB131" s="1133"/>
      <c r="BC131" s="1133"/>
      <c r="BD131" s="1133"/>
      <c r="BE131" s="1134"/>
      <c r="BF131" s="1183" t="s">
        <v>414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2.5742344199999998</v>
      </c>
      <c r="AB132" s="1196"/>
      <c r="AC132" s="1196"/>
      <c r="AD132" s="1196"/>
      <c r="AE132" s="1197"/>
      <c r="AF132" s="1198">
        <v>2.5811758579999999</v>
      </c>
      <c r="AG132" s="1196"/>
      <c r="AH132" s="1196"/>
      <c r="AI132" s="1196"/>
      <c r="AJ132" s="1197"/>
      <c r="AK132" s="1198">
        <v>2.418209176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2.1</v>
      </c>
      <c r="AB133" s="1179"/>
      <c r="AC133" s="1179"/>
      <c r="AD133" s="1179"/>
      <c r="AE133" s="1180"/>
      <c r="AF133" s="1178">
        <v>2.4</v>
      </c>
      <c r="AG133" s="1179"/>
      <c r="AH133" s="1179"/>
      <c r="AI133" s="1179"/>
      <c r="AJ133" s="1180"/>
      <c r="AK133" s="1178">
        <v>2.5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Bz55zdnV7B4kA3w7/ff0TqZdgiOxK9FCCnvoFUY54jQwGeR+SzNabNRyw+ANte5CPBvG47YzzJPirwqB1vBwg==" saltValue="yn6KyoAzvJpI9Al/qfWb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V77:DZ77"/>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91tC4Ei/7WejfAjf5BzLOswh3kMaqf0+OL2G3eVpAQqXa5URW+/Fvcoq6Fii37LRmHOsJUizPxssOd1g8sCZw==" saltValue="GN0YEYFcAssDWA9lIGYgb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cNSZ2JdQv0WyO62zc2hQsMsxbQgxfWGMqQbJwKkVkxiXiQZs/N2jc2pQj7DgUFoN4JaKqNPjbeJGY8ds/M9ug==" saltValue="vCm+g9MxpQNDVX+61KPST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4193780</v>
      </c>
      <c r="AP9" s="314">
        <v>49415</v>
      </c>
      <c r="AQ9" s="315">
        <v>63314</v>
      </c>
      <c r="AR9" s="316">
        <v>-22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776823</v>
      </c>
      <c r="AP10" s="317">
        <v>9153</v>
      </c>
      <c r="AQ10" s="318">
        <v>6537</v>
      </c>
      <c r="AR10" s="319">
        <v>40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v>11295</v>
      </c>
      <c r="AP11" s="317">
        <v>133</v>
      </c>
      <c r="AQ11" s="318">
        <v>1199</v>
      </c>
      <c r="AR11" s="319">
        <v>-88.9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530</v>
      </c>
      <c r="AP12" s="317" t="s">
        <v>530</v>
      </c>
      <c r="AQ12" s="318">
        <v>6</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531</v>
      </c>
      <c r="AL13" s="1216"/>
      <c r="AM13" s="1216"/>
      <c r="AN13" s="1217"/>
      <c r="AO13" s="317">
        <v>208797</v>
      </c>
      <c r="AP13" s="317">
        <v>2460</v>
      </c>
      <c r="AQ13" s="318">
        <v>2551</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532</v>
      </c>
      <c r="AL14" s="1216"/>
      <c r="AM14" s="1216"/>
      <c r="AN14" s="1217"/>
      <c r="AO14" s="317">
        <v>77911</v>
      </c>
      <c r="AP14" s="317">
        <v>918</v>
      </c>
      <c r="AQ14" s="318">
        <v>1371</v>
      </c>
      <c r="AR14" s="319">
        <v>-33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533</v>
      </c>
      <c r="AL15" s="1222"/>
      <c r="AM15" s="1222"/>
      <c r="AN15" s="1223"/>
      <c r="AO15" s="317">
        <v>-272235</v>
      </c>
      <c r="AP15" s="317">
        <v>-3208</v>
      </c>
      <c r="AQ15" s="318">
        <v>-3830</v>
      </c>
      <c r="AR15" s="319">
        <v>-16.2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4996371</v>
      </c>
      <c r="AP16" s="317">
        <v>58872</v>
      </c>
      <c r="AQ16" s="318">
        <v>71148</v>
      </c>
      <c r="AR16" s="319">
        <v>-17.3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538</v>
      </c>
      <c r="AL21" s="1225"/>
      <c r="AM21" s="1225"/>
      <c r="AN21" s="1226"/>
      <c r="AO21" s="330">
        <v>3.76</v>
      </c>
      <c r="AP21" s="331">
        <v>6.38</v>
      </c>
      <c r="AQ21" s="332">
        <v>-2.62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539</v>
      </c>
      <c r="AL22" s="1225"/>
      <c r="AM22" s="1225"/>
      <c r="AN22" s="1226"/>
      <c r="AO22" s="335">
        <v>94.9</v>
      </c>
      <c r="AP22" s="336">
        <v>98.2</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543</v>
      </c>
      <c r="AL32" s="1219"/>
      <c r="AM32" s="1219"/>
      <c r="AN32" s="1220"/>
      <c r="AO32" s="345">
        <v>2048518</v>
      </c>
      <c r="AP32" s="345">
        <v>24138</v>
      </c>
      <c r="AQ32" s="346">
        <v>34974</v>
      </c>
      <c r="AR32" s="347">
        <v>-31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544</v>
      </c>
      <c r="AL33" s="1219"/>
      <c r="AM33" s="1219"/>
      <c r="AN33" s="1220"/>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530</v>
      </c>
      <c r="AP34" s="345" t="s">
        <v>530</v>
      </c>
      <c r="AQ34" s="346">
        <v>13</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551975</v>
      </c>
      <c r="AP35" s="345">
        <v>6504</v>
      </c>
      <c r="AQ35" s="346">
        <v>9202</v>
      </c>
      <c r="AR35" s="347">
        <v>-29.3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v>68249</v>
      </c>
      <c r="AP36" s="345">
        <v>804</v>
      </c>
      <c r="AQ36" s="346">
        <v>1932</v>
      </c>
      <c r="AR36" s="347">
        <v>-58.4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t="s">
        <v>530</v>
      </c>
      <c r="AP37" s="345" t="s">
        <v>530</v>
      </c>
      <c r="AQ37" s="346">
        <v>1045</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t="s">
        <v>530</v>
      </c>
      <c r="AP38" s="348" t="s">
        <v>530</v>
      </c>
      <c r="AQ38" s="349">
        <v>1</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v>-652990</v>
      </c>
      <c r="AP39" s="345">
        <v>-7694</v>
      </c>
      <c r="AQ39" s="346">
        <v>-6121</v>
      </c>
      <c r="AR39" s="347">
        <v>25.7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-1663682</v>
      </c>
      <c r="AP40" s="345">
        <v>-19603</v>
      </c>
      <c r="AQ40" s="346">
        <v>-29274</v>
      </c>
      <c r="AR40" s="347">
        <v>-33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352070</v>
      </c>
      <c r="AP41" s="345">
        <v>4148</v>
      </c>
      <c r="AQ41" s="346">
        <v>11772</v>
      </c>
      <c r="AR41" s="347">
        <v>-64.8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2661110</v>
      </c>
      <c r="AN51" s="367">
        <v>31299</v>
      </c>
      <c r="AO51" s="368">
        <v>-14.3</v>
      </c>
      <c r="AP51" s="369">
        <v>44504</v>
      </c>
      <c r="AQ51" s="370">
        <v>-5.9</v>
      </c>
      <c r="AR51" s="371">
        <v>-8.4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1660453</v>
      </c>
      <c r="AN52" s="375">
        <v>19530</v>
      </c>
      <c r="AO52" s="376">
        <v>9</v>
      </c>
      <c r="AP52" s="377">
        <v>25876</v>
      </c>
      <c r="AQ52" s="378">
        <v>7.4</v>
      </c>
      <c r="AR52" s="379">
        <v>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3557610</v>
      </c>
      <c r="AN53" s="367">
        <v>41729</v>
      </c>
      <c r="AO53" s="368">
        <v>33.299999999999997</v>
      </c>
      <c r="AP53" s="369">
        <v>47820</v>
      </c>
      <c r="AQ53" s="370">
        <v>7.5</v>
      </c>
      <c r="AR53" s="371">
        <v>25.8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1481797</v>
      </c>
      <c r="AN54" s="375">
        <v>17381</v>
      </c>
      <c r="AO54" s="376">
        <v>-11</v>
      </c>
      <c r="AP54" s="377">
        <v>25855</v>
      </c>
      <c r="AQ54" s="378">
        <v>-0.1</v>
      </c>
      <c r="AR54" s="379">
        <v>-10.9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3103187</v>
      </c>
      <c r="AN55" s="367">
        <v>36493</v>
      </c>
      <c r="AO55" s="368">
        <v>-12.5</v>
      </c>
      <c r="AP55" s="369">
        <v>41934</v>
      </c>
      <c r="AQ55" s="370">
        <v>-12.3</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1518353</v>
      </c>
      <c r="AN56" s="375">
        <v>17855</v>
      </c>
      <c r="AO56" s="376">
        <v>2.7</v>
      </c>
      <c r="AP56" s="377">
        <v>23352</v>
      </c>
      <c r="AQ56" s="378">
        <v>-9.6999999999999993</v>
      </c>
      <c r="AR56" s="379">
        <v>12.4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5297000</v>
      </c>
      <c r="AN57" s="367">
        <v>62426</v>
      </c>
      <c r="AO57" s="368">
        <v>71.099999999999994</v>
      </c>
      <c r="AP57" s="369">
        <v>45588</v>
      </c>
      <c r="AQ57" s="370">
        <v>8.6999999999999993</v>
      </c>
      <c r="AR57" s="371">
        <v>62.4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2005446</v>
      </c>
      <c r="AN58" s="375">
        <v>23635</v>
      </c>
      <c r="AO58" s="376">
        <v>32.4</v>
      </c>
      <c r="AP58" s="377">
        <v>24150</v>
      </c>
      <c r="AQ58" s="378">
        <v>3.4</v>
      </c>
      <c r="AR58" s="379">
        <v>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2675400</v>
      </c>
      <c r="AN59" s="367">
        <v>31524</v>
      </c>
      <c r="AO59" s="368">
        <v>-49.5</v>
      </c>
      <c r="AP59" s="369">
        <v>45483</v>
      </c>
      <c r="AQ59" s="370">
        <v>-0.2</v>
      </c>
      <c r="AR59" s="371">
        <v>-49.3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1223711</v>
      </c>
      <c r="AN60" s="375">
        <v>14419</v>
      </c>
      <c r="AO60" s="376">
        <v>-39</v>
      </c>
      <c r="AP60" s="377">
        <v>24241</v>
      </c>
      <c r="AQ60" s="378">
        <v>0.4</v>
      </c>
      <c r="AR60" s="379">
        <v>-39.4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3458861</v>
      </c>
      <c r="AN61" s="382">
        <v>40694</v>
      </c>
      <c r="AO61" s="383">
        <v>5.6</v>
      </c>
      <c r="AP61" s="384">
        <v>45066</v>
      </c>
      <c r="AQ61" s="385">
        <v>-0.4</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1577952</v>
      </c>
      <c r="AN62" s="375">
        <v>18564</v>
      </c>
      <c r="AO62" s="376">
        <v>-1.2</v>
      </c>
      <c r="AP62" s="377">
        <v>24695</v>
      </c>
      <c r="AQ62" s="378">
        <v>0.3</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FhwKAgnB5+IQvOW10WIkWu8pQcWg90g+2AxZcRsXVp66c9cV5aXodtX+Rl9VgdSV1xslm3AGk4H9PuXKSGKBQ==" saltValue="QGrOkc4PvDpODGaMys7H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gt8Vop+mhDq8kH7eEYNSp7FNfFDyVCWjD3SKCmmQac8vVIiemBhITU0HGeop61S2r6LB1iruQTxRNsXTNBcB1Q==" saltValue="uT71ZpkcYo2OW9ZtNgAhj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boc9Vog5cHchhXdkALD5ReETHTBcAmAUvomBBTy42fg3aeV7k/IJ91UhmiMfeROtKo/DhjP3hPjcv5PAf6CyIA==" saltValue="qbMh7bA3FpBu+YDn7pE+U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8" t="s">
        <v>3</v>
      </c>
      <c r="D47" s="1238"/>
      <c r="E47" s="1239"/>
      <c r="F47" s="11">
        <v>11.9</v>
      </c>
      <c r="G47" s="12">
        <v>16.510000000000002</v>
      </c>
      <c r="H47" s="12">
        <v>16.170000000000002</v>
      </c>
      <c r="I47" s="12">
        <v>13.3</v>
      </c>
      <c r="J47" s="13">
        <v>16.09</v>
      </c>
    </row>
    <row r="48" spans="2:10" ht="57.75" customHeight="1" x14ac:dyDescent="0.15">
      <c r="B48" s="14"/>
      <c r="C48" s="1240" t="s">
        <v>4</v>
      </c>
      <c r="D48" s="1240"/>
      <c r="E48" s="1241"/>
      <c r="F48" s="15">
        <v>5.71</v>
      </c>
      <c r="G48" s="16">
        <v>6.98</v>
      </c>
      <c r="H48" s="16">
        <v>5.19</v>
      </c>
      <c r="I48" s="16">
        <v>5.89</v>
      </c>
      <c r="J48" s="17">
        <v>8.61</v>
      </c>
    </row>
    <row r="49" spans="2:10" ht="57.75" customHeight="1" thickBot="1" x14ac:dyDescent="0.2">
      <c r="B49" s="18"/>
      <c r="C49" s="1242" t="s">
        <v>5</v>
      </c>
      <c r="D49" s="1242"/>
      <c r="E49" s="1243"/>
      <c r="F49" s="19">
        <v>0.17</v>
      </c>
      <c r="G49" s="20">
        <v>6.11</v>
      </c>
      <c r="H49" s="20" t="s">
        <v>576</v>
      </c>
      <c r="I49" s="20" t="s">
        <v>577</v>
      </c>
      <c r="J49" s="21">
        <v>5.98</v>
      </c>
    </row>
    <row r="50" spans="2:10" ht="13.5" customHeight="1" x14ac:dyDescent="0.15"/>
  </sheetData>
  <sheetProtection algorithmName="SHA-512" hashValue="tV3Un0oPI64lKB+GUDyaUAx1gvc8xXzb2dZP5X84hb94E+FxLYCKMzH9I2maG/zXbgPRCKa943tVX+9d4UT2/Q==" saltValue="kC/iMcm/e2hqb6FMRt+Ko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2022-09-09T05:03:32Z</cp:lastPrinted>
  <dcterms:created xsi:type="dcterms:W3CDTF">2022-02-02T03:57:50Z</dcterms:created>
  <dcterms:modified xsi:type="dcterms:W3CDTF">2022-09-27T05:23:09Z</dcterms:modified>
  <cp:category/>
</cp:coreProperties>
</file>