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2049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BE35" i="10"/>
  <c r="BE34" i="10"/>
  <c r="C34" i="10"/>
  <c r="C35" i="10" s="1"/>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s="1"/>
  <c r="CO35" i="10" s="1"/>
  <c r="CO36" i="10" s="1"/>
</calcChain>
</file>

<file path=xl/sharedStrings.xml><?xml version="1.0" encoding="utf-8"?>
<sst xmlns="http://schemas.openxmlformats.org/spreadsheetml/2006/main" count="1101" uniqueCount="600">
  <si>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</si>
  <si>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</si>
  <si>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</si>
  <si>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</si>
  <si>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</si>
  <si>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</si>
  <si>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</si>
  <si>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</si>
  <si>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</si>
  <si>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</si>
  <si>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</si>
  <si>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</si>
  <si>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</si>
  <si>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</si>
  <si>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</si>
  <si>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</si>
  <si>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</si>
  <si>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</si>
  <si>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</si>
  <si>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</si>
  <si>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</si>
  <si>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</si>
  <si>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</si>
  <si>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</si>
  <si>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</si>
  <si>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</si>
  <si>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</si>
  <si>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</si>
  <si>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</si>
  <si>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</si>
  <si>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</si>
  <si>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</si>
  <si>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</si>
  <si>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</si>
  <si>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</si>
  <si>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</si>
  <si>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</si>
  <si>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</si>
  <si>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</si>
  <si>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</si>
  <si>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</si>
  <si>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</si>
  <si>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</si>
  <si>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</si>
  <si>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</si>
  <si>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</si>
  <si>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</si>
  <si>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</si>
  <si>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</si>
  <si>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</si>
  <si>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</si>
  <si>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</si>
  <si>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</si>
  <si>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</si>
  <si>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</si>
  <si>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</si>
  <si>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</si>
  <si>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</si>
  <si>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</si>
  <si>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</si>
  <si>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</si>
  <si>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</si>
  <si>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</si>
  <si>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</si>
  <si>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</si>
  <si>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</si>
  <si>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</si>
  <si>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</si>
  <si>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</si>
  <si>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</si>
  <si>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</si>
  <si>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</si>
  <si>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</si>
  <si>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</si>
  <si>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</si>
  <si>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</si>
  <si>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</si>
  <si>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</si>
  <si>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</si>
  <si>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</si>
  <si>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</si>
  <si>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</si>
  <si>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</si>
  <si>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</si>
  <si>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</si>
  <si>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</si>
  <si>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</si>
  <si>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</si>
  <si>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</si>
  <si>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</si>
  <si>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</si>
  <si>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</si>
  <si>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</si>
  <si>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</si>
  <si>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</si>
  <si>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</si>
  <si>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</si>
  <si>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</si>
  <si>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</si>
  <si>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</si>
  <si>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つくば市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</si>
  <si>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</si>
  <si>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</si>
  <si>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</si>
  <si>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</si>
  <si>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</si>
  <si>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</si>
  <si>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</si>
  <si>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</si>
  <si>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</si>
  <si>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</si>
  <si>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</si>
  <si>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</si>
  <si>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</si>
  <si>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</si>
  <si>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</si>
  <si>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</si>
  <si>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</si>
  <si>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</si>
  <si>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</si>
  <si>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</si>
  <si>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</si>
  <si>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</si>
  <si>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</si>
  <si>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</si>
  <si>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</si>
  <si>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</si>
  <si>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</si>
  <si>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</si>
  <si>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</si>
  <si>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</si>
  <si>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</si>
  <si>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</si>
  <si>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</si>
  <si>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</si>
  <si>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</si>
  <si>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</si>
  <si>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</si>
  <si>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</si>
  <si>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</si>
  <si>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</si>
  <si>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</si>
  <si>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</si>
  <si>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</si>
  <si>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</si>
  <si>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</si>
  <si>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</si>
  <si>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</si>
  <si>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</si>
  <si>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</si>
  <si>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</si>
  <si>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</si>
  <si>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</si>
  <si>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</si>
  <si>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</si>
  <si>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</si>
  <si>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</si>
  <si>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</si>
  <si>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</si>
  <si>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</si>
  <si>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</si>
  <si>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</si>
  <si>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</si>
  <si>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</si>
  <si>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</si>
  <si>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</si>
  <si>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</si>
  <si>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</si>
  <si>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</si>
  <si>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</si>
  <si>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</si>
  <si>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</si>
  <si>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</si>
  <si>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</si>
  <si>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</si>
  <si>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</si>
  <si>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</si>
  <si>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</si>
  <si>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</si>
  <si>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</si>
  <si>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</si>
  <si>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</si>
  <si>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</si>
  <si>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</si>
  <si>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</si>
  <si>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</si>
  <si>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</si>
  <si>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</si>
  <si>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</si>
  <si>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</si>
  <si>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</si>
  <si>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</si>
  <si>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</si>
  <si>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</si>
  <si>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</si>
  <si>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</si>
  <si>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</si>
  <si>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</si>
  <si>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</si>
  <si>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</si>
  <si>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</si>
  <si>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</si>
  <si>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</si>
  <si>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</si>
  <si>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</si>
  <si>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</si>
  <si>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</si>
  <si>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</si>
  <si>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</si>
  <si>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</si>
  <si>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</si>
  <si>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</si>
  <si>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</si>
  <si>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</si>
  <si>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</si>
  <si>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</si>
  <si>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茨城県つくば市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</si>
  <si>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</si>
  <si>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</si>
  <si>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</si>
  <si>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</si>
  <si>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</si>
  <si>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</si>
  <si>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</si>
  <si>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</si>
  <si>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</si>
  <si>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</si>
  <si>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</si>
  <si>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</si>
  <si>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</si>
  <si>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</si>
  <si>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</si>
  <si>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</si>
  <si>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</si>
  <si>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</si>
  <si>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</si>
  <si>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</si>
  <si>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</si>
  <si>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</si>
  <si>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</si>
  <si>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</si>
  <si>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</si>
  <si>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</si>
  <si>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</si>
  <si>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</si>
  <si>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</si>
  <si>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</si>
  <si>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</si>
  <si>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</si>
  <si>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</si>
  <si>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</si>
  <si>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</si>
  <si>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</si>
  <si>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</si>
  <si>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</si>
  <si>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</si>
  <si>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</si>
  <si>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</si>
  <si>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</si>
  <si>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</si>
  <si>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</si>
  <si>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</si>
  <si>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</si>
  <si>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</si>
  <si>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</si>
  <si>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</si>
  <si>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</si>
  <si>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</si>
  <si>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</si>
  <si>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</si>
  <si>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</si>
  <si>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</si>
  <si>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</si>
  <si>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</si>
  <si>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</si>
  <si>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</si>
  <si>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</si>
  <si>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</si>
  <si>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</si>
  <si>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</si>
  <si>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</si>
  <si>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</si>
  <si>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</si>
  <si>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</si>
  <si>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</si>
  <si>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</si>
  <si>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</si>
  <si>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</si>
  <si>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</si>
  <si>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</si>
  <si>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</si>
  <si>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</si>
  <si>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</si>
  <si>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</si>
  <si>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</si>
  <si>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</si>
  <si>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</si>
  <si>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</si>
  <si>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</si>
  <si>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</si>
  <si>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</si>
  <si>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</si>
  <si>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</si>
  <si>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</si>
  <si>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</si>
  <si>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</si>
  <si>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</si>
  <si>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</si>
  <si>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</si>
  <si>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</si>
  <si>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</si>
  <si>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</si>
  <si>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</si>
  <si>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</si>
  <si>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</si>
  <si>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</si>
  <si>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</si>
  <si>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</si>
  <si>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</si>
  <si>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</si>
  <si>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</si>
  <si>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</si>
  <si>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</si>
  <si>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</si>
  <si>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</si>
  <si>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</si>
  <si>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</si>
  <si>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</si>
  <si>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</si>
  <si>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</si>
  <si>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</si>
  <si>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</si>
  <si>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</si>
  <si>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</si>
  <si>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</si>
  <si>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</si>
  <si>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</si>
  <si>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</si>
  <si>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</si>
  <si>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</si>
  <si>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</si>
  <si>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</si>
  <si>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</si>
  <si>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</si>
  <si>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</si>
  <si>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</si>
  <si>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</si>
  <si>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</si>
  <si>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</si>
  <si>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</si>
  <si>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</si>
  <si>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</si>
  <si>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</si>
  <si>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</si>
  <si>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</si>
  <si>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</si>
  <si>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</si>
  <si>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</si>
  <si>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</si>
  <si>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</si>
  <si>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</si>
  <si>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</si>
  <si>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</si>
  <si>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</si>
  <si>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</si>
  <si>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</si>
  <si>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</si>
  <si>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</si>
  <si>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</si>
  <si>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</si>
  <si>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</si>
  <si>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</si>
  <si>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茨城県つくば市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</si>
  <si>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</si>
  <si>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</si>
  <si>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</si>
  <si>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</si>
  <si>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</si>
  <si>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</si>
  <si>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</si>
  <si>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</si>
  <si>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</si>
  <si>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</si>
  <si>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</si>
  <si>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</si>
  <si>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</si>
  <si>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</si>
  <si>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</si>
  <si>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</si>
  <si>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</si>
  <si>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</si>
  <si>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</si>
  <si>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</si>
  <si>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つくば市等公平委員会特別会計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</si>
  <si>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</si>
  <si>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</si>
  <si>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</si>
  <si>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</si>
  <si>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</si>
  <si>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</si>
  <si>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</si>
  <si>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</si>
  <si>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</si>
  <si>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</si>
  <si>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</si>
  <si>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</si>
  <si>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</si>
  <si>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つくば市国民健康保険特別会計</t>
    <phoneticPr fontId="5"/>
  </si>
  <si>
    <t>つくば市介護保険事業特別会計</t>
    <phoneticPr fontId="5"/>
  </si>
  <si>
    <t>つくば市後期高齢者医療特別会計</t>
    <phoneticPr fontId="5"/>
  </si>
  <si>
    <t>つくば市水道事業会計</t>
    <phoneticPr fontId="5"/>
  </si>
  <si>
    <t>法適用企業</t>
    <phoneticPr fontId="5"/>
  </si>
  <si>
    <t>つくば市下水道事業会計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</si>
  <si>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</si>
  <si>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</si>
  <si>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</si>
  <si>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</si>
  <si>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</si>
  <si>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</si>
  <si>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</si>
  <si>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</si>
  <si>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</si>
  <si>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</si>
  <si>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</si>
  <si>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</si>
  <si>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</si>
  <si>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</si>
  <si>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</si>
  <si>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</si>
  <si>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</si>
  <si>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</si>
  <si>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</si>
  <si>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</si>
  <si>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</si>
  <si>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</si>
  <si>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</si>
  <si>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</si>
  <si>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</si>
  <si>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</si>
  <si>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</si>
  <si>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</si>
  <si>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</si>
  <si>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</si>
  <si>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</si>
  <si>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</si>
  <si>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</si>
  <si>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</si>
  <si>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</si>
  <si>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</si>
  <si>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</si>
  <si>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</si>
  <si>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</si>
  <si>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</si>
  <si>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</si>
  <si>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</si>
  <si>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</si>
  <si>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</si>
  <si>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</si>
  <si>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</si>
  <si>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</si>
  <si>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</si>
  <si>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</si>
  <si>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</si>
  <si>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</si>
  <si>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</si>
  <si>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</si>
  <si>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</si>
  <si>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</si>
  <si>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</si>
  <si>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</si>
  <si>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</si>
  <si>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つくば市下水道事業会計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</si>
  <si>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</si>
  <si>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</si>
  <si>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つくば市水道事業会計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</si>
  <si>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</si>
  <si>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つくば市介護保険事業特別会計</t>
    <phoneticPr fontId="5"/>
  </si>
  <si>
    <t>(Ｆ)</t>
    <phoneticPr fontId="5"/>
  </si>
  <si>
    <t>つくば市後期高齢者医療特別会計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</si>
  <si>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</si>
  <si>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</si>
  <si>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</si>
  <si>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</si>
  <si>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</si>
  <si>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</si>
  <si>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</si>
  <si>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</si>
  <si>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</si>
  <si>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</si>
  <si>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</si>
  <si>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</si>
  <si>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</si>
  <si>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</si>
  <si>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</si>
  <si>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</si>
  <si>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</si>
  <si>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</si>
  <si>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</si>
  <si>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</si>
  <si>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</si>
  <si>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</si>
  <si>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</si>
  <si>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</si>
  <si>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</si>
  <si>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</si>
  <si>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</si>
  <si>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</si>
  <si>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</si>
  <si>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</si>
  <si>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</si>
  <si>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</si>
  <si>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</si>
  <si>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</si>
  <si>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</si>
  <si>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</si>
  <si>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</si>
  <si>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</si>
  <si>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</si>
  <si>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</si>
  <si>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</si>
  <si>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</si>
  <si>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</si>
  <si>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</si>
  <si>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</si>
  <si>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</si>
  <si>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</si>
  <si>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</si>
  <si>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</si>
  <si>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</si>
  <si>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</si>
  <si>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</si>
  <si>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</si>
  <si>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</si>
  <si>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</si>
  <si>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</si>
  <si>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</si>
  <si>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</si>
  <si>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</si>
  <si>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</si>
  <si>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</si>
  <si>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</si>
  <si>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</si>
  <si>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</si>
  <si>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</si>
  <si>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</si>
  <si>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</si>
  <si>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</si>
  <si>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</si>
  <si>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</si>
  <si>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</si>
  <si>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</si>
  <si>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</si>
  <si>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</si>
  <si>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</si>
  <si>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</si>
  <si>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</si>
  <si>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</si>
  <si>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</si>
  <si>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</si>
  <si>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</si>
  <si>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</si>
  <si>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</si>
  <si>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2.00</t>
  </si>
  <si>
    <t>▲ 3.35</t>
  </si>
  <si>
    <t>一般会計</t>
  </si>
  <si>
    <t>つくば市水道事業会計</t>
  </si>
  <si>
    <t>つくば市国民健康保険特別会計</t>
  </si>
  <si>
    <t>つくば市介護保険事業特別会計</t>
  </si>
  <si>
    <t>つくば市後期高齢者医療特別会計</t>
  </si>
  <si>
    <t>つくば市等公平委員会特別会計</t>
  </si>
  <si>
    <t>つくば市下水道事業会計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</si>
  <si>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</si>
  <si>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</si>
  <si>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</si>
  <si>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</si>
  <si>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</si>
  <si>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</si>
  <si>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</si>
  <si>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</si>
  <si>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茨城県市町村総合事務組合（一般会計）</t>
    <rPh sb="0" eb="3">
      <t>イバラキケン</t>
    </rPh>
    <rPh sb="3" eb="6">
      <t>シチョウソン</t>
    </rPh>
    <rPh sb="6" eb="8">
      <t>ソウゴウ</t>
    </rPh>
    <rPh sb="8" eb="10">
      <t>ジム</t>
    </rPh>
    <rPh sb="10" eb="12">
      <t>クミアイ</t>
    </rPh>
    <rPh sb="13" eb="17">
      <t>イッパンカイケイ</t>
    </rPh>
    <phoneticPr fontId="19"/>
  </si>
  <si>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19"/>
  </si>
  <si>
    <t>茨城租税債権管理機構</t>
    <rPh sb="0" eb="2">
      <t>イバラキ</t>
    </rPh>
    <rPh sb="2" eb="4">
      <t>ソゼイ</t>
    </rPh>
    <rPh sb="4" eb="6">
      <t>サイケン</t>
    </rPh>
    <rPh sb="6" eb="8">
      <t>カンリ</t>
    </rPh>
    <rPh sb="8" eb="10">
      <t>キコウ</t>
    </rPh>
    <phoneticPr fontId="19"/>
  </si>
  <si>
    <t>茨城県後期高齢者医療広域連合（一般会計）</t>
    <rPh sb="0" eb="3">
      <t>イバラキケン</t>
    </rPh>
    <rPh sb="3" eb="5">
      <t>コウキ</t>
    </rPh>
    <rPh sb="5" eb="8">
      <t>コウレイシャ</t>
    </rPh>
    <rPh sb="8" eb="10">
      <t>イリョウ</t>
    </rPh>
    <rPh sb="10" eb="12">
      <t>コウイキ</t>
    </rPh>
    <rPh sb="12" eb="14">
      <t>レンゴウ</t>
    </rPh>
    <rPh sb="15" eb="19">
      <t>イッパンカイケイ</t>
    </rPh>
    <phoneticPr fontId="19"/>
  </si>
  <si>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19"/>
  </si>
  <si>
    <t>利根川水系県南水防事務組合</t>
    <rPh sb="0" eb="2">
      <t>トネ</t>
    </rPh>
    <rPh sb="2" eb="3">
      <t>ガワ</t>
    </rPh>
    <rPh sb="3" eb="5">
      <t>スイケイ</t>
    </rPh>
    <rPh sb="5" eb="7">
      <t>ケンナン</t>
    </rPh>
    <rPh sb="7" eb="9">
      <t>スイボウ</t>
    </rPh>
    <rPh sb="9" eb="13">
      <t>ジムクミアイ</t>
    </rPh>
    <phoneticPr fontId="19"/>
  </si>
  <si>
    <t>つくば市土地開発公社</t>
  </si>
  <si>
    <t>つくば文化振興財団</t>
  </si>
  <si>
    <t>つくば市国際交流協会</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</si>
  <si>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</si>
  <si>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</si>
  <si>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</si>
  <si>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</si>
  <si>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</si>
  <si>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</si>
  <si>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</si>
  <si>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</si>
  <si>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</si>
  <si>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</si>
  <si>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２年度の将来負担比率は、前年度比9ポイント減少、実質公債費比率は1ポイント減少しているが、どちらも類似団体と比較して高い水準にある。主な要因として、将来負担比率の減少については、公営企業債現在高の減少等に伴う繰入見込額の減少等が挙げられる。実質公債費比率については、令和２年度は前年度比減となったが、学校建設事業等に係る借入金の償還開始等の影響により、今後、実質公債費比率が上昇していくことが見込まれるため、償還期間や償還方法の見直し等、これまで以上に公債費の適正化に取り組んでいく必要がある。</t>
    <rPh sb="24" eb="26">
      <t>ゲンショウ</t>
    </rPh>
    <rPh sb="84" eb="86">
      <t>ゲンショウ</t>
    </rPh>
    <rPh sb="115" eb="116">
      <t>ナド</t>
    </rPh>
    <phoneticPr fontId="5"/>
  </si>
  <si>
    <t>　令和２年度の将来負担比率は、類似団体と比較して高い水準にあるが、前年度比9ポイント減少している。一方で、令和２年度の有形固定資産減価償却率は、類似団体よりも低い水準を維持しているが、前年度比1.2ポイント増加している。主な要因として、将来負担比率の減少については、公営企業債現在高の減少等に伴う繰入見込額の減少等が挙げられる。有形固定資産減価償却率については、経年により増加しているものの、近年の学校建設事業やつくばエクスプレス沿線開発に伴う公共施設の整備等により新規取得資産が増加していることから、類似団体と比較して低い水準を維持している。
　今後は、つくば市公共施設等総合管理計画に基づき、遊休資産の有効活用や公共施設の規模の適正化を図り、将来負担比率及び有形固定資産減価償却率のバランスの改善に努めていく。</t>
    <rPh sb="1" eb="3">
      <t>レイワ</t>
    </rPh>
    <rPh sb="42" eb="44">
      <t>ゲンショウ</t>
    </rPh>
    <rPh sb="53" eb="55">
      <t>レイワ</t>
    </rPh>
    <rPh sb="125" eb="127">
      <t>ゲンショウ</t>
    </rPh>
    <rPh sb="156" eb="157">
      <t>ナド</t>
    </rPh>
    <rPh sb="181" eb="183">
      <t>ケイネン</t>
    </rPh>
    <rPh sb="186" eb="188">
      <t>ゾウカ</t>
    </rPh>
    <rPh sb="229" eb="230">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</si>
</sst>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9087-4F39-A071-F6419B3F43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54581</c:v>
                </c:pt>
                <c:pt idx="1">
                  <c:v>82196</c:v>
                </c:pt>
                <c:pt idx="2">
                  <c:v>65466</c:v>
                </c:pt>
                <c:pt idx="3">
                  <c:v>62165</c:v>
                </c:pt>
                <c:pt idx="4">
                  <c:v>52106</c:v>
                </c:pt>
              </c:numCache>
            </c:numRef>
          </c:val>
          <c:smooth val="0"/>
          <c:extLst>
            <c:ext xmlns:c16="http://schemas.microsoft.com/office/drawing/2014/chart" uri="{C3380CC4-5D6E-409C-BE32-E72D297353CC}">
              <c16:uniqueId val="{00000001-9087-4F39-A071-F6419B3F43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3.21</c:v>
                </c:pt>
                <c:pt idx="1">
                  <c:v>6.93</c:v>
                </c:pt>
                <c:pt idx="2">
                  <c:v>4.53</c:v>
                </c:pt>
                <c:pt idx="3">
                  <c:v>7.37</c:v>
                </c:pt>
                <c:pt idx="4">
                  <c:v>8.35</c:v>
                </c:pt>
              </c:numCache>
            </c:numRef>
          </c:val>
          <c:extLst>
            <c:ext xmlns:c16="http://schemas.microsoft.com/office/drawing/2014/chart" uri="{C3380CC4-5D6E-409C-BE32-E72D297353CC}">
              <c16:uniqueId val="{00000000-3C30-4165-87E8-6B00F59AAF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8.3800000000000008</c:v>
                </c:pt>
                <c:pt idx="1">
                  <c:v>7.03</c:v>
                </c:pt>
                <c:pt idx="2">
                  <c:v>10.119999999999999</c:v>
                </c:pt>
                <c:pt idx="3">
                  <c:v>9.1999999999999993</c:v>
                </c:pt>
                <c:pt idx="4">
                  <c:v>4.2300000000000004</c:v>
                </c:pt>
              </c:numCache>
            </c:numRef>
          </c:val>
          <c:extLst>
            <c:ext xmlns:c16="http://schemas.microsoft.com/office/drawing/2014/chart" uri="{C3380CC4-5D6E-409C-BE32-E72D297353CC}">
              <c16:uniqueId val="{00000001-3C30-4165-87E8-6B00F59AAF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c:v>
                </c:pt>
                <c:pt idx="1">
                  <c:v>2.7</c:v>
                </c:pt>
                <c:pt idx="2">
                  <c:v>0.71</c:v>
                </c:pt>
                <c:pt idx="3">
                  <c:v>2.54</c:v>
                </c:pt>
                <c:pt idx="4">
                  <c:v>-3.35</c:v>
                </c:pt>
              </c:numCache>
            </c:numRef>
          </c:val>
          <c:smooth val="0"/>
          <c:extLst>
            <c:ext xmlns:c16="http://schemas.microsoft.com/office/drawing/2014/chart" uri="{C3380CC4-5D6E-409C-BE32-E72D297353CC}">
              <c16:uniqueId val="{00000002-3C30-4165-87E8-6B00F59AAF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0.84</c:v>
                </c:pt>
                <c:pt idx="2">
                  <c:v>#N/A</c:v>
                </c:pt>
                <c:pt idx="3">
                  <c:v>0.55000000000000004</c:v>
                </c:pt>
                <c:pt idx="4">
                  <c:v>#N/A</c:v>
                </c:pt>
                <c:pt idx="5">
                  <c:v>0.49</c:v>
                </c:pt>
                <c:pt idx="6">
                  <c:v>#N/A</c:v>
                </c:pt>
                <c:pt idx="7">
                  <c:v>2.0099999999999998</c:v>
                </c:pt>
                <c:pt idx="8">
                  <c:v>0</c:v>
                </c:pt>
                <c:pt idx="9">
                  <c:v>0</c:v>
                </c:pt>
              </c:numCache>
            </c:numRef>
          </c:val>
          <c:extLst>
            <c:ext xmlns:c16="http://schemas.microsoft.com/office/drawing/2014/chart" uri="{C3380CC4-5D6E-409C-BE32-E72D297353CC}">
              <c16:uniqueId val="{00000000-F996-40DC-B628-A75FD65B48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96-40DC-B628-A75FD65B48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996-40DC-B628-A75FD65B489C}"/>
            </c:ext>
          </c:extLst>
        </c:ser>
        <c:ser>
          <c:idx val="3"/>
          <c:order val="3"/>
          <c:tx>
            <c:strRef>
              <c:f>データシート!$A$30</c:f>
              <c:strCache>
                <c:ptCount val="1"/>
                <c:pt idx="0">
                  <c:v>つくば市下水道事業会計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F996-40DC-B628-A75FD65B489C}"/>
            </c:ext>
          </c:extLst>
        </c:ser>
        <c:ser>
          <c:idx val="4"/>
          <c:order val="4"/>
          <c:tx>
            <c:strRef>
              <c:f>データシート!$A$31</c:f>
              <c:strCache>
                <c:ptCount val="1"/>
                <c:pt idx="0">
                  <c:v>つくば市等公平委員会特別会計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996-40DC-B628-A75FD65B489C}"/>
            </c:ext>
          </c:extLst>
        </c:ser>
        <c:ser>
          <c:idx val="5"/>
          <c:order val="5"/>
          <c:tx>
            <c:strRef>
              <c:f>データシート!$A$32</c:f>
              <c:strCache>
                <c:ptCount val="1"/>
                <c:pt idx="0">
                  <c:v>つくば市後期高齢者医療特別会計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0.05</c:v>
                </c:pt>
                <c:pt idx="4">
                  <c:v>#N/A</c:v>
                </c:pt>
                <c:pt idx="5">
                  <c:v>0.02</c:v>
                </c:pt>
                <c:pt idx="6">
                  <c:v>#N/A</c:v>
                </c:pt>
                <c:pt idx="7">
                  <c:v>0.01</c:v>
                </c:pt>
                <c:pt idx="8">
                  <c:v>#N/A</c:v>
                </c:pt>
                <c:pt idx="9">
                  <c:v>0</c:v>
                </c:pt>
              </c:numCache>
            </c:numRef>
          </c:val>
          <c:extLst>
            <c:ext xmlns:c16="http://schemas.microsoft.com/office/drawing/2014/chart" uri="{C3380CC4-5D6E-409C-BE32-E72D297353CC}">
              <c16:uniqueId val="{00000005-F996-40DC-B628-A75FD65B489C}"/>
            </c:ext>
          </c:extLst>
        </c:ser>
        <c:ser>
          <c:idx val="6"/>
          <c:order val="6"/>
          <c:tx>
            <c:strRef>
              <c:f>データシート!$A$33</c:f>
              <c:strCache>
                <c:ptCount val="1"/>
                <c:pt idx="0">
                  <c:v>つくば市介護保険事業特別会計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0.73</c:v>
                </c:pt>
                <c:pt idx="2">
                  <c:v>#N/A</c:v>
                </c:pt>
                <c:pt idx="3">
                  <c:v>0.48</c:v>
                </c:pt>
                <c:pt idx="4">
                  <c:v>#N/A</c:v>
                </c:pt>
                <c:pt idx="5">
                  <c:v>0.35</c:v>
                </c:pt>
                <c:pt idx="6">
                  <c:v>#N/A</c:v>
                </c:pt>
                <c:pt idx="7">
                  <c:v>0.61</c:v>
                </c:pt>
                <c:pt idx="8">
                  <c:v>#N/A</c:v>
                </c:pt>
                <c:pt idx="9">
                  <c:v>0.71</c:v>
                </c:pt>
              </c:numCache>
            </c:numRef>
          </c:val>
          <c:extLst>
            <c:ext xmlns:c16="http://schemas.microsoft.com/office/drawing/2014/chart" uri="{C3380CC4-5D6E-409C-BE32-E72D297353CC}">
              <c16:uniqueId val="{00000006-F996-40DC-B628-A75FD65B489C}"/>
            </c:ext>
          </c:extLst>
        </c:ser>
        <c:ser>
          <c:idx val="7"/>
          <c:order val="7"/>
          <c:tx>
            <c:strRef>
              <c:f>データシート!$A$34</c:f>
              <c:strCache>
                <c:ptCount val="1"/>
                <c:pt idx="0">
                  <c:v>つくば市国民健康保険特別会計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0.89</c:v>
                </c:pt>
                <c:pt idx="2">
                  <c:v>#N/A</c:v>
                </c:pt>
                <c:pt idx="3">
                  <c:v>1.37</c:v>
                </c:pt>
                <c:pt idx="4">
                  <c:v>#N/A</c:v>
                </c:pt>
                <c:pt idx="5">
                  <c:v>0.25</c:v>
                </c:pt>
                <c:pt idx="6">
                  <c:v>#N/A</c:v>
                </c:pt>
                <c:pt idx="7">
                  <c:v>0.56000000000000005</c:v>
                </c:pt>
                <c:pt idx="8">
                  <c:v>#N/A</c:v>
                </c:pt>
                <c:pt idx="9">
                  <c:v>1.3</c:v>
                </c:pt>
              </c:numCache>
            </c:numRef>
          </c:val>
          <c:extLst>
            <c:ext xmlns:c16="http://schemas.microsoft.com/office/drawing/2014/chart" uri="{C3380CC4-5D6E-409C-BE32-E72D297353CC}">
              <c16:uniqueId val="{00000007-F996-40DC-B628-A75FD65B489C}"/>
            </c:ext>
          </c:extLst>
        </c:ser>
        <c:ser>
          <c:idx val="8"/>
          <c:order val="8"/>
          <c:tx>
            <c:strRef>
              <c:f>データシート!$A$35</c:f>
              <c:strCache>
                <c:ptCount val="1"/>
                <c:pt idx="0">
                  <c:v>つくば市水道事業会計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2.2400000000000002</c:v>
                </c:pt>
                <c:pt idx="2">
                  <c:v>#N/A</c:v>
                </c:pt>
                <c:pt idx="3">
                  <c:v>1.88</c:v>
                </c:pt>
                <c:pt idx="4">
                  <c:v>#N/A</c:v>
                </c:pt>
                <c:pt idx="5">
                  <c:v>2.35</c:v>
                </c:pt>
                <c:pt idx="6">
                  <c:v>#N/A</c:v>
                </c:pt>
                <c:pt idx="7">
                  <c:v>3.22</c:v>
                </c:pt>
                <c:pt idx="8">
                  <c:v>#N/A</c:v>
                </c:pt>
                <c:pt idx="9">
                  <c:v>3.02</c:v>
                </c:pt>
              </c:numCache>
            </c:numRef>
          </c:val>
          <c:extLst>
            <c:ext xmlns:c16="http://schemas.microsoft.com/office/drawing/2014/chart" uri="{C3380CC4-5D6E-409C-BE32-E72D297353CC}">
              <c16:uniqueId val="{00000008-F996-40DC-B628-A75FD65B48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3.21</c:v>
                </c:pt>
                <c:pt idx="2">
                  <c:v>#N/A</c:v>
                </c:pt>
                <c:pt idx="3">
                  <c:v>6.93</c:v>
                </c:pt>
                <c:pt idx="4">
                  <c:v>#N/A</c:v>
                </c:pt>
                <c:pt idx="5">
                  <c:v>4.53</c:v>
                </c:pt>
                <c:pt idx="6">
                  <c:v>#N/A</c:v>
                </c:pt>
                <c:pt idx="7">
                  <c:v>7.36</c:v>
                </c:pt>
                <c:pt idx="8">
                  <c:v>#N/A</c:v>
                </c:pt>
                <c:pt idx="9">
                  <c:v>8.34</c:v>
                </c:pt>
              </c:numCache>
            </c:numRef>
          </c:val>
          <c:extLst>
            <c:ext xmlns:c16="http://schemas.microsoft.com/office/drawing/2014/chart" uri="{C3380CC4-5D6E-409C-BE32-E72D297353CC}">
              <c16:uniqueId val="{00000009-F996-40DC-B628-A75FD65B48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6909</c:v>
                </c:pt>
                <c:pt idx="5">
                  <c:v>6874</c:v>
                </c:pt>
                <c:pt idx="8">
                  <c:v>6961</c:v>
                </c:pt>
                <c:pt idx="11">
                  <c:v>6627</c:v>
                </c:pt>
                <c:pt idx="14">
                  <c:v>6444</c:v>
                </c:pt>
              </c:numCache>
            </c:numRef>
          </c:val>
          <c:extLst>
            <c:ext xmlns:c16="http://schemas.microsoft.com/office/drawing/2014/chart" uri="{C3380CC4-5D6E-409C-BE32-E72D297353CC}">
              <c16:uniqueId val="{00000000-98DB-4F70-9D85-A89DCD02F4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DB-4F70-9D85-A89DCD02F4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1141</c:v>
                </c:pt>
                <c:pt idx="3">
                  <c:v>1113</c:v>
                </c:pt>
                <c:pt idx="6">
                  <c:v>950</c:v>
                </c:pt>
                <c:pt idx="9">
                  <c:v>747</c:v>
                </c:pt>
                <c:pt idx="12">
                  <c:v>905</c:v>
                </c:pt>
              </c:numCache>
            </c:numRef>
          </c:val>
          <c:extLst>
            <c:ext xmlns:c16="http://schemas.microsoft.com/office/drawing/2014/chart" uri="{C3380CC4-5D6E-409C-BE32-E72D297353CC}">
              <c16:uniqueId val="{00000002-98DB-4F70-9D85-A89DCD02F4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DB-4F70-9D85-A89DCD02F4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2702</c:v>
                </c:pt>
                <c:pt idx="3">
                  <c:v>2624</c:v>
                </c:pt>
                <c:pt idx="6">
                  <c:v>2482</c:v>
                </c:pt>
                <c:pt idx="9">
                  <c:v>2264</c:v>
                </c:pt>
                <c:pt idx="12">
                  <c:v>908</c:v>
                </c:pt>
              </c:numCache>
            </c:numRef>
          </c:val>
          <c:extLst>
            <c:ext xmlns:c16="http://schemas.microsoft.com/office/drawing/2014/chart" uri="{C3380CC4-5D6E-409C-BE32-E72D297353CC}">
              <c16:uniqueId val="{00000004-98DB-4F70-9D85-A89DCD02F4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DB-4F70-9D85-A89DCD02F4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DB-4F70-9D85-A89DCD02F4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5676</c:v>
                </c:pt>
                <c:pt idx="3">
                  <c:v>6035</c:v>
                </c:pt>
                <c:pt idx="6">
                  <c:v>6068</c:v>
                </c:pt>
                <c:pt idx="9">
                  <c:v>6225</c:v>
                </c:pt>
                <c:pt idx="12">
                  <c:v>6454</c:v>
                </c:pt>
              </c:numCache>
            </c:numRef>
          </c:val>
          <c:extLst>
            <c:ext xmlns:c16="http://schemas.microsoft.com/office/drawing/2014/chart" uri="{C3380CC4-5D6E-409C-BE32-E72D297353CC}">
              <c16:uniqueId val="{00000007-98DB-4F70-9D85-A89DCD02F4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2610</c:v>
                </c:pt>
                <c:pt idx="2">
                  <c:v>#N/A</c:v>
                </c:pt>
                <c:pt idx="3">
                  <c:v>#N/A</c:v>
                </c:pt>
                <c:pt idx="4">
                  <c:v>2898</c:v>
                </c:pt>
                <c:pt idx="5">
                  <c:v>#N/A</c:v>
                </c:pt>
                <c:pt idx="6">
                  <c:v>#N/A</c:v>
                </c:pt>
                <c:pt idx="7">
                  <c:v>2539</c:v>
                </c:pt>
                <c:pt idx="8">
                  <c:v>#N/A</c:v>
                </c:pt>
                <c:pt idx="9">
                  <c:v>#N/A</c:v>
                </c:pt>
                <c:pt idx="10">
                  <c:v>2609</c:v>
                </c:pt>
                <c:pt idx="11">
                  <c:v>#N/A</c:v>
                </c:pt>
                <c:pt idx="12">
                  <c:v>#N/A</c:v>
                </c:pt>
                <c:pt idx="13">
                  <c:v>1823</c:v>
                </c:pt>
                <c:pt idx="14">
                  <c:v>#N/A</c:v>
                </c:pt>
              </c:numCache>
            </c:numRef>
          </c:val>
          <c:smooth val="0"/>
          <c:extLst>
            <c:ext xmlns:c16="http://schemas.microsoft.com/office/drawing/2014/chart" uri="{C3380CC4-5D6E-409C-BE32-E72D297353CC}">
              <c16:uniqueId val="{00000008-98DB-4F70-9D85-A89DCD02F4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50732</c:v>
                </c:pt>
                <c:pt idx="5">
                  <c:v>50726</c:v>
                </c:pt>
                <c:pt idx="8">
                  <c:v>46837</c:v>
                </c:pt>
                <c:pt idx="11">
                  <c:v>43583</c:v>
                </c:pt>
                <c:pt idx="14">
                  <c:v>40792</c:v>
                </c:pt>
              </c:numCache>
            </c:numRef>
          </c:val>
          <c:extLst>
            <c:ext xmlns:c16="http://schemas.microsoft.com/office/drawing/2014/chart" uri="{C3380CC4-5D6E-409C-BE32-E72D297353CC}">
              <c16:uniqueId val="{00000000-2FDA-4C51-9764-F98A5739AE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16906</c:v>
                </c:pt>
                <c:pt idx="5">
                  <c:v>15482</c:v>
                </c:pt>
                <c:pt idx="8">
                  <c:v>14932</c:v>
                </c:pt>
                <c:pt idx="11">
                  <c:v>13475</c:v>
                </c:pt>
                <c:pt idx="14">
                  <c:v>16779</c:v>
                </c:pt>
              </c:numCache>
            </c:numRef>
          </c:val>
          <c:extLst>
            <c:ext xmlns:c16="http://schemas.microsoft.com/office/drawing/2014/chart" uri="{C3380CC4-5D6E-409C-BE32-E72D297353CC}">
              <c16:uniqueId val="{00000001-2FDA-4C51-9764-F98A5739AE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12133</c:v>
                </c:pt>
                <c:pt idx="5">
                  <c:v>11426</c:v>
                </c:pt>
                <c:pt idx="8">
                  <c:v>12540</c:v>
                </c:pt>
                <c:pt idx="11">
                  <c:v>11852</c:v>
                </c:pt>
                <c:pt idx="14">
                  <c:v>8919</c:v>
                </c:pt>
              </c:numCache>
            </c:numRef>
          </c:val>
          <c:extLst>
            <c:ext xmlns:c16="http://schemas.microsoft.com/office/drawing/2014/chart" uri="{C3380CC4-5D6E-409C-BE32-E72D297353CC}">
              <c16:uniqueId val="{00000002-2FDA-4C51-9764-F98A5739AE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DA-4C51-9764-F98A5739AE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DA-4C51-9764-F98A5739AE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28</c:v>
                </c:pt>
                <c:pt idx="3">
                  <c:v>31</c:v>
                </c:pt>
                <c:pt idx="6">
                  <c:v>20</c:v>
                </c:pt>
                <c:pt idx="9">
                  <c:v>0</c:v>
                </c:pt>
                <c:pt idx="12">
                  <c:v>0</c:v>
                </c:pt>
              </c:numCache>
            </c:numRef>
          </c:val>
          <c:extLst>
            <c:ext xmlns:c16="http://schemas.microsoft.com/office/drawing/2014/chart" uri="{C3380CC4-5D6E-409C-BE32-E72D297353CC}">
              <c16:uniqueId val="{00000005-2FDA-4C51-9764-F98A5739AE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3933</c:v>
                </c:pt>
                <c:pt idx="3">
                  <c:v>4594</c:v>
                </c:pt>
                <c:pt idx="6">
                  <c:v>4795</c:v>
                </c:pt>
                <c:pt idx="9">
                  <c:v>3401</c:v>
                </c:pt>
                <c:pt idx="12">
                  <c:v>3368</c:v>
                </c:pt>
              </c:numCache>
            </c:numRef>
          </c:val>
          <c:extLst>
            <c:ext xmlns:c16="http://schemas.microsoft.com/office/drawing/2014/chart" uri="{C3380CC4-5D6E-409C-BE32-E72D297353CC}">
              <c16:uniqueId val="{00000006-2FDA-4C51-9764-F98A5739AE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FDA-4C51-9764-F98A5739AE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30040</c:v>
                </c:pt>
                <c:pt idx="3">
                  <c:v>28730</c:v>
                </c:pt>
                <c:pt idx="6">
                  <c:v>27375</c:v>
                </c:pt>
                <c:pt idx="9">
                  <c:v>24984</c:v>
                </c:pt>
                <c:pt idx="12">
                  <c:v>18723</c:v>
                </c:pt>
              </c:numCache>
            </c:numRef>
          </c:val>
          <c:extLst>
            <c:ext xmlns:c16="http://schemas.microsoft.com/office/drawing/2014/chart" uri="{C3380CC4-5D6E-409C-BE32-E72D297353CC}">
              <c16:uniqueId val="{00000008-2FDA-4C51-9764-F98A5739AE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12395</c:v>
                </c:pt>
                <c:pt idx="3">
                  <c:v>11424</c:v>
                </c:pt>
                <c:pt idx="6">
                  <c:v>13262</c:v>
                </c:pt>
                <c:pt idx="9">
                  <c:v>12995</c:v>
                </c:pt>
                <c:pt idx="12">
                  <c:v>13023</c:v>
                </c:pt>
              </c:numCache>
            </c:numRef>
          </c:val>
          <c:extLst>
            <c:ext xmlns:c16="http://schemas.microsoft.com/office/drawing/2014/chart" uri="{C3380CC4-5D6E-409C-BE32-E72D297353CC}">
              <c16:uniqueId val="{00000009-2FDA-4C51-9764-F98A5739AE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52561</c:v>
                </c:pt>
                <c:pt idx="3">
                  <c:v>54529</c:v>
                </c:pt>
                <c:pt idx="6">
                  <c:v>53912</c:v>
                </c:pt>
                <c:pt idx="9">
                  <c:v>53970</c:v>
                </c:pt>
                <c:pt idx="12">
                  <c:v>54818</c:v>
                </c:pt>
              </c:numCache>
            </c:numRef>
          </c:val>
          <c:extLst>
            <c:ext xmlns:c16="http://schemas.microsoft.com/office/drawing/2014/chart" uri="{C3380CC4-5D6E-409C-BE32-E72D297353CC}">
              <c16:uniqueId val="{0000000A-2FDA-4C51-9764-F98A5739AE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19187</c:v>
                </c:pt>
                <c:pt idx="2">
                  <c:v>#N/A</c:v>
                </c:pt>
                <c:pt idx="3">
                  <c:v>#N/A</c:v>
                </c:pt>
                <c:pt idx="4">
                  <c:v>21674</c:v>
                </c:pt>
                <c:pt idx="5">
                  <c:v>#N/A</c:v>
                </c:pt>
                <c:pt idx="6">
                  <c:v>#N/A</c:v>
                </c:pt>
                <c:pt idx="7">
                  <c:v>25056</c:v>
                </c:pt>
                <c:pt idx="8">
                  <c:v>#N/A</c:v>
                </c:pt>
                <c:pt idx="9">
                  <c:v>#N/A</c:v>
                </c:pt>
                <c:pt idx="10">
                  <c:v>26441</c:v>
                </c:pt>
                <c:pt idx="11">
                  <c:v>#N/A</c:v>
                </c:pt>
                <c:pt idx="12">
                  <c:v>#N/A</c:v>
                </c:pt>
                <c:pt idx="13">
                  <c:v>23442</c:v>
                </c:pt>
                <c:pt idx="14">
                  <c:v>#N/A</c:v>
                </c:pt>
              </c:numCache>
            </c:numRef>
          </c:val>
          <c:smooth val="0"/>
          <c:extLst>
            <c:ext xmlns:c16="http://schemas.microsoft.com/office/drawing/2014/chart" uri="{C3380CC4-5D6E-409C-BE32-E72D297353CC}">
              <c16:uniqueId val="{0000000B-2FDA-4C51-9764-F98A5739AE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4872</c:v>
                </c:pt>
                <c:pt idx="1">
                  <c:v>4626</c:v>
                </c:pt>
                <c:pt idx="2">
                  <c:v>2214</c:v>
                </c:pt>
              </c:numCache>
            </c:numRef>
          </c:val>
          <c:extLst>
            <c:ext xmlns:c16="http://schemas.microsoft.com/office/drawing/2014/chart" uri="{C3380CC4-5D6E-409C-BE32-E72D297353CC}">
              <c16:uniqueId val="{00000000-0252-450E-9D8F-383DB13573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2165</c:v>
                </c:pt>
                <c:pt idx="1">
                  <c:v>1637</c:v>
                </c:pt>
                <c:pt idx="2">
                  <c:v>1109</c:v>
                </c:pt>
              </c:numCache>
            </c:numRef>
          </c:val>
          <c:extLst>
            <c:ext xmlns:c16="http://schemas.microsoft.com/office/drawing/2014/chart" uri="{C3380CC4-5D6E-409C-BE32-E72D297353CC}">
              <c16:uniqueId val="{00000001-0252-450E-9D8F-383DB13573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4815</c:v>
                </c:pt>
                <c:pt idx="1">
                  <c:v>4025</c:v>
                </c:pt>
                <c:pt idx="2">
                  <c:v>3841</c:v>
                </c:pt>
              </c:numCache>
            </c:numRef>
          </c:val>
          <c:extLst>
            <c:ext xmlns:c16="http://schemas.microsoft.com/office/drawing/2014/chart" uri="{C3380CC4-5D6E-409C-BE32-E72D297353CC}">
              <c16:uniqueId val="{00000002-0252-450E-9D8F-383DB13573C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{3B5E316C-456B-4135-947D-804AE278824B}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DAA-4CE0-BB6F-ADDC78788A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{8E4EE1F9-02AA-48A6-8535-C1E363746094}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AA-4CE0-BB6F-ADDC78788A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{BCB91AB6-E0CB-4DE3-A15F-8292684E716B}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AA-4CE0-BB6F-ADDC78788A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{F08A6886-8985-4C29-9564-DC37C07A7932}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AA-4CE0-BB6F-ADDC78788A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{A945D1D4-F215-4DD7-B21F-07BF84BB3D02}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AA-4CE0-BB6F-ADDC78788A0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{D953E300-15C2-4E5A-A27C-0B914B799C46}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DAA-4CE0-BB6F-ADDC78788A09}"/>
                </c:ext>
              </c:extLst>
            </c:dLbl>
            <c:dLbl>
              <c:idx val="16"/>
              <c:layout>
                <c:manualLayout>
                  <c:x val="-2.486135472949065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{FEADD46C-1A88-4B5C-B494-C332E6FED196}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DAA-4CE0-BB6F-ADDC78788A09}"/>
                </c:ext>
              </c:extLst>
            </c:dLbl>
            <c:dLbl>
              <c:idx val="24"/>
              <c:layout>
                <c:manualLayout>
                  <c:x val="-3.9299596390315814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{5CA392A5-C563-4293-921E-63865725F07C}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DAA-4CE0-BB6F-ADDC78788A0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{C3898021-07E9-4ED7-9746-398E20E85B68}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DAA-4CE0-BB6F-ADDC78788A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52.1</c:v>
                </c:pt>
                <c:pt idx="8">
                  <c:v>51.7</c:v>
                </c:pt>
                <c:pt idx="16">
                  <c:v>52.5</c:v>
                </c:pt>
                <c:pt idx="24">
                  <c:v>52.8</c:v>
                </c:pt>
                <c:pt idx="32">
                  <c:v>54</c:v>
                </c:pt>
              </c:numCache>
            </c:numRef>
          </c:xVal>
          <c:yVal>
            <c:numRef>
              <c:f>公会計指標分析・財政指標組合せ分析表!$BP$51:$DC$51</c:f>
              <c:numCache>
                <c:formatCode>#,##0.0;"▲ "#,##0.0</c:formatCode>
                <c:ptCount val="40"/>
                <c:pt idx="0">
                  <c:v>46.3</c:v>
                </c:pt>
                <c:pt idx="8">
                  <c:v>50.5</c:v>
                </c:pt>
                <c:pt idx="16">
                  <c:v>58.2</c:v>
                </c:pt>
                <c:pt idx="24">
                  <c:v>58.3</c:v>
                </c:pt>
                <c:pt idx="32">
                  <c:v>49.3</c:v>
                </c:pt>
              </c:numCache>
            </c:numRef>
          </c:yVal>
          <c:smooth val="0"/>
          <c:extLst>
            <c:ext xmlns:c16="http://schemas.microsoft.com/office/drawing/2014/chart" uri="{C3380CC4-5D6E-409C-BE32-E72D297353CC}">
              <c16:uniqueId val="{00000009-8DAA-4CE0-BB6F-ADDC78788A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{19700871-CFCB-4989-B0B4-2897A65DCBEE}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DAA-4CE0-BB6F-ADDC78788A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{A8AFA087-DCF7-4A8D-86E7-152A737F2797}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AA-4CE0-BB6F-ADDC78788A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{5BD37906-82D1-4CD8-ADA1-3260B6111977}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AA-4CE0-BB6F-ADDC78788A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{4C45B360-3880-491A-B9EF-18549CDE7F8F}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AA-4CE0-BB6F-ADDC78788A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{05CEBF56-6814-4AD5-9C2F-178D8EEFBB88}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AA-4CE0-BB6F-ADDC78788A0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{B2F4C7CF-977E-487B-A33C-8FEB72F368C9}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DAA-4CE0-BB6F-ADDC78788A0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{65313ACF-0D3F-47E1-8B5E-5C2A0F61102C}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DAA-4CE0-BB6F-ADDC78788A0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{665272C1-5483-4712-A5ED-DE24EA0DDBB1}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DAA-4CE0-BB6F-ADDC78788A0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{34FA16ED-46AE-48EE-A8BA-2A003E29B6EA}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DAA-4CE0-BB6F-ADDC78788A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8DAA-4CE0-BB6F-ADDC78788A09}"/>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{2A544418-6EB9-4C27-B4E9-CDBC8A063096}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2A9-459F-AF96-95F9372754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{8547ABEF-261C-494D-B67F-8D815F1EA754}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A9-459F-AF96-95F9372754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{0899A06F-03DA-4669-875D-EBEF26385FED}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A9-459F-AF96-95F9372754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{9541DCBD-CAED-44CC-A03E-CCB7ECD9B68B}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A9-459F-AF96-95F9372754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{2DC248E0-34F5-45FD-B25D-6CC288177968}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A9-459F-AF96-95F93727548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{E9D9F90B-976E-4E54-B2D6-C1683C2FFB06}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2A9-459F-AF96-95F93727548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{4D2B800E-5642-4A55-B8C7-0167B026CF9B}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2A9-459F-AF96-95F93727548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{8DCF6C15-E72E-49FA-B622-235B17CCF8BB}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2A9-459F-AF96-95F93727548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{DBC28A47-868A-450C-AEDE-8456CB510C11}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2A9-459F-AF96-95F9372754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6.5</c:v>
                </c:pt>
                <c:pt idx="16">
                  <c:v>6.3</c:v>
                </c:pt>
                <c:pt idx="24">
                  <c:v>6.1</c:v>
                </c:pt>
                <c:pt idx="32">
                  <c:v>5.0999999999999996</c:v>
                </c:pt>
              </c:numCache>
            </c:numRef>
          </c:xVal>
          <c:yVal>
            <c:numRef>
              <c:f>公会計指標分析・財政指標組合せ分析表!$BP$73:$DC$73</c:f>
              <c:numCache>
                <c:formatCode>#,##0.0;"▲ "#,##0.0</c:formatCode>
                <c:ptCount val="40"/>
                <c:pt idx="0">
                  <c:v>46.3</c:v>
                </c:pt>
                <c:pt idx="8">
                  <c:v>50.5</c:v>
                </c:pt>
                <c:pt idx="16">
                  <c:v>58.2</c:v>
                </c:pt>
                <c:pt idx="24">
                  <c:v>58.3</c:v>
                </c:pt>
                <c:pt idx="32">
                  <c:v>49.3</c:v>
                </c:pt>
              </c:numCache>
            </c:numRef>
          </c:yVal>
          <c:smooth val="0"/>
          <c:extLst>
            <c:ext xmlns:c16="http://schemas.microsoft.com/office/drawing/2014/chart" uri="{C3380CC4-5D6E-409C-BE32-E72D297353CC}">
              <c16:uniqueId val="{00000009-C2A9-459F-AF96-95F9372754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{CA05BB7A-F67F-459A-BE9C-96A13C19823D}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2A9-459F-AF96-95F9372754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{2D57F62F-362E-408B-AC4E-ECAE665508D2}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A9-459F-AF96-95F9372754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{5D8DB4BA-57AA-4541-AB54-6E662554A9C4}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A9-459F-AF96-95F9372754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{59BDE109-A285-4B05-9BB4-EC1B850840ED}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A9-459F-AF96-95F9372754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{3EAB7A27-F1F3-4319-8C5F-C7730352986F}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A9-459F-AF96-95F93727548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{463B21F5-5975-490D-B3F6-F906ED5310C1}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2A9-459F-AF96-95F93727548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{CE1FB07D-AB1D-4886-A7E6-C0D0DCD86F02}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2A9-459F-AF96-95F937275489}"/>
                </c:ext>
              </c:extLst>
            </c:dLbl>
            <c:dLbl>
              <c:idx val="24"/>
              <c:layout>
                <c:manualLayout>
                  <c:x val="-3.4310845302750435E-2"/>
                  <c:y val="-4.906117307472325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{69347239-86E2-4A77-9320-5D502A3BAD00}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2A9-459F-AF96-95F937275489}"/>
                </c:ext>
              </c:extLst>
            </c:dLbl>
            <c:dLbl>
              <c:idx val="32"/>
              <c:layout>
                <c:manualLayout>
                  <c:x val="-2.8829840147400865E-2"/>
                  <c:y val="-7.577212110086466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{4FBA94F9-45F7-458F-991E-D896E4A373D7}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2A9-459F-AF96-95F9372754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C2A9-459F-AF96-95F937275489}"/>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元利償還金においては、研究学園小・中学校の用地取得事業や学校給食センターの建設事業債等の償還開始により増加となった。</a:t>
          </a:r>
        </a:p>
        <a:p>
          <a:r>
            <a:rPr kumimoji="1" lang="ja-JP" altLang="en-US" sz="1200">
              <a:latin typeface="ＭＳ ゴシック" pitchFamily="49" charset="-128"/>
              <a:ea typeface="ＭＳ ゴシック" pitchFamily="49" charset="-128"/>
            </a:rPr>
            <a:t>　債務負担行為に基づく支出額においては、義務教育学校の校舎賃借料の支出額増などにより、前年度から増加しているが、運営委託学校等の公団立替施行分の償還が随時完了していることから減少傾向になっている。</a:t>
          </a:r>
        </a:p>
        <a:p>
          <a:r>
            <a:rPr kumimoji="1" lang="ja-JP" altLang="en-US" sz="1200">
              <a:latin typeface="ＭＳ ゴシック" pitchFamily="49" charset="-128"/>
              <a:ea typeface="ＭＳ ゴシック" pitchFamily="49" charset="-128"/>
            </a:rPr>
            <a:t>　公営企業債の元利償還金に対する繰入金は、下水道費の繰上償還により、算入対象額が減少したものである。</a:t>
          </a:r>
        </a:p>
        <a:p>
          <a:r>
            <a:rPr kumimoji="1" lang="ja-JP" altLang="en-US" sz="1200">
              <a:latin typeface="ＭＳ ゴシック" pitchFamily="49" charset="-128"/>
              <a:ea typeface="ＭＳ ゴシック" pitchFamily="49" charset="-128"/>
            </a:rPr>
            <a:t>　今後も起債や債務負担行為を設定する際には、長期的な計画を立てて償還額の平準化を図り、実質公債費比率を適正に管理する。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利用実績無し。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おいては、公営企業の地方債の償還に充てる繰出金が前年度と比較して約６２億６千万円減少したが、地方債の現在高は、（仮称）みどりの南小・中学校事業用地や（仮称）みどりの学校プール事業用地の取得等にかかる借入により、前年度から約８億５千万円増加した。</a:t>
          </a:r>
        </a:p>
        <a:p>
          <a:r>
            <a:rPr kumimoji="1" lang="ja-JP" altLang="en-US" sz="1200">
              <a:latin typeface="ＭＳ ゴシック" pitchFamily="49" charset="-128"/>
              <a:ea typeface="ＭＳ ゴシック" pitchFamily="49" charset="-128"/>
            </a:rPr>
            <a:t>　臨時財政対策債の過年度発行債の償還による減及び新規発行額の皆減、合併特例債の償還による自然減により、基準財政需要額算入見込額が減少している。</a:t>
          </a:r>
        </a:p>
        <a:p>
          <a:r>
            <a:rPr kumimoji="1" lang="ja-JP" altLang="en-US" sz="1200">
              <a:latin typeface="ＭＳ ゴシック" pitchFamily="49" charset="-128"/>
              <a:ea typeface="ＭＳ ゴシック" pitchFamily="49" charset="-128"/>
            </a:rPr>
            <a:t>　充当可能基金は、つくば市土地開発公社への無利子貸付を行ったため、約</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億３千万円減少した。</a:t>
          </a:r>
        </a:p>
        <a:p>
          <a:r>
            <a:rPr kumimoji="1" lang="ja-JP" altLang="en-US" sz="1200">
              <a:latin typeface="ＭＳ ゴシック" pitchFamily="49" charset="-128"/>
              <a:ea typeface="ＭＳ ゴシック" pitchFamily="49" charset="-128"/>
            </a:rPr>
            <a:t>　今後も市債や債務負担行為の設定に際して長期的な計画を立て、将来負担額の抑制を図るとともに、財政調整基金についても、財政需要を的確に見極め管理していく。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茨城県つくば市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剰余金等を財政調整基金に約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千万円積み立てた一方、つくば市土地開発公社への無利子貸付に係る経費のための財源として、財政調整基金を約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千万円取り崩したこと等により、基金全体の残高は、昨年度末と比べて約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減債基金及びその他特定目的基金については、今後取り崩しにより減少傾向となる。財政調整基金については、安定した財政運営の備えとして、標準財政規模の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％程度を基調としているが、現在それを下回る水準にあるため、今後も決算等での状況を見ながら積立てていく方針である。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学校教育施設整備基金：学校等の建設や修繕等、学校教育施設の整備のため。</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公共施設整備基金：公共施設の建設や修繕等、公共施設の整備のため。</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福祉振興基金：福祉事業を推進し、快適な生活環境の形成を図るため。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アイラブつくばまちづくり寄附基金：つくば市を応援するため寄附された寄附金を、適正に管理し市が行う事業の資金に充てるため。</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医療環境整備基金：医療環境の整備に要する経費の財源に充てるため。</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公共施設整備基金：保育所建設費用に充当するため取り崩したことにより、昨年度末と比べて約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学校教育施設整備基金：令和７年度にかけて学校建設事業を予定していることから、令和３年度に約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億円を積立てるとともに、今後も学校建設事業の財源に充当していく見込みである。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その他特定目的基金全般：引き続きより効率的・効果的な運用をしていくために、本来の役割を終えていると考えられるものについては組換などを検討していく。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剰余金等を財政調整基金に約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千万円積み立てた一方、つくば市土地開発公社への無利子貸付に係る経費のための財源として、財政調整基金を約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千万円取り崩したこと等により、基金全体の残高は、昨年度末と比べて約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財政調整基金の規模については、安定した財政運営の備えとして、標準財政規模の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％程度を基調と考えている。令和２年度末残高は標準財政規模の約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％を下回る水準にあるため、今後も決算等での状況を見ながら積立てていく方針である。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つくばエクスプレス関連土地区画整理事業で借り入れた、茨城県無利子貸付金の償還に充当するため取り崩しを行い、昨年度末と比べて約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減債基金については、上記茨城県無利子貸付金の償還財源として計画的に積立を行ってきたため、令和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億円程度を償還のために取り崩してきた。当該事業の償還終了後も、市債の償還に必要な財源を確保し、もって将来にわたる市財政の健全な運営に資するため、必要に応じて活用していく。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1117B95-FEC1-410C-AB6D-35486B991B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7DAFC8A-577F-43D1-AE44-8AC78EC900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37B1570-3F87-49C9-AD68-46D53F93102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7B6964B-D0DF-4CFF-8F44-43496AB4C7B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F317661-A93A-4348-8437-5E34E77CB64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D52E617-5970-4E4E-8D61-940E6A7C6BB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2F4E970-2ADF-42FA-81B9-FF1B5FD0D91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1DE46D6-C8DE-43AD-84C6-802D7E2A87E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BC8820F-FA40-4C56-BBB3-A273E1DC875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D80B381-8331-4E51-AD45-D34843F2690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7232F45-13C6-4BC5-87AE-D69560C96E9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633777C-6113-4D83-8D58-13C4865F937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241,809
232,159
283.72
125,446,097
120,452,546
4,365,557
52,287,782
54,817,726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4FD2A86-5533-4127-A8F2-74D15BC9B89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605ED7C-1025-4626-BF80-D061AB39321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ED9D9E9-23C0-4B52-B5A0-278C4D33A01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D6502D2-F1A2-4811-800D-A135013692A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D7B2238-5E67-4D4A-AF1D-F0F0240976A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117C27C-2222-45CC-9CAD-564254BDBC6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0FE759D-788A-4A18-8326-1F92F86F61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B25F1AA-E8AC-418C-B25C-5B78AF2097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F994167-B039-4D03-B11C-7BC933C9127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60348B5-0566-4FAA-A96B-9F1623BFD54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13A35CB-83E1-422D-9E42-CA75A84488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0412623-052D-43AF-A108-1E9EA1291DD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5CC4C9A-43F8-4BCD-8A8B-C16EB8F2A03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8B02DFD-65AD-442B-8CFC-A2604CD9436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EC98EC0-5706-49A0-934C-2F428C18729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10B2D47-9990-445F-9CF5-3B0C94B1F50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6DF99A4-0162-4268-BD3F-B4D0D07640B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F8E080F-C60A-40F4-A64A-CCA4FFD2048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8804873-4FEC-4FD5-8ECA-BED03F06D3A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D3CCE5E-8EA2-4BAA-9526-C3735B852B7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EDA7002-FC44-49BE-9665-9F1E2131C95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011F2C0-C2C7-44D5-AB5C-C2A95F95182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67C87D1-9266-4374-8D69-25D2462A69E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5822987-AA61-48D5-BCE4-6FD08E6B18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5D25931-AD55-423D-8626-CDF3561276F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A17F8D7-47E7-4A53-82D9-78A0BDA4F12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6E9401C-82A5-43F4-A73A-EA3BD7950AD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17BA620-5532-43CE-93CE-FEC90A58CA5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BB83112-E556-48B5-BA92-3C22B3C9DA9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CE35553-C6EF-4B56-928F-11F9C02BF37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FBCBB38-32F2-4D3C-BE49-44157420757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B2A98CC-3133-48C8-97C2-5F60B17830C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197A8A2-2859-4164-B37C-309A349C886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918C425-9F99-4FC9-80C1-1E118249619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DFBA704-F29B-45FF-9B12-F561098077D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年度の有形固定資産減価償却率は、近年の学校建設事業</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やつくばエクスプレス沿線開発に伴う公共施設の整備</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等により新規取得資産が増加していることから、類似団体と比較して低い水準を維持している。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つくば市公共施設等総合管理計画における将来の見通しでは、令和７年度には、公共建築物のうちの</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80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％が建築後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年を経過すると推計しているため、今後は施設の点検等の結果を踏まえ、必要に応じて長寿命化計画（個別施設計画）を策定し、計画的な修繕を実施する。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1A9BB50-8188-4AE9-90E1-D59966FBFE6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9937C60-81AD-4468-BE76-603745DB841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6DAEB67-8F97-470E-8231-336B87BFD9E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7C81FA78-4A09-4975-9E99-315C1D8A05A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A18F7B07-1799-40AE-A06C-4E5A6D40B764}"/>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12C2BE90-4594-415C-82B0-126D509E907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306917C2-F3B9-4CD8-B425-94A88DB07B0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21F28218-EF0F-4F47-A7DE-176337547D9E}"/>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5F23CDAD-03A1-4CF4-BA12-E6B6C7F10EF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6F6F4DCF-EACB-4F4B-AD95-AEF5DE6D180D}"/>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76E18167-4EE2-49A6-8984-A245EBE5C5D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EE8868C6-773E-485C-8910-E0615C30CD8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52D91D46-AF16-47EC-8F79-FFFB6C18D39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7F320AB-2200-4C37-A333-C5BD9193197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a:extLst>
            <a:ext uri="{FF2B5EF4-FFF2-40B4-BE49-F238E27FC236}">
              <a16:creationId xmlns:a16="http://schemas.microsoft.com/office/drawing/2014/main" id="{05477C0D-9ED0-428D-A026-1A6C71203C53}"/>
            </a:ext>
          </a:extLst>
        </xdr:cNvPr>
        <xdr:cNvCxnSpPr/>
      </xdr:nvCxnSpPr>
      <xdr:spPr>
        <a:xfrm flipV="1">
          <a:off x="4760595" y="5367528"/>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a:extLst>
            <a:ext uri="{FF2B5EF4-FFF2-40B4-BE49-F238E27FC236}">
              <a16:creationId xmlns:a16="http://schemas.microsoft.com/office/drawing/2014/main" id="{C683FDB5-D057-45BF-A16B-EF9BBCCE3413}"/>
            </a:ext>
          </a:extLst>
        </xdr:cNvPr>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a:extLst>
            <a:ext uri="{FF2B5EF4-FFF2-40B4-BE49-F238E27FC236}">
              <a16:creationId xmlns:a16="http://schemas.microsoft.com/office/drawing/2014/main" id="{945BC977-C4F9-4C48-A7E4-CA624ADD77E8}"/>
            </a:ext>
          </a:extLst>
        </xdr:cNvPr>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a:extLst>
            <a:ext uri="{FF2B5EF4-FFF2-40B4-BE49-F238E27FC236}">
              <a16:creationId xmlns:a16="http://schemas.microsoft.com/office/drawing/2014/main" id="{70A608EE-D778-4D67-BF97-81F59DE1990B}"/>
            </a:ext>
          </a:extLst>
        </xdr:cNvPr>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a:extLst>
            <a:ext uri="{FF2B5EF4-FFF2-40B4-BE49-F238E27FC236}">
              <a16:creationId xmlns:a16="http://schemas.microsoft.com/office/drawing/2014/main" id="{83AE08C6-0B21-4C01-A55C-A58F7B22A95C}"/>
            </a:ext>
          </a:extLst>
        </xdr:cNvPr>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82694</xdr:rowOff>
    </xdr:from>
    <xdr:ext cx="405111" cy="259045"/>
    <xdr:sp macro="" textlink="">
      <xdr:nvSpPr>
        <xdr:cNvPr id="68" name="有形固定資産減価償却率平均値テキスト">
          <a:extLst>
            <a:ext uri="{FF2B5EF4-FFF2-40B4-BE49-F238E27FC236}">
              <a16:creationId xmlns:a16="http://schemas.microsoft.com/office/drawing/2014/main" id="{8D413019-E3B5-40C8-BB6B-154012B54451}"/>
            </a:ext>
          </a:extLst>
        </xdr:cNvPr>
        <xdr:cNvSpPr txBox="1"/>
      </xdr:nvSpPr>
      <xdr:spPr>
        <a:xfrm>
          <a:off x="4813300" y="5826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a:extLst>
            <a:ext uri="{FF2B5EF4-FFF2-40B4-BE49-F238E27FC236}">
              <a16:creationId xmlns:a16="http://schemas.microsoft.com/office/drawing/2014/main" id="{A3A187C5-E33B-4487-9EE7-E70CE786CD13}"/>
            </a:ext>
          </a:extLst>
        </xdr:cNvPr>
        <xdr:cNvSpPr/>
      </xdr:nvSpPr>
      <xdr:spPr>
        <a:xfrm>
          <a:off x="47117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a:extLst>
            <a:ext uri="{FF2B5EF4-FFF2-40B4-BE49-F238E27FC236}">
              <a16:creationId xmlns:a16="http://schemas.microsoft.com/office/drawing/2014/main" id="{8408FE90-EDC2-4851-9231-80D9CDABCFCA}"/>
            </a:ext>
          </a:extLst>
        </xdr:cNvPr>
        <xdr:cNvSpPr/>
      </xdr:nvSpPr>
      <xdr:spPr>
        <a:xfrm>
          <a:off x="4000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ED4A6439-D9F6-43FD-B1D1-7E21D0050DA2}"/>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a:extLst>
            <a:ext uri="{FF2B5EF4-FFF2-40B4-BE49-F238E27FC236}">
              <a16:creationId xmlns:a16="http://schemas.microsoft.com/office/drawing/2014/main" id="{D52053AE-8844-4E59-B28B-82D4C4240716}"/>
            </a:ext>
          </a:extLst>
        </xdr:cNvPr>
        <xdr:cNvSpPr/>
      </xdr:nvSpPr>
      <xdr:spPr>
        <a:xfrm>
          <a:off x="2476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a:extLst>
            <a:ext uri="{FF2B5EF4-FFF2-40B4-BE49-F238E27FC236}">
              <a16:creationId xmlns:a16="http://schemas.microsoft.com/office/drawing/2014/main" id="{D2A45F49-5E40-44DB-9279-490DDC829725}"/>
            </a:ext>
          </a:extLst>
        </xdr:cNvPr>
        <xdr:cNvSpPr/>
      </xdr:nvSpPr>
      <xdr:spPr>
        <a:xfrm>
          <a:off x="1714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4E845D5-9D38-4664-9F50-ECBED979A16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236D9CC-09C4-42B3-B1DB-9552626381F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ABA3E7C-060F-4E84-8F14-4FB34CD2524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7B8D3FF-391C-4593-B0E6-2AA3F915CB4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B7F35B0-D552-4748-B220-4CDCA5C784D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79" name="楕円 78">
          <a:extLst>
            <a:ext uri="{FF2B5EF4-FFF2-40B4-BE49-F238E27FC236}">
              <a16:creationId xmlns:a16="http://schemas.microsoft.com/office/drawing/2014/main" id="{E6B32EBB-55C3-4BAC-AEEC-EECFFCCC994E}"/>
            </a:ext>
          </a:extLst>
        </xdr:cNvPr>
        <xdr:cNvSpPr/>
      </xdr:nvSpPr>
      <xdr:spPr>
        <a:xfrm>
          <a:off x="4711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128922</xdr:rowOff>
    </xdr:from>
    <xdr:ext cx="405111" cy="259045"/>
    <xdr:sp macro="" textlink="">
      <xdr:nvSpPr>
        <xdr:cNvPr id="80" name="有形固定資産減価償却率該当値テキスト">
          <a:extLst>
            <a:ext uri="{FF2B5EF4-FFF2-40B4-BE49-F238E27FC236}">
              <a16:creationId xmlns:a16="http://schemas.microsoft.com/office/drawing/2014/main" id="{5C86FB56-22DB-42AB-ABD9-5D849F525FDC}"/>
            </a:ext>
          </a:extLst>
        </xdr:cNvPr>
        <xdr:cNvSpPr txBox="1"/>
      </xdr:nvSpPr>
      <xdr:spPr>
        <a:xfrm>
          <a:off x="4813300" y="53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54229</xdr:rowOff>
    </xdr:from>
    <xdr:to>
      <xdr:col>19</xdr:col>
      <xdr:colOff>187325</xdr:colOff>
      <xdr:row>27</xdr:row>
      <xdr:rowOff>155829</xdr:rowOff>
    </xdr:to>
    <xdr:sp macro="" textlink="">
      <xdr:nvSpPr>
        <xdr:cNvPr id="81" name="楕円 80">
          <a:extLst>
            <a:ext uri="{FF2B5EF4-FFF2-40B4-BE49-F238E27FC236}">
              <a16:creationId xmlns:a16="http://schemas.microsoft.com/office/drawing/2014/main" id="{BC119D8D-5E15-4878-88BE-EDED87256AF6}"/>
            </a:ext>
          </a:extLst>
        </xdr:cNvPr>
        <xdr:cNvSpPr/>
      </xdr:nvSpPr>
      <xdr:spPr>
        <a:xfrm>
          <a:off x="4000500" y="54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105029</xdr:rowOff>
    </xdr:from>
    <xdr:to>
      <xdr:col>23</xdr:col>
      <xdr:colOff>85725</xdr:colOff>
      <xdr:row>27</xdr:row>
      <xdr:rowOff>156845</xdr:rowOff>
    </xdr:to>
    <xdr:cxnSp macro="">
      <xdr:nvCxnSpPr>
        <xdr:cNvPr id="82" name="直線コネクタ 81">
          <a:extLst>
            <a:ext uri="{FF2B5EF4-FFF2-40B4-BE49-F238E27FC236}">
              <a16:creationId xmlns:a16="http://schemas.microsoft.com/office/drawing/2014/main" id="{45E6962C-C829-412D-A03C-62C642C8D6AF}"/>
            </a:ext>
          </a:extLst>
        </xdr:cNvPr>
        <xdr:cNvCxnSpPr/>
      </xdr:nvCxnSpPr>
      <xdr:spPr>
        <a:xfrm>
          <a:off x="4051300" y="5505704"/>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41275</xdr:rowOff>
    </xdr:from>
    <xdr:to>
      <xdr:col>15</xdr:col>
      <xdr:colOff>187325</xdr:colOff>
      <xdr:row>27</xdr:row>
      <xdr:rowOff>142875</xdr:rowOff>
    </xdr:to>
    <xdr:sp macro="" textlink="">
      <xdr:nvSpPr>
        <xdr:cNvPr id="83" name="楕円 82">
          <a:extLst>
            <a:ext uri="{FF2B5EF4-FFF2-40B4-BE49-F238E27FC236}">
              <a16:creationId xmlns:a16="http://schemas.microsoft.com/office/drawing/2014/main" id="{D86BB8DC-365E-4183-B10D-376C1ABFB699}"/>
            </a:ext>
          </a:extLst>
        </xdr:cNvPr>
        <xdr:cNvSpPr/>
      </xdr:nvSpPr>
      <xdr:spPr>
        <a:xfrm>
          <a:off x="3238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92075</xdr:rowOff>
    </xdr:from>
    <xdr:to>
      <xdr:col>19</xdr:col>
      <xdr:colOff>136525</xdr:colOff>
      <xdr:row>27</xdr:row>
      <xdr:rowOff>105029</xdr:rowOff>
    </xdr:to>
    <xdr:cxnSp macro="">
      <xdr:nvCxnSpPr>
        <xdr:cNvPr id="84" name="直線コネクタ 83">
          <a:extLst>
            <a:ext uri="{FF2B5EF4-FFF2-40B4-BE49-F238E27FC236}">
              <a16:creationId xmlns:a16="http://schemas.microsoft.com/office/drawing/2014/main" id="{7EE75BE7-9D49-46FC-ACB2-1D04FAE00117}"/>
            </a:ext>
          </a:extLst>
        </xdr:cNvPr>
        <xdr:cNvCxnSpPr/>
      </xdr:nvCxnSpPr>
      <xdr:spPr>
        <a:xfrm>
          <a:off x="3289300" y="5492750"/>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6731</xdr:rowOff>
    </xdr:from>
    <xdr:to>
      <xdr:col>11</xdr:col>
      <xdr:colOff>187325</xdr:colOff>
      <xdr:row>27</xdr:row>
      <xdr:rowOff>108331</xdr:rowOff>
    </xdr:to>
    <xdr:sp macro="" textlink="">
      <xdr:nvSpPr>
        <xdr:cNvPr id="85" name="楕円 84">
          <a:extLst>
            <a:ext uri="{FF2B5EF4-FFF2-40B4-BE49-F238E27FC236}">
              <a16:creationId xmlns:a16="http://schemas.microsoft.com/office/drawing/2014/main" id="{48EE44D2-5761-404D-91E0-5BBAF6BAB431}"/>
            </a:ext>
          </a:extLst>
        </xdr:cNvPr>
        <xdr:cNvSpPr/>
      </xdr:nvSpPr>
      <xdr:spPr>
        <a:xfrm>
          <a:off x="2476500" y="540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57531</xdr:rowOff>
    </xdr:from>
    <xdr:to>
      <xdr:col>15</xdr:col>
      <xdr:colOff>136525</xdr:colOff>
      <xdr:row>27</xdr:row>
      <xdr:rowOff>92075</xdr:rowOff>
    </xdr:to>
    <xdr:cxnSp macro="">
      <xdr:nvCxnSpPr>
        <xdr:cNvPr id="86" name="直線コネクタ 85">
          <a:extLst>
            <a:ext uri="{FF2B5EF4-FFF2-40B4-BE49-F238E27FC236}">
              <a16:creationId xmlns:a16="http://schemas.microsoft.com/office/drawing/2014/main" id="{2CFB4981-33D6-4CEC-932C-ABFACB632058}"/>
            </a:ext>
          </a:extLst>
        </xdr:cNvPr>
        <xdr:cNvCxnSpPr/>
      </xdr:nvCxnSpPr>
      <xdr:spPr>
        <a:xfrm>
          <a:off x="2527300" y="545820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24003</xdr:rowOff>
    </xdr:from>
    <xdr:to>
      <xdr:col>7</xdr:col>
      <xdr:colOff>187325</xdr:colOff>
      <xdr:row>27</xdr:row>
      <xdr:rowOff>125603</xdr:rowOff>
    </xdr:to>
    <xdr:sp macro="" textlink="">
      <xdr:nvSpPr>
        <xdr:cNvPr id="87" name="楕円 86">
          <a:extLst>
            <a:ext uri="{FF2B5EF4-FFF2-40B4-BE49-F238E27FC236}">
              <a16:creationId xmlns:a16="http://schemas.microsoft.com/office/drawing/2014/main" id="{25D171DA-B194-47E0-82E7-C5F5DE424003}"/>
            </a:ext>
          </a:extLst>
        </xdr:cNvPr>
        <xdr:cNvSpPr/>
      </xdr:nvSpPr>
      <xdr:spPr>
        <a:xfrm>
          <a:off x="1714500" y="54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57531</xdr:rowOff>
    </xdr:from>
    <xdr:to>
      <xdr:col>11</xdr:col>
      <xdr:colOff>136525</xdr:colOff>
      <xdr:row>27</xdr:row>
      <xdr:rowOff>74803</xdr:rowOff>
    </xdr:to>
    <xdr:cxnSp macro="">
      <xdr:nvCxnSpPr>
        <xdr:cNvPr id="88" name="直線コネクタ 87">
          <a:extLst>
            <a:ext uri="{FF2B5EF4-FFF2-40B4-BE49-F238E27FC236}">
              <a16:creationId xmlns:a16="http://schemas.microsoft.com/office/drawing/2014/main" id="{7235DE70-0130-4BAF-B06D-78F1FB1B15B1}"/>
            </a:ext>
          </a:extLst>
        </xdr:cNvPr>
        <xdr:cNvCxnSpPr/>
      </xdr:nvCxnSpPr>
      <xdr:spPr>
        <a:xfrm flipV="1">
          <a:off x="1765300" y="5458206"/>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153814</xdr:rowOff>
    </xdr:from>
    <xdr:ext cx="405111" cy="259045"/>
    <xdr:sp macro="" textlink="">
      <xdr:nvSpPr>
        <xdr:cNvPr id="89" name="n_1aveValue有形固定資産減価償却率">
          <a:extLst>
            <a:ext uri="{FF2B5EF4-FFF2-40B4-BE49-F238E27FC236}">
              <a16:creationId xmlns:a16="http://schemas.microsoft.com/office/drawing/2014/main" id="{F17D0C25-F668-48E6-BCBA-867018311079}"/>
            </a:ext>
          </a:extLst>
        </xdr:cNvPr>
        <xdr:cNvSpPr txBox="1"/>
      </xdr:nvSpPr>
      <xdr:spPr>
        <a:xfrm>
          <a:off x="3836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7A8B9683-21C4-47E9-A506-164B631190AC}"/>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41546</xdr:rowOff>
    </xdr:from>
    <xdr:ext cx="405111" cy="259045"/>
    <xdr:sp macro="" textlink="">
      <xdr:nvSpPr>
        <xdr:cNvPr id="91" name="n_3aveValue有形固定資産減価償却率">
          <a:extLst>
            <a:ext uri="{FF2B5EF4-FFF2-40B4-BE49-F238E27FC236}">
              <a16:creationId xmlns:a16="http://schemas.microsoft.com/office/drawing/2014/main" id="{017E62E6-44E4-4C19-9FE2-0A43B494A22F}"/>
            </a:ext>
          </a:extLst>
        </xdr:cNvPr>
        <xdr:cNvSpPr txBox="1"/>
      </xdr:nvSpPr>
      <xdr:spPr>
        <a:xfrm>
          <a:off x="2324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2684</xdr:rowOff>
    </xdr:from>
    <xdr:ext cx="405111" cy="259045"/>
    <xdr:sp macro="" textlink="">
      <xdr:nvSpPr>
        <xdr:cNvPr id="92" name="n_4aveValue有形固定資産減価償却率">
          <a:extLst>
            <a:ext uri="{FF2B5EF4-FFF2-40B4-BE49-F238E27FC236}">
              <a16:creationId xmlns:a16="http://schemas.microsoft.com/office/drawing/2014/main" id="{62ABDE3B-C0FD-4CD9-90BD-BBBEDF5A42D3}"/>
            </a:ext>
          </a:extLst>
        </xdr:cNvPr>
        <xdr:cNvSpPr txBox="1"/>
      </xdr:nvSpPr>
      <xdr:spPr>
        <a:xfrm>
          <a:off x="1562744"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906</xdr:rowOff>
    </xdr:from>
    <xdr:ext cx="405111" cy="259045"/>
    <xdr:sp macro="" textlink="">
      <xdr:nvSpPr>
        <xdr:cNvPr id="93" name="n_1mainValue有形固定資産減価償却率">
          <a:extLst>
            <a:ext uri="{FF2B5EF4-FFF2-40B4-BE49-F238E27FC236}">
              <a16:creationId xmlns:a16="http://schemas.microsoft.com/office/drawing/2014/main" id="{77C90C48-4DF0-4994-89B5-DDB12D86DCA2}"/>
            </a:ext>
          </a:extLst>
        </xdr:cNvPr>
        <xdr:cNvSpPr txBox="1"/>
      </xdr:nvSpPr>
      <xdr:spPr>
        <a:xfrm>
          <a:off x="38360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159402</xdr:rowOff>
    </xdr:from>
    <xdr:ext cx="405111" cy="259045"/>
    <xdr:sp macro="" textlink="">
      <xdr:nvSpPr>
        <xdr:cNvPr id="94" name="n_2mainValue有形固定資産減価償却率">
          <a:extLst>
            <a:ext uri="{FF2B5EF4-FFF2-40B4-BE49-F238E27FC236}">
              <a16:creationId xmlns:a16="http://schemas.microsoft.com/office/drawing/2014/main" id="{9DECF2AC-C32B-47E1-A16D-F87FCDF2CD17}"/>
            </a:ext>
          </a:extLst>
        </xdr:cNvPr>
        <xdr:cNvSpPr txBox="1"/>
      </xdr:nvSpPr>
      <xdr:spPr>
        <a:xfrm>
          <a:off x="30867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124858</xdr:rowOff>
    </xdr:from>
    <xdr:ext cx="405111" cy="259045"/>
    <xdr:sp macro="" textlink="">
      <xdr:nvSpPr>
        <xdr:cNvPr id="95" name="n_3mainValue有形固定資産減価償却率">
          <a:extLst>
            <a:ext uri="{FF2B5EF4-FFF2-40B4-BE49-F238E27FC236}">
              <a16:creationId xmlns:a16="http://schemas.microsoft.com/office/drawing/2014/main" id="{C4CE194B-9C45-455B-AB76-8D1DC0A386E1}"/>
            </a:ext>
          </a:extLst>
        </xdr:cNvPr>
        <xdr:cNvSpPr txBox="1"/>
      </xdr:nvSpPr>
      <xdr:spPr>
        <a:xfrm>
          <a:off x="2324744" y="51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142130</xdr:rowOff>
    </xdr:from>
    <xdr:ext cx="405111" cy="259045"/>
    <xdr:sp macro="" textlink="">
      <xdr:nvSpPr>
        <xdr:cNvPr id="96" name="n_4mainValue有形固定資産減価償却率">
          <a:extLst>
            <a:ext uri="{FF2B5EF4-FFF2-40B4-BE49-F238E27FC236}">
              <a16:creationId xmlns:a16="http://schemas.microsoft.com/office/drawing/2014/main" id="{62C12C39-D690-4B82-9686-145F70D0BFC9}"/>
            </a:ext>
          </a:extLst>
        </xdr:cNvPr>
        <xdr:cNvSpPr txBox="1"/>
      </xdr:nvSpPr>
      <xdr:spPr>
        <a:xfrm>
          <a:off x="1562744" y="519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FC45C1A2-5E61-4592-B8B9-B9F55AFA4B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F4AEBB00-1490-445D-AE09-E2CE1C2D404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3621BE1B-4276-42ED-9007-A22434727DF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3124CE99-C85D-4CA3-9838-D62DFCB2F38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7AD6D30-B28F-42D4-95FA-F5B351D6E86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EFF9DC46-2FF9-4E22-87DD-4E6867B0DBB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1CF6EB45-B072-4EE6-9BD2-45A962A8E75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943A4924-10DD-45F3-9146-18F42B4FE96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C3997218-7386-4515-92D0-78EE967BB9D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65F6B405-B812-4905-91F4-F6011E0E23A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9DAECF39-2F76-4FEA-B744-C52F0A9891C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E2EFBA5B-F557-4347-A075-2F9FDF3CB94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BDAE0CDF-A605-4673-B450-7C8C21FEFE0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年度の債務償還比率は、類似団体と比較して低い水準を維持して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39.3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主な要因として公営企業債現在高の減少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に伴う繰入見込額の減</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少が挙げられる。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今後も、財政基盤の強化や市債の発行、債務負担行為の設定の適正化を図り、健全な財政状態の維持に努める。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F86FEBA3-E56D-4B7B-8852-791A9D466CC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643CF028-95DE-4A0A-BC67-E4CCAC38A66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BE6D458C-1F5D-44E7-A59E-5229920A4A1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44F65D50-57FA-4585-865C-DBEB5501FB2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7779F4D6-35D7-4B1E-8B19-B6E75C21A6B1}"/>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DFAC7E2D-32FF-4DF3-9CDF-344F2E50641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1A7C52DC-A974-447E-B459-780A612C1B6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AC975F42-FEB6-4D60-A8AA-F61078A8FB3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8AB2632E-8DE7-485A-8DA6-408D7D0B582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D7A6EC7E-762F-4957-B03F-3CD565B23B7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4CF6105D-7545-4288-846D-FD329979953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5D5E3679-C9F6-474C-BDE4-53B4F4DBAFB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FC246B03-3FCC-40FE-8923-E3148F77EA85}"/>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A0506C75-A69C-465E-A174-819226641DF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8C65EB15-1E2C-46B9-8CAD-8D814796DCFA}"/>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AB8F2B29-64E6-4A11-9C98-64FFFA91AE7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a:extLst>
            <a:ext uri="{FF2B5EF4-FFF2-40B4-BE49-F238E27FC236}">
              <a16:creationId xmlns:a16="http://schemas.microsoft.com/office/drawing/2014/main" id="{1E1B8A2C-FE21-4C5C-B7F2-4D6797870E24}"/>
            </a:ext>
          </a:extLst>
        </xdr:cNvPr>
        <xdr:cNvCxnSpPr/>
      </xdr:nvCxnSpPr>
      <xdr:spPr>
        <a:xfrm flipV="1">
          <a:off x="14793595" y="5317511"/>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a:extLst>
            <a:ext uri="{FF2B5EF4-FFF2-40B4-BE49-F238E27FC236}">
              <a16:creationId xmlns:a16="http://schemas.microsoft.com/office/drawing/2014/main" id="{06C30103-48A5-4142-861A-DDC787351527}"/>
            </a:ext>
          </a:extLst>
        </xdr:cNvPr>
        <xdr:cNvSpPr txBox="1"/>
      </xdr:nvSpPr>
      <xdr:spPr>
        <a:xfrm>
          <a:off x="14846300" y="65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a:extLst>
            <a:ext uri="{FF2B5EF4-FFF2-40B4-BE49-F238E27FC236}">
              <a16:creationId xmlns:a16="http://schemas.microsoft.com/office/drawing/2014/main" id="{134BC24D-0CD3-4D81-A25E-88CF81A11314}"/>
            </a:ext>
          </a:extLst>
        </xdr:cNvPr>
        <xdr:cNvCxnSpPr/>
      </xdr:nvCxnSpPr>
      <xdr:spPr>
        <a:xfrm>
          <a:off x="14706600" y="650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a:extLst>
            <a:ext uri="{FF2B5EF4-FFF2-40B4-BE49-F238E27FC236}">
              <a16:creationId xmlns:a16="http://schemas.microsoft.com/office/drawing/2014/main" id="{21FAB9C0-A6E8-47D5-90CF-6CF84AD92676}"/>
            </a:ext>
          </a:extLst>
        </xdr:cNvPr>
        <xdr:cNvSpPr txBox="1"/>
      </xdr:nvSpPr>
      <xdr:spPr>
        <a:xfrm>
          <a:off x="14846300" y="50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a:extLst>
            <a:ext uri="{FF2B5EF4-FFF2-40B4-BE49-F238E27FC236}">
              <a16:creationId xmlns:a16="http://schemas.microsoft.com/office/drawing/2014/main" id="{21CD6ECB-A569-4AB9-9EBE-8D172B1E87D0}"/>
            </a:ext>
          </a:extLst>
        </xdr:cNvPr>
        <xdr:cNvCxnSpPr/>
      </xdr:nvCxnSpPr>
      <xdr:spPr>
        <a:xfrm>
          <a:off x="14706600" y="531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168694</xdr:rowOff>
    </xdr:from>
    <xdr:ext cx="469744" cy="259045"/>
    <xdr:sp macro="" textlink="">
      <xdr:nvSpPr>
        <xdr:cNvPr id="131" name="債務償還比率平均値テキスト">
          <a:extLst>
            <a:ext uri="{FF2B5EF4-FFF2-40B4-BE49-F238E27FC236}">
              <a16:creationId xmlns:a16="http://schemas.microsoft.com/office/drawing/2014/main" id="{28383FBE-13C7-47F3-BE60-0E12D96641BE}"/>
            </a:ext>
          </a:extLst>
        </xdr:cNvPr>
        <xdr:cNvSpPr txBox="1"/>
      </xdr:nvSpPr>
      <xdr:spPr>
        <a:xfrm>
          <a:off x="14846300" y="5912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a:extLst>
            <a:ext uri="{FF2B5EF4-FFF2-40B4-BE49-F238E27FC236}">
              <a16:creationId xmlns:a16="http://schemas.microsoft.com/office/drawing/2014/main" id="{316799A1-76D0-42BC-A66F-5C13EF5A3CA9}"/>
            </a:ext>
          </a:extLst>
        </xdr:cNvPr>
        <xdr:cNvSpPr/>
      </xdr:nvSpPr>
      <xdr:spPr>
        <a:xfrm>
          <a:off x="147447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a:extLst>
            <a:ext uri="{FF2B5EF4-FFF2-40B4-BE49-F238E27FC236}">
              <a16:creationId xmlns:a16="http://schemas.microsoft.com/office/drawing/2014/main" id="{A4F4989B-2FEE-4078-A005-88A616F08CF9}"/>
            </a:ext>
          </a:extLst>
        </xdr:cNvPr>
        <xdr:cNvSpPr/>
      </xdr:nvSpPr>
      <xdr:spPr>
        <a:xfrm>
          <a:off x="14033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a:extLst>
            <a:ext uri="{FF2B5EF4-FFF2-40B4-BE49-F238E27FC236}">
              <a16:creationId xmlns:a16="http://schemas.microsoft.com/office/drawing/2014/main" id="{468FCFB0-6FE4-4A5C-9AE8-F9453FEF17D0}"/>
            </a:ext>
          </a:extLst>
        </xdr:cNvPr>
        <xdr:cNvSpPr/>
      </xdr:nvSpPr>
      <xdr:spPr>
        <a:xfrm>
          <a:off x="13271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a:extLst>
            <a:ext uri="{FF2B5EF4-FFF2-40B4-BE49-F238E27FC236}">
              <a16:creationId xmlns:a16="http://schemas.microsoft.com/office/drawing/2014/main" id="{9E882919-CE86-4BBA-A97A-27F64C376C1B}"/>
            </a:ext>
          </a:extLst>
        </xdr:cNvPr>
        <xdr:cNvSpPr/>
      </xdr:nvSpPr>
      <xdr:spPr>
        <a:xfrm>
          <a:off x="1250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a:extLst>
            <a:ext uri="{FF2B5EF4-FFF2-40B4-BE49-F238E27FC236}">
              <a16:creationId xmlns:a16="http://schemas.microsoft.com/office/drawing/2014/main" id="{B4B0E662-C92A-4F8B-A2CA-46A21E7B29DE}"/>
            </a:ext>
          </a:extLst>
        </xdr:cNvPr>
        <xdr:cNvSpPr/>
      </xdr:nvSpPr>
      <xdr:spPr>
        <a:xfrm>
          <a:off x="11747500" y="60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B9CB9C3E-2CA5-4244-BD43-D0EC9ABC384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A9DE57E-5E12-4A73-BF01-9B2F9A323EC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E0A15E4-AC91-47F8-8CA4-141074AAECD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4D3F736-812C-4CB3-A774-EFD5978C7B4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4CFD230-C4BD-4C60-9D3A-17BEBAF2CDC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117940</xdr:rowOff>
    </xdr:from>
    <xdr:to>
      <xdr:col>76</xdr:col>
      <xdr:colOff>73025</xdr:colOff>
      <xdr:row>30</xdr:row>
      <xdr:rowOff>48090</xdr:rowOff>
    </xdr:to>
    <xdr:sp macro="" textlink="">
      <xdr:nvSpPr>
        <xdr:cNvPr id="142" name="楕円 141">
          <a:extLst>
            <a:ext uri="{FF2B5EF4-FFF2-40B4-BE49-F238E27FC236}">
              <a16:creationId xmlns:a16="http://schemas.microsoft.com/office/drawing/2014/main" id="{FB82B292-A70F-4AA1-A67B-B32DB58C8435}"/>
            </a:ext>
          </a:extLst>
        </xdr:cNvPr>
        <xdr:cNvSpPr/>
      </xdr:nvSpPr>
      <xdr:spPr>
        <a:xfrm>
          <a:off x="14744700" y="58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140817</xdr:rowOff>
    </xdr:from>
    <xdr:ext cx="469744" cy="259045"/>
    <xdr:sp macro="" textlink="">
      <xdr:nvSpPr>
        <xdr:cNvPr id="143" name="債務償還比率該当値テキスト">
          <a:extLst>
            <a:ext uri="{FF2B5EF4-FFF2-40B4-BE49-F238E27FC236}">
              <a16:creationId xmlns:a16="http://schemas.microsoft.com/office/drawing/2014/main" id="{7D0843E1-22BF-43F4-8020-8B611B2CCFA8}"/>
            </a:ext>
          </a:extLst>
        </xdr:cNvPr>
        <xdr:cNvSpPr txBox="1"/>
      </xdr:nvSpPr>
      <xdr:spPr>
        <a:xfrm>
          <a:off x="14846300" y="571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17198</xdr:rowOff>
    </xdr:from>
    <xdr:to>
      <xdr:col>72</xdr:col>
      <xdr:colOff>123825</xdr:colOff>
      <xdr:row>30</xdr:row>
      <xdr:rowOff>118798</xdr:rowOff>
    </xdr:to>
    <xdr:sp macro="" textlink="">
      <xdr:nvSpPr>
        <xdr:cNvPr id="144" name="楕円 143">
          <a:extLst>
            <a:ext uri="{FF2B5EF4-FFF2-40B4-BE49-F238E27FC236}">
              <a16:creationId xmlns:a16="http://schemas.microsoft.com/office/drawing/2014/main" id="{16326F31-3815-40DF-9971-6A65258C84DA}"/>
            </a:ext>
          </a:extLst>
        </xdr:cNvPr>
        <xdr:cNvSpPr/>
      </xdr:nvSpPr>
      <xdr:spPr>
        <a:xfrm>
          <a:off x="14033500" y="59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168740</xdr:rowOff>
    </xdr:from>
    <xdr:to>
      <xdr:col>76</xdr:col>
      <xdr:colOff>22225</xdr:colOff>
      <xdr:row>30</xdr:row>
      <xdr:rowOff>67998</xdr:rowOff>
    </xdr:to>
    <xdr:cxnSp macro="">
      <xdr:nvCxnSpPr>
        <xdr:cNvPr id="145" name="直線コネクタ 144">
          <a:extLst>
            <a:ext uri="{FF2B5EF4-FFF2-40B4-BE49-F238E27FC236}">
              <a16:creationId xmlns:a16="http://schemas.microsoft.com/office/drawing/2014/main" id="{51C41902-E899-42DB-9171-B58E0FE9F2B9}"/>
            </a:ext>
          </a:extLst>
        </xdr:cNvPr>
        <xdr:cNvCxnSpPr/>
      </xdr:nvCxnSpPr>
      <xdr:spPr>
        <a:xfrm flipV="1">
          <a:off x="14084300" y="5912315"/>
          <a:ext cx="711200" cy="7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26194</xdr:rowOff>
    </xdr:from>
    <xdr:to>
      <xdr:col>68</xdr:col>
      <xdr:colOff>123825</xdr:colOff>
      <xdr:row>30</xdr:row>
      <xdr:rowOff>127794</xdr:rowOff>
    </xdr:to>
    <xdr:sp macro="" textlink="">
      <xdr:nvSpPr>
        <xdr:cNvPr id="146" name="楕円 145">
          <a:extLst>
            <a:ext uri="{FF2B5EF4-FFF2-40B4-BE49-F238E27FC236}">
              <a16:creationId xmlns:a16="http://schemas.microsoft.com/office/drawing/2014/main" id="{8436B075-ADC1-4A85-92E8-C1ADD6F230D8}"/>
            </a:ext>
          </a:extLst>
        </xdr:cNvPr>
        <xdr:cNvSpPr/>
      </xdr:nvSpPr>
      <xdr:spPr>
        <a:xfrm>
          <a:off x="13271500" y="59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67998</xdr:rowOff>
    </xdr:from>
    <xdr:to>
      <xdr:col>72</xdr:col>
      <xdr:colOff>73025</xdr:colOff>
      <xdr:row>30</xdr:row>
      <xdr:rowOff>76994</xdr:rowOff>
    </xdr:to>
    <xdr:cxnSp macro="">
      <xdr:nvCxnSpPr>
        <xdr:cNvPr id="147" name="直線コネクタ 146">
          <a:extLst>
            <a:ext uri="{FF2B5EF4-FFF2-40B4-BE49-F238E27FC236}">
              <a16:creationId xmlns:a16="http://schemas.microsoft.com/office/drawing/2014/main" id="{B6AC6D58-8AC6-4252-BFEE-804DE53301D2}"/>
            </a:ext>
          </a:extLst>
        </xdr:cNvPr>
        <xdr:cNvCxnSpPr/>
      </xdr:nvCxnSpPr>
      <xdr:spPr>
        <a:xfrm flipV="1">
          <a:off x="13322300" y="5983023"/>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132514</xdr:rowOff>
    </xdr:from>
    <xdr:to>
      <xdr:col>64</xdr:col>
      <xdr:colOff>123825</xdr:colOff>
      <xdr:row>30</xdr:row>
      <xdr:rowOff>62664</xdr:rowOff>
    </xdr:to>
    <xdr:sp macro="" textlink="">
      <xdr:nvSpPr>
        <xdr:cNvPr id="148" name="楕円 147">
          <a:extLst>
            <a:ext uri="{FF2B5EF4-FFF2-40B4-BE49-F238E27FC236}">
              <a16:creationId xmlns:a16="http://schemas.microsoft.com/office/drawing/2014/main" id="{9ABB5BDD-0405-4005-BA4E-790D953A8C89}"/>
            </a:ext>
          </a:extLst>
        </xdr:cNvPr>
        <xdr:cNvSpPr/>
      </xdr:nvSpPr>
      <xdr:spPr>
        <a:xfrm>
          <a:off x="12509500" y="58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11864</xdr:rowOff>
    </xdr:from>
    <xdr:to>
      <xdr:col>68</xdr:col>
      <xdr:colOff>73025</xdr:colOff>
      <xdr:row>30</xdr:row>
      <xdr:rowOff>76994</xdr:rowOff>
    </xdr:to>
    <xdr:cxnSp macro="">
      <xdr:nvCxnSpPr>
        <xdr:cNvPr id="149" name="直線コネクタ 148">
          <a:extLst>
            <a:ext uri="{FF2B5EF4-FFF2-40B4-BE49-F238E27FC236}">
              <a16:creationId xmlns:a16="http://schemas.microsoft.com/office/drawing/2014/main" id="{2C2B52A3-C912-4B71-B177-DFC82298E17A}"/>
            </a:ext>
          </a:extLst>
        </xdr:cNvPr>
        <xdr:cNvCxnSpPr/>
      </xdr:nvCxnSpPr>
      <xdr:spPr>
        <a:xfrm>
          <a:off x="12560300" y="5926889"/>
          <a:ext cx="762000" cy="6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92213</xdr:rowOff>
    </xdr:from>
    <xdr:to>
      <xdr:col>60</xdr:col>
      <xdr:colOff>123825</xdr:colOff>
      <xdr:row>30</xdr:row>
      <xdr:rowOff>22363</xdr:rowOff>
    </xdr:to>
    <xdr:sp macro="" textlink="">
      <xdr:nvSpPr>
        <xdr:cNvPr id="150" name="楕円 149">
          <a:extLst>
            <a:ext uri="{FF2B5EF4-FFF2-40B4-BE49-F238E27FC236}">
              <a16:creationId xmlns:a16="http://schemas.microsoft.com/office/drawing/2014/main" id="{9B750AD2-BADB-46AB-A8A4-876C0657A4F2}"/>
            </a:ext>
          </a:extLst>
        </xdr:cNvPr>
        <xdr:cNvSpPr/>
      </xdr:nvSpPr>
      <xdr:spPr>
        <a:xfrm>
          <a:off x="11747500" y="58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143013</xdr:rowOff>
    </xdr:from>
    <xdr:to>
      <xdr:col>64</xdr:col>
      <xdr:colOff>73025</xdr:colOff>
      <xdr:row>30</xdr:row>
      <xdr:rowOff>11864</xdr:rowOff>
    </xdr:to>
    <xdr:cxnSp macro="">
      <xdr:nvCxnSpPr>
        <xdr:cNvPr id="151" name="直線コネクタ 150">
          <a:extLst>
            <a:ext uri="{FF2B5EF4-FFF2-40B4-BE49-F238E27FC236}">
              <a16:creationId xmlns:a16="http://schemas.microsoft.com/office/drawing/2014/main" id="{F45C6727-439A-49BD-BE66-651E36863906}"/>
            </a:ext>
          </a:extLst>
        </xdr:cNvPr>
        <xdr:cNvCxnSpPr/>
      </xdr:nvCxnSpPr>
      <xdr:spPr>
        <a:xfrm>
          <a:off x="11798300" y="5886588"/>
          <a:ext cx="762000" cy="4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164799</xdr:rowOff>
    </xdr:from>
    <xdr:ext cx="469744" cy="259045"/>
    <xdr:sp macro="" textlink="">
      <xdr:nvSpPr>
        <xdr:cNvPr id="152" name="n_1aveValue債務償還比率">
          <a:extLst>
            <a:ext uri="{FF2B5EF4-FFF2-40B4-BE49-F238E27FC236}">
              <a16:creationId xmlns:a16="http://schemas.microsoft.com/office/drawing/2014/main" id="{8FC64087-D8BD-4918-8077-A78A256810B9}"/>
            </a:ext>
          </a:extLst>
        </xdr:cNvPr>
        <xdr:cNvSpPr txBox="1"/>
      </xdr:nvSpPr>
      <xdr:spPr>
        <a:xfrm>
          <a:off x="13836727" y="607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187</xdr:rowOff>
    </xdr:from>
    <xdr:ext cx="469744" cy="259045"/>
    <xdr:sp macro="" textlink="">
      <xdr:nvSpPr>
        <xdr:cNvPr id="153" name="n_2aveValue債務償還比率">
          <a:extLst>
            <a:ext uri="{FF2B5EF4-FFF2-40B4-BE49-F238E27FC236}">
              <a16:creationId xmlns:a16="http://schemas.microsoft.com/office/drawing/2014/main" id="{863F42A5-3A50-4F59-98D2-E72AD8689787}"/>
            </a:ext>
          </a:extLst>
        </xdr:cNvPr>
        <xdr:cNvSpPr txBox="1"/>
      </xdr:nvSpPr>
      <xdr:spPr>
        <a:xfrm>
          <a:off x="13087427" y="608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52722</xdr:rowOff>
    </xdr:from>
    <xdr:ext cx="469744" cy="259045"/>
    <xdr:sp macro="" textlink="">
      <xdr:nvSpPr>
        <xdr:cNvPr id="154" name="n_3aveValue債務償還比率">
          <a:extLst>
            <a:ext uri="{FF2B5EF4-FFF2-40B4-BE49-F238E27FC236}">
              <a16:creationId xmlns:a16="http://schemas.microsoft.com/office/drawing/2014/main" id="{E00C55FE-765E-41D7-8215-D10750490267}"/>
            </a:ext>
          </a:extLst>
        </xdr:cNvPr>
        <xdr:cNvSpPr txBox="1"/>
      </xdr:nvSpPr>
      <xdr:spPr>
        <a:xfrm>
          <a:off x="12325427"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86546</xdr:rowOff>
    </xdr:from>
    <xdr:ext cx="469744" cy="259045"/>
    <xdr:sp macro="" textlink="">
      <xdr:nvSpPr>
        <xdr:cNvPr id="155" name="n_4aveValue債務償還比率">
          <a:extLst>
            <a:ext uri="{FF2B5EF4-FFF2-40B4-BE49-F238E27FC236}">
              <a16:creationId xmlns:a16="http://schemas.microsoft.com/office/drawing/2014/main" id="{C59A91DA-F6BB-4CEA-9BF0-D328531C39AE}"/>
            </a:ext>
          </a:extLst>
        </xdr:cNvPr>
        <xdr:cNvSpPr txBox="1"/>
      </xdr:nvSpPr>
      <xdr:spPr>
        <a:xfrm>
          <a:off x="11563427" y="61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135325</xdr:rowOff>
    </xdr:from>
    <xdr:ext cx="469744" cy="259045"/>
    <xdr:sp macro="" textlink="">
      <xdr:nvSpPr>
        <xdr:cNvPr id="156" name="n_1mainValue債務償還比率">
          <a:extLst>
            <a:ext uri="{FF2B5EF4-FFF2-40B4-BE49-F238E27FC236}">
              <a16:creationId xmlns:a16="http://schemas.microsoft.com/office/drawing/2014/main" id="{9F3395B7-4CDF-4538-B0AB-FB98D1832336}"/>
            </a:ext>
          </a:extLst>
        </xdr:cNvPr>
        <xdr:cNvSpPr txBox="1"/>
      </xdr:nvSpPr>
      <xdr:spPr>
        <a:xfrm>
          <a:off x="13836727" y="570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144321</xdr:rowOff>
    </xdr:from>
    <xdr:ext cx="469744" cy="259045"/>
    <xdr:sp macro="" textlink="">
      <xdr:nvSpPr>
        <xdr:cNvPr id="157" name="n_2mainValue債務償還比率">
          <a:extLst>
            <a:ext uri="{FF2B5EF4-FFF2-40B4-BE49-F238E27FC236}">
              <a16:creationId xmlns:a16="http://schemas.microsoft.com/office/drawing/2014/main" id="{079F8E36-D4D4-42F9-8328-1B2825627826}"/>
            </a:ext>
          </a:extLst>
        </xdr:cNvPr>
        <xdr:cNvSpPr txBox="1"/>
      </xdr:nvSpPr>
      <xdr:spPr>
        <a:xfrm>
          <a:off x="13087427" y="571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79191</xdr:rowOff>
    </xdr:from>
    <xdr:ext cx="469744" cy="259045"/>
    <xdr:sp macro="" textlink="">
      <xdr:nvSpPr>
        <xdr:cNvPr id="158" name="n_3mainValue債務償還比率">
          <a:extLst>
            <a:ext uri="{FF2B5EF4-FFF2-40B4-BE49-F238E27FC236}">
              <a16:creationId xmlns:a16="http://schemas.microsoft.com/office/drawing/2014/main" id="{3A991B7E-A655-4168-9F8A-1EDB0F0A66FF}"/>
            </a:ext>
          </a:extLst>
        </xdr:cNvPr>
        <xdr:cNvSpPr txBox="1"/>
      </xdr:nvSpPr>
      <xdr:spPr>
        <a:xfrm>
          <a:off x="12325427" y="565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38890</xdr:rowOff>
    </xdr:from>
    <xdr:ext cx="469744" cy="259045"/>
    <xdr:sp macro="" textlink="">
      <xdr:nvSpPr>
        <xdr:cNvPr id="159" name="n_4mainValue債務償還比率">
          <a:extLst>
            <a:ext uri="{FF2B5EF4-FFF2-40B4-BE49-F238E27FC236}">
              <a16:creationId xmlns:a16="http://schemas.microsoft.com/office/drawing/2014/main" id="{57E599FE-CA69-48D9-AD00-51FCCE3BC74B}"/>
            </a:ext>
          </a:extLst>
        </xdr:cNvPr>
        <xdr:cNvSpPr txBox="1"/>
      </xdr:nvSpPr>
      <xdr:spPr>
        <a:xfrm>
          <a:off x="11563427" y="56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8E171C23-660B-4317-9852-E61C30AC417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A87F74DD-BD9D-46F4-A95F-B62C9E48EDF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73FECB8C-74D3-4CBC-8B49-214FB4AA542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AD685885-614D-40F2-9877-3F5A0776DC3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5ADC572E-3443-479B-B814-50DB3B81657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DE2BFC57-E6F2-45F6-96E8-B34F1BA9C2B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63E21C9-0F1B-40BB-9AE7-C2E45EB325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7993DD7-7889-42C0-8E22-179C6D4293D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A52D7E7-56D2-45C3-9F45-59571CC2549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B026C68-25B7-4332-973E-3A6AF0684E3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386AFE2-9BFA-4E43-B8B4-107C090DFE8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8A2BEEC-97F5-4CC8-9E41-3CEACF0949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287B14-2748-4520-9046-76A4615065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14AF537-EBB5-49EB-BB16-1909C3F3AE3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11D420-9AEB-4B36-93E8-AA1BBD3450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471EF1-B997-46F1-A930-C55F96ED5FF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241,809
232,159
283.72
125,446,097
120,452,546
4,365,557
52,287,782
54,817,726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8605153-666B-422E-8F4A-A39ABEC21C1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0C473F-74D6-4381-812E-4141DBEFC09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F0DA00C-7694-45E4-9CE3-3FF5D0CC34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17F2D3-6699-4B31-B741-E8C8F2B256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407D1C-B56D-4AF5-B920-0E3F4A1FEC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0DFD92B-9B67-4AE8-95EA-99CD3C575EE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7C5378-4244-4B43-BC9A-995E8B1B0E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469317D-520E-4AEB-BBC0-0B2A598147E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B9DBED-DD88-4702-AE77-234521C080B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CF5228E-B561-49EC-8387-EE61445C8A9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DF1B444-71D7-4080-AF9B-039E25CDC8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A68C1ED-B006-48CC-ADBC-9843B6331BF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25F01E-5015-4A3C-B3DA-E6507BC235B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D2585F3-7D50-414B-9795-22A5A56832E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8D5FB51-C43F-49E5-BFDC-C9B5E2EBFE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4E31020-C4BD-4A6D-B5E8-7B8F730DF83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220C4E-95FC-4BA0-8158-9615710C879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AC1744-5DD1-410A-A907-FFFFEC7E5C8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D994440-4385-42C0-B80A-FC21FC5B33E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CB5AD3A-B858-46ED-A9E8-E41117FCB61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5696490-8E2D-4A77-8C8C-4ADE7502438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F95F70-904B-4768-A844-ED9BCB2B19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AFA4678-2501-45BA-A5B3-B69DEB3FE01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5996197-5C16-4432-A660-778D6230FE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2E580A5-1156-4023-BA3E-9CE14E11D49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73533AD-4067-4A12-AE14-7D46D4C7A27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1C93807-E830-42C1-BAC7-7DCD372A06C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9211B0B-E381-44F7-B40E-415CBEA4C69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4E347F-9AF5-46ED-A012-D68EEA32E9F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6AE3DCE-FDB7-4D61-B1C9-CC092BDA556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DA1C495-CC2A-4EAA-9A74-32D08CBEC8F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FCC9631-A35C-49B7-9A5D-6183472366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F29407F-2473-4F06-8C40-CA35620CB68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CAC1AFE-A226-4060-AF8D-216805DF86E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5095C88-0087-4C50-917A-526067801F6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F281121-31F8-4B5D-A741-811F675A46D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F34A0D0-A405-44BE-BBE0-7FE403C6915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5F01084-5BEC-473A-8B9D-81394CA01C1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1EA5AA0-91EF-4E20-ACD9-88380E40039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7E525C0-6BB7-4658-A274-6CF20D9AB3D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E3CA64F-D8D5-4E47-9A30-F9D5311F49F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A1FB2F8-4AB5-4A4C-A426-5F3576C51F2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C4BEB9E-BCEC-494D-89CC-FF556656A63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169614C-651F-489E-A048-22FD3B4B00D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BAA00EC-EFA6-4F2E-9637-7529A828777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911F96D1-73BB-4DD9-A5A1-18EA9364465D}"/>
            </a:ext>
          </a:extLst>
        </xdr:cNvPr>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204A1872-720D-419D-BE65-4D3C7964C4A6}"/>
            </a:ext>
          </a:extLst>
        </xdr:cNvPr>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A473B25C-7C45-406F-9208-386EFB9F0317}"/>
            </a:ext>
          </a:extLst>
        </xdr:cNvPr>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a:extLst>
            <a:ext uri="{FF2B5EF4-FFF2-40B4-BE49-F238E27FC236}">
              <a16:creationId xmlns:a16="http://schemas.microsoft.com/office/drawing/2014/main" id="{9CBE95E7-2790-4EB7-ADB9-6E84DCFAE790}"/>
            </a:ext>
          </a:extLst>
        </xdr:cNvPr>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a:extLst>
            <a:ext uri="{FF2B5EF4-FFF2-40B4-BE49-F238E27FC236}">
              <a16:creationId xmlns:a16="http://schemas.microsoft.com/office/drawing/2014/main" id="{5D4CD29C-A9EF-4541-A7B3-34F7E03E1396}"/>
            </a:ext>
          </a:extLst>
        </xdr:cNvPr>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a:extLst>
            <a:ext uri="{FF2B5EF4-FFF2-40B4-BE49-F238E27FC236}">
              <a16:creationId xmlns:a16="http://schemas.microsoft.com/office/drawing/2014/main" id="{E6153460-A10B-4956-8E59-9E73D362AE49}"/>
            </a:ext>
          </a:extLst>
        </xdr:cNvPr>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94C5D331-08D6-46D1-9878-3D14CB329F56}"/>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a:extLst>
            <a:ext uri="{FF2B5EF4-FFF2-40B4-BE49-F238E27FC236}">
              <a16:creationId xmlns:a16="http://schemas.microsoft.com/office/drawing/2014/main" id="{2AE69EDB-562F-4366-B5E0-779E3565EDB1}"/>
            </a:ext>
          </a:extLst>
        </xdr:cNvPr>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id="{6C41C668-A4F0-4D6D-9C73-63B6E3A2DA7C}"/>
            </a:ext>
          </a:extLst>
        </xdr:cNvPr>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1A1B84F6-7E15-4D6D-96DE-8350D56AD69F}"/>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id="{D90A05F5-C922-41C2-9AED-5F03DA86D8B9}"/>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B54DFA6-5DE4-4D30-9DBF-456910BE37E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89402D-DC67-49A0-A6C6-3C5049D6DB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7735E3D-E404-4A96-8DEB-C38D43A1A4F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8CA120C-2FB9-4E92-83BF-C109C63623A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48E9DA9-CA15-4D27-A860-CE20EFE1E17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27305</xdr:rowOff>
    </xdr:from>
    <xdr:to>
      <xdr:col>24</xdr:col>
      <xdr:colOff>114300</xdr:colOff>
      <xdr:row>36</xdr:row>
      <xdr:rowOff>128905</xdr:rowOff>
    </xdr:to>
    <xdr:sp macro="" textlink="">
      <xdr:nvSpPr>
        <xdr:cNvPr id="73" name="楕円 72">
          <a:extLst>
            <a:ext uri="{FF2B5EF4-FFF2-40B4-BE49-F238E27FC236}">
              <a16:creationId xmlns:a16="http://schemas.microsoft.com/office/drawing/2014/main" id="{CB83D47C-51E3-4C11-BAD9-4E02C7F2EDCF}"/>
            </a:ext>
          </a:extLst>
        </xdr:cNvPr>
        <xdr:cNvSpPr/>
      </xdr:nvSpPr>
      <xdr:spPr>
        <a:xfrm>
          <a:off x="45847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50182</xdr:rowOff>
    </xdr:from>
    <xdr:ext cx="405111" cy="259045"/>
    <xdr:sp macro="" textlink="">
      <xdr:nvSpPr>
        <xdr:cNvPr id="74" name="【道路】&#10;有形固定資産減価償却率該当値テキスト">
          <a:extLst>
            <a:ext uri="{FF2B5EF4-FFF2-40B4-BE49-F238E27FC236}">
              <a16:creationId xmlns:a16="http://schemas.microsoft.com/office/drawing/2014/main" id="{C7605DD4-2475-4D98-9D2C-DD9BC5C7ECE8}"/>
            </a:ext>
          </a:extLst>
        </xdr:cNvPr>
        <xdr:cNvSpPr txBox="1"/>
      </xdr:nvSpPr>
      <xdr:spPr>
        <a:xfrm>
          <a:off x="4673600"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xdr:rowOff>
    </xdr:from>
    <xdr:to>
      <xdr:col>20</xdr:col>
      <xdr:colOff>38100</xdr:colOff>
      <xdr:row>36</xdr:row>
      <xdr:rowOff>102235</xdr:rowOff>
    </xdr:to>
    <xdr:sp macro="" textlink="">
      <xdr:nvSpPr>
        <xdr:cNvPr id="75" name="楕円 74">
          <a:extLst>
            <a:ext uri="{FF2B5EF4-FFF2-40B4-BE49-F238E27FC236}">
              <a16:creationId xmlns:a16="http://schemas.microsoft.com/office/drawing/2014/main" id="{6C425F19-773C-4304-A1E4-AC6D4CB23A7E}"/>
            </a:ext>
          </a:extLst>
        </xdr:cNvPr>
        <xdr:cNvSpPr/>
      </xdr:nvSpPr>
      <xdr:spPr>
        <a:xfrm>
          <a:off x="3746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51435</xdr:rowOff>
    </xdr:from>
    <xdr:to>
      <xdr:col>24</xdr:col>
      <xdr:colOff>63500</xdr:colOff>
      <xdr:row>36</xdr:row>
      <xdr:rowOff>78105</xdr:rowOff>
    </xdr:to>
    <xdr:cxnSp macro="">
      <xdr:nvCxnSpPr>
        <xdr:cNvPr id="76" name="直線コネクタ 75">
          <a:extLst>
            <a:ext uri="{FF2B5EF4-FFF2-40B4-BE49-F238E27FC236}">
              <a16:creationId xmlns:a16="http://schemas.microsoft.com/office/drawing/2014/main" id="{295B8290-C86A-492E-B2FD-27545E66ECBD}"/>
            </a:ext>
          </a:extLst>
        </xdr:cNvPr>
        <xdr:cNvCxnSpPr/>
      </xdr:nvCxnSpPr>
      <xdr:spPr>
        <a:xfrm>
          <a:off x="3797300" y="62236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77" name="楕円 76">
          <a:extLst>
            <a:ext uri="{FF2B5EF4-FFF2-40B4-BE49-F238E27FC236}">
              <a16:creationId xmlns:a16="http://schemas.microsoft.com/office/drawing/2014/main" id="{3C19CDDE-A7F1-4316-8898-103990506434}"/>
            </a:ext>
          </a:extLst>
        </xdr:cNvPr>
        <xdr:cNvSpPr/>
      </xdr:nvSpPr>
      <xdr:spPr>
        <a:xfrm>
          <a:off x="2857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38100</xdr:rowOff>
    </xdr:from>
    <xdr:to>
      <xdr:col>19</xdr:col>
      <xdr:colOff>177800</xdr:colOff>
      <xdr:row>36</xdr:row>
      <xdr:rowOff>51435</xdr:rowOff>
    </xdr:to>
    <xdr:cxnSp macro="">
      <xdr:nvCxnSpPr>
        <xdr:cNvPr id="78" name="直線コネクタ 77">
          <a:extLst>
            <a:ext uri="{FF2B5EF4-FFF2-40B4-BE49-F238E27FC236}">
              <a16:creationId xmlns:a16="http://schemas.microsoft.com/office/drawing/2014/main" id="{32D4CC94-5417-4391-9436-34BCB26DA878}"/>
            </a:ext>
          </a:extLst>
        </xdr:cNvPr>
        <xdr:cNvCxnSpPr/>
      </xdr:nvCxnSpPr>
      <xdr:spPr>
        <a:xfrm>
          <a:off x="2908300" y="62103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137795</xdr:rowOff>
    </xdr:from>
    <xdr:to>
      <xdr:col>10</xdr:col>
      <xdr:colOff>165100</xdr:colOff>
      <xdr:row>36</xdr:row>
      <xdr:rowOff>67945</xdr:rowOff>
    </xdr:to>
    <xdr:sp macro="" textlink="">
      <xdr:nvSpPr>
        <xdr:cNvPr id="79" name="楕円 78">
          <a:extLst>
            <a:ext uri="{FF2B5EF4-FFF2-40B4-BE49-F238E27FC236}">
              <a16:creationId xmlns:a16="http://schemas.microsoft.com/office/drawing/2014/main" id="{CFB7C274-5842-4095-AC74-5857D335331A}"/>
            </a:ext>
          </a:extLst>
        </xdr:cNvPr>
        <xdr:cNvSpPr/>
      </xdr:nvSpPr>
      <xdr:spPr>
        <a:xfrm>
          <a:off x="1968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17145</xdr:rowOff>
    </xdr:from>
    <xdr:to>
      <xdr:col>15</xdr:col>
      <xdr:colOff>50800</xdr:colOff>
      <xdr:row>36</xdr:row>
      <xdr:rowOff>38100</xdr:rowOff>
    </xdr:to>
    <xdr:cxnSp macro="">
      <xdr:nvCxnSpPr>
        <xdr:cNvPr id="80" name="直線コネクタ 79">
          <a:extLst>
            <a:ext uri="{FF2B5EF4-FFF2-40B4-BE49-F238E27FC236}">
              <a16:creationId xmlns:a16="http://schemas.microsoft.com/office/drawing/2014/main" id="{988943F2-E14F-48E9-92E1-D46FF6EFAFAD}"/>
            </a:ext>
          </a:extLst>
        </xdr:cNvPr>
        <xdr:cNvCxnSpPr/>
      </xdr:nvCxnSpPr>
      <xdr:spPr>
        <a:xfrm>
          <a:off x="2019300" y="61893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109220</xdr:rowOff>
    </xdr:from>
    <xdr:to>
      <xdr:col>6</xdr:col>
      <xdr:colOff>38100</xdr:colOff>
      <xdr:row>36</xdr:row>
      <xdr:rowOff>39370</xdr:rowOff>
    </xdr:to>
    <xdr:sp macro="" textlink="">
      <xdr:nvSpPr>
        <xdr:cNvPr id="81" name="楕円 80">
          <a:extLst>
            <a:ext uri="{FF2B5EF4-FFF2-40B4-BE49-F238E27FC236}">
              <a16:creationId xmlns:a16="http://schemas.microsoft.com/office/drawing/2014/main" id="{9F1C2645-C0D6-4F71-853F-30EDF8CAF835}"/>
            </a:ext>
          </a:extLst>
        </xdr:cNvPr>
        <xdr:cNvSpPr/>
      </xdr:nvSpPr>
      <xdr:spPr>
        <a:xfrm>
          <a:off x="1079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160020</xdr:rowOff>
    </xdr:from>
    <xdr:to>
      <xdr:col>10</xdr:col>
      <xdr:colOff>114300</xdr:colOff>
      <xdr:row>36</xdr:row>
      <xdr:rowOff>17145</xdr:rowOff>
    </xdr:to>
    <xdr:cxnSp macro="">
      <xdr:nvCxnSpPr>
        <xdr:cNvPr id="82" name="直線コネクタ 81">
          <a:extLst>
            <a:ext uri="{FF2B5EF4-FFF2-40B4-BE49-F238E27FC236}">
              <a16:creationId xmlns:a16="http://schemas.microsoft.com/office/drawing/2014/main" id="{A8E3496C-9F00-4B8D-8EB3-40FB810A0BAA}"/>
            </a:ext>
          </a:extLst>
        </xdr:cNvPr>
        <xdr:cNvCxnSpPr/>
      </xdr:nvCxnSpPr>
      <xdr:spPr>
        <a:xfrm>
          <a:off x="1130300" y="61607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83" name="n_1aveValue【道路】&#10;有形固定資産減価償却率">
          <a:extLst>
            <a:ext uri="{FF2B5EF4-FFF2-40B4-BE49-F238E27FC236}">
              <a16:creationId xmlns:a16="http://schemas.microsoft.com/office/drawing/2014/main" id="{E04C8FA2-7ED2-47C9-94DF-CA9D0664349B}"/>
            </a:ext>
          </a:extLst>
        </xdr:cNvPr>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a:extLst>
            <a:ext uri="{FF2B5EF4-FFF2-40B4-BE49-F238E27FC236}">
              <a16:creationId xmlns:a16="http://schemas.microsoft.com/office/drawing/2014/main" id="{8240EBA6-2FB3-4B50-A880-8A4F09394C53}"/>
            </a:ext>
          </a:extLst>
        </xdr:cNvPr>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a:extLst>
            <a:ext uri="{FF2B5EF4-FFF2-40B4-BE49-F238E27FC236}">
              <a16:creationId xmlns:a16="http://schemas.microsoft.com/office/drawing/2014/main" id="{8BC7061B-A268-4D75-B181-096A7554130E}"/>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a:extLst>
            <a:ext uri="{FF2B5EF4-FFF2-40B4-BE49-F238E27FC236}">
              <a16:creationId xmlns:a16="http://schemas.microsoft.com/office/drawing/2014/main" id="{354AFF05-756A-44E7-8527-2C1C6DF29CCF}"/>
            </a:ext>
          </a:extLst>
        </xdr:cNvPr>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118762</xdr:rowOff>
    </xdr:from>
    <xdr:ext cx="405111" cy="259045"/>
    <xdr:sp macro="" textlink="">
      <xdr:nvSpPr>
        <xdr:cNvPr id="87" name="n_1mainValue【道路】&#10;有形固定資産減価償却率">
          <a:extLst>
            <a:ext uri="{FF2B5EF4-FFF2-40B4-BE49-F238E27FC236}">
              <a16:creationId xmlns:a16="http://schemas.microsoft.com/office/drawing/2014/main" id="{C02853C3-B613-4D86-A863-7BE12A80C0F2}"/>
            </a:ext>
          </a:extLst>
        </xdr:cNvPr>
        <xdr:cNvSpPr txBox="1"/>
      </xdr:nvSpPr>
      <xdr:spPr>
        <a:xfrm>
          <a:off x="3582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105427</xdr:rowOff>
    </xdr:from>
    <xdr:ext cx="405111" cy="259045"/>
    <xdr:sp macro="" textlink="">
      <xdr:nvSpPr>
        <xdr:cNvPr id="88" name="n_2mainValue【道路】&#10;有形固定資産減価償却率">
          <a:extLst>
            <a:ext uri="{FF2B5EF4-FFF2-40B4-BE49-F238E27FC236}">
              <a16:creationId xmlns:a16="http://schemas.microsoft.com/office/drawing/2014/main" id="{9C8610F4-3019-42E4-B518-F1C8943FC6BB}"/>
            </a:ext>
          </a:extLst>
        </xdr:cNvPr>
        <xdr:cNvSpPr txBox="1"/>
      </xdr:nvSpPr>
      <xdr:spPr>
        <a:xfrm>
          <a:off x="2705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84472</xdr:rowOff>
    </xdr:from>
    <xdr:ext cx="405111" cy="259045"/>
    <xdr:sp macro="" textlink="">
      <xdr:nvSpPr>
        <xdr:cNvPr id="89" name="n_3mainValue【道路】&#10;有形固定資産減価償却率">
          <a:extLst>
            <a:ext uri="{FF2B5EF4-FFF2-40B4-BE49-F238E27FC236}">
              <a16:creationId xmlns:a16="http://schemas.microsoft.com/office/drawing/2014/main" id="{2E281F8B-D09F-4169-B0E0-7B6719BC1F99}"/>
            </a:ext>
          </a:extLst>
        </xdr:cNvPr>
        <xdr:cNvSpPr txBox="1"/>
      </xdr:nvSpPr>
      <xdr:spPr>
        <a:xfrm>
          <a:off x="1816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55897</xdr:rowOff>
    </xdr:from>
    <xdr:ext cx="405111" cy="259045"/>
    <xdr:sp macro="" textlink="">
      <xdr:nvSpPr>
        <xdr:cNvPr id="90" name="n_4mainValue【道路】&#10;有形固定資産減価償却率">
          <a:extLst>
            <a:ext uri="{FF2B5EF4-FFF2-40B4-BE49-F238E27FC236}">
              <a16:creationId xmlns:a16="http://schemas.microsoft.com/office/drawing/2014/main" id="{5D11D648-6310-4CDB-BF92-446E5B519FF1}"/>
            </a:ext>
          </a:extLst>
        </xdr:cNvPr>
        <xdr:cNvSpPr txBox="1"/>
      </xdr:nvSpPr>
      <xdr:spPr>
        <a:xfrm>
          <a:off x="927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105E2F6-9BC9-4B7B-9558-94DF0EA487E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DE06B34-9A90-41E0-9424-14B0A722A6F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C2FABC8-B39E-4552-A43F-FA2925D52C9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B51BA97-01AD-4C89-A2C8-7D1E5B55BA4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A033B38-9489-424E-9DAE-871C54A0F17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AE7A70A-C4A1-4168-A9CC-A7C54506722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FCB5100-ABF0-4FAE-9B58-70F300AC6A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6A69A22-3F13-4B48-A3CB-01BA5768ED7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13AC190-DBB2-4E2D-9111-7C8101022F2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F93D105-70D2-45A7-8F3C-24E60CECF0E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D238C8E-1156-4F19-9850-55A837CC707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8D6CBFF0-1E7A-4BA1-B227-A106B830135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341DE5C-9DFA-4F9C-806C-1356904BB89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2FCBBE53-DAB9-4593-9C86-4A72E1528E5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E0872ECB-A4AC-4476-992D-A522F2AEFCC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88BB250B-659B-46D6-8342-831116690EAD}"/>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8BB4ED50-41DF-43E6-A2CE-E5CB6FA3F86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CFC33E5C-046A-4009-B885-93FF2EB65888}"/>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689AE2D-3C50-4C58-8FC0-71B3021085F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E3920DE0-7B30-466E-9221-0695AEFB14C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DFAD7A8-197E-4E70-890D-CB285F883E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a:extLst>
            <a:ext uri="{FF2B5EF4-FFF2-40B4-BE49-F238E27FC236}">
              <a16:creationId xmlns:a16="http://schemas.microsoft.com/office/drawing/2014/main" id="{8B447EC7-9FF8-413E-BBDF-6A940C6B98B8}"/>
            </a:ext>
          </a:extLst>
        </xdr:cNvPr>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a:extLst>
            <a:ext uri="{FF2B5EF4-FFF2-40B4-BE49-F238E27FC236}">
              <a16:creationId xmlns:a16="http://schemas.microsoft.com/office/drawing/2014/main" id="{6B545260-CDDF-4288-893D-465899D37F06}"/>
            </a:ext>
          </a:extLst>
        </xdr:cNvPr>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a:extLst>
            <a:ext uri="{FF2B5EF4-FFF2-40B4-BE49-F238E27FC236}">
              <a16:creationId xmlns:a16="http://schemas.microsoft.com/office/drawing/2014/main" id="{A8F1EE11-5FFA-4AC2-A8BF-D5D216CA49CA}"/>
            </a:ext>
          </a:extLst>
        </xdr:cNvPr>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a:extLst>
            <a:ext uri="{FF2B5EF4-FFF2-40B4-BE49-F238E27FC236}">
              <a16:creationId xmlns:a16="http://schemas.microsoft.com/office/drawing/2014/main" id="{A5F15386-3293-4771-A539-0DBD2DA8A0EF}"/>
            </a:ext>
          </a:extLst>
        </xdr:cNvPr>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a:extLst>
            <a:ext uri="{FF2B5EF4-FFF2-40B4-BE49-F238E27FC236}">
              <a16:creationId xmlns:a16="http://schemas.microsoft.com/office/drawing/2014/main" id="{B920B71C-08F2-4ED6-8B70-58C92B30D7A7}"/>
            </a:ext>
          </a:extLst>
        </xdr:cNvPr>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96684</xdr:rowOff>
    </xdr:from>
    <xdr:ext cx="469744" cy="259045"/>
    <xdr:sp macro="" textlink="">
      <xdr:nvSpPr>
        <xdr:cNvPr id="117" name="【道路】&#10;一人当たり延長平均値テキスト">
          <a:extLst>
            <a:ext uri="{FF2B5EF4-FFF2-40B4-BE49-F238E27FC236}">
              <a16:creationId xmlns:a16="http://schemas.microsoft.com/office/drawing/2014/main" id="{2406E447-CABB-4CC5-B550-429F0D7E4F5E}"/>
            </a:ext>
          </a:extLst>
        </xdr:cNvPr>
        <xdr:cNvSpPr txBox="1"/>
      </xdr:nvSpPr>
      <xdr:spPr>
        <a:xfrm>
          <a:off x="10515600" y="6783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a:extLst>
            <a:ext uri="{FF2B5EF4-FFF2-40B4-BE49-F238E27FC236}">
              <a16:creationId xmlns:a16="http://schemas.microsoft.com/office/drawing/2014/main" id="{8A46066D-1BB1-41F2-AA46-8EC530749BF1}"/>
            </a:ext>
          </a:extLst>
        </xdr:cNvPr>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a:extLst>
            <a:ext uri="{FF2B5EF4-FFF2-40B4-BE49-F238E27FC236}">
              <a16:creationId xmlns:a16="http://schemas.microsoft.com/office/drawing/2014/main" id="{A5C51A27-47EB-484F-B385-CC8F348E9215}"/>
            </a:ext>
          </a:extLst>
        </xdr:cNvPr>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a:extLst>
            <a:ext uri="{FF2B5EF4-FFF2-40B4-BE49-F238E27FC236}">
              <a16:creationId xmlns:a16="http://schemas.microsoft.com/office/drawing/2014/main" id="{62964BA1-7659-44A9-8C3C-756546CAB375}"/>
            </a:ext>
          </a:extLst>
        </xdr:cNvPr>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a:extLst>
            <a:ext uri="{FF2B5EF4-FFF2-40B4-BE49-F238E27FC236}">
              <a16:creationId xmlns:a16="http://schemas.microsoft.com/office/drawing/2014/main" id="{6EC15771-B21E-4F95-8137-813F1B53E565}"/>
            </a:ext>
          </a:extLst>
        </xdr:cNvPr>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a:extLst>
            <a:ext uri="{FF2B5EF4-FFF2-40B4-BE49-F238E27FC236}">
              <a16:creationId xmlns:a16="http://schemas.microsoft.com/office/drawing/2014/main" id="{8D2CB4C6-E256-4E95-9055-8C6ACE67D3F5}"/>
            </a:ext>
          </a:extLst>
        </xdr:cNvPr>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70BBBBE-0350-4A96-8166-53C0E8835FD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9B53A3F-A952-4538-A5C5-AA0C75A4407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F0C1B31-B8DB-4CE6-B6AC-5B7C124742A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6AEFB57-35DF-4950-B6EA-613418F4FFA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CE9C8FE-8168-4F93-994B-CEDFD3C999D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115239</xdr:rowOff>
    </xdr:from>
    <xdr:to>
      <xdr:col>55</xdr:col>
      <xdr:colOff>50800</xdr:colOff>
      <xdr:row>39</xdr:row>
      <xdr:rowOff>45389</xdr:rowOff>
    </xdr:to>
    <xdr:sp macro="" textlink="">
      <xdr:nvSpPr>
        <xdr:cNvPr id="128" name="楕円 127">
          <a:extLst>
            <a:ext uri="{FF2B5EF4-FFF2-40B4-BE49-F238E27FC236}">
              <a16:creationId xmlns:a16="http://schemas.microsoft.com/office/drawing/2014/main" id="{E8597033-FB5C-456F-96C6-0EA9245BF171}"/>
            </a:ext>
          </a:extLst>
        </xdr:cNvPr>
        <xdr:cNvSpPr/>
      </xdr:nvSpPr>
      <xdr:spPr>
        <a:xfrm>
          <a:off x="10426700" y="66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138116</xdr:rowOff>
    </xdr:from>
    <xdr:ext cx="534377" cy="259045"/>
    <xdr:sp macro="" textlink="">
      <xdr:nvSpPr>
        <xdr:cNvPr id="129" name="【道路】&#10;一人当たり延長該当値テキスト">
          <a:extLst>
            <a:ext uri="{FF2B5EF4-FFF2-40B4-BE49-F238E27FC236}">
              <a16:creationId xmlns:a16="http://schemas.microsoft.com/office/drawing/2014/main" id="{357BDB31-5DF8-4BE6-BE69-13DF7EB1CE72}"/>
            </a:ext>
          </a:extLst>
        </xdr:cNvPr>
        <xdr:cNvSpPr txBox="1"/>
      </xdr:nvSpPr>
      <xdr:spPr>
        <a:xfrm>
          <a:off x="10515600" y="648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108839</xdr:rowOff>
    </xdr:from>
    <xdr:to>
      <xdr:col>50</xdr:col>
      <xdr:colOff>165100</xdr:colOff>
      <xdr:row>39</xdr:row>
      <xdr:rowOff>38989</xdr:rowOff>
    </xdr:to>
    <xdr:sp macro="" textlink="">
      <xdr:nvSpPr>
        <xdr:cNvPr id="130" name="楕円 129">
          <a:extLst>
            <a:ext uri="{FF2B5EF4-FFF2-40B4-BE49-F238E27FC236}">
              <a16:creationId xmlns:a16="http://schemas.microsoft.com/office/drawing/2014/main" id="{C842B8B4-6F2A-46C8-A1FC-708CB031CD5F}"/>
            </a:ext>
          </a:extLst>
        </xdr:cNvPr>
        <xdr:cNvSpPr/>
      </xdr:nvSpPr>
      <xdr:spPr>
        <a:xfrm>
          <a:off x="9588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159639</xdr:rowOff>
    </xdr:from>
    <xdr:to>
      <xdr:col>55</xdr:col>
      <xdr:colOff>0</xdr:colOff>
      <xdr:row>38</xdr:row>
      <xdr:rowOff>166039</xdr:rowOff>
    </xdr:to>
    <xdr:cxnSp macro="">
      <xdr:nvCxnSpPr>
        <xdr:cNvPr id="131" name="直線コネクタ 130">
          <a:extLst>
            <a:ext uri="{FF2B5EF4-FFF2-40B4-BE49-F238E27FC236}">
              <a16:creationId xmlns:a16="http://schemas.microsoft.com/office/drawing/2014/main" id="{47EE6E48-0F41-4BEB-82E3-A0ED4881E15D}"/>
            </a:ext>
          </a:extLst>
        </xdr:cNvPr>
        <xdr:cNvCxnSpPr/>
      </xdr:nvCxnSpPr>
      <xdr:spPr>
        <a:xfrm>
          <a:off x="9639300" y="6674739"/>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108199</xdr:rowOff>
    </xdr:from>
    <xdr:to>
      <xdr:col>46</xdr:col>
      <xdr:colOff>38100</xdr:colOff>
      <xdr:row>39</xdr:row>
      <xdr:rowOff>38349</xdr:rowOff>
    </xdr:to>
    <xdr:sp macro="" textlink="">
      <xdr:nvSpPr>
        <xdr:cNvPr id="132" name="楕円 131">
          <a:extLst>
            <a:ext uri="{FF2B5EF4-FFF2-40B4-BE49-F238E27FC236}">
              <a16:creationId xmlns:a16="http://schemas.microsoft.com/office/drawing/2014/main" id="{19DF996D-4CC6-47AB-84A7-4447B4FE93BE}"/>
            </a:ext>
          </a:extLst>
        </xdr:cNvPr>
        <xdr:cNvSpPr/>
      </xdr:nvSpPr>
      <xdr:spPr>
        <a:xfrm>
          <a:off x="8699500" y="66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158999</xdr:rowOff>
    </xdr:from>
    <xdr:to>
      <xdr:col>50</xdr:col>
      <xdr:colOff>114300</xdr:colOff>
      <xdr:row>38</xdr:row>
      <xdr:rowOff>159639</xdr:rowOff>
    </xdr:to>
    <xdr:cxnSp macro="">
      <xdr:nvCxnSpPr>
        <xdr:cNvPr id="133" name="直線コネクタ 132">
          <a:extLst>
            <a:ext uri="{FF2B5EF4-FFF2-40B4-BE49-F238E27FC236}">
              <a16:creationId xmlns:a16="http://schemas.microsoft.com/office/drawing/2014/main" id="{ECA815EA-99AD-4090-B0D5-34B295FF999E}"/>
            </a:ext>
          </a:extLst>
        </xdr:cNvPr>
        <xdr:cNvCxnSpPr/>
      </xdr:nvCxnSpPr>
      <xdr:spPr>
        <a:xfrm>
          <a:off x="8750300" y="667409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104039</xdr:rowOff>
    </xdr:from>
    <xdr:to>
      <xdr:col>41</xdr:col>
      <xdr:colOff>101600</xdr:colOff>
      <xdr:row>39</xdr:row>
      <xdr:rowOff>34189</xdr:rowOff>
    </xdr:to>
    <xdr:sp macro="" textlink="">
      <xdr:nvSpPr>
        <xdr:cNvPr id="134" name="楕円 133">
          <a:extLst>
            <a:ext uri="{FF2B5EF4-FFF2-40B4-BE49-F238E27FC236}">
              <a16:creationId xmlns:a16="http://schemas.microsoft.com/office/drawing/2014/main" id="{3F963004-0C60-4078-9CA0-1FF69847428E}"/>
            </a:ext>
          </a:extLst>
        </xdr:cNvPr>
        <xdr:cNvSpPr/>
      </xdr:nvSpPr>
      <xdr:spPr>
        <a:xfrm>
          <a:off x="7810500" y="66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154839</xdr:rowOff>
    </xdr:from>
    <xdr:to>
      <xdr:col>45</xdr:col>
      <xdr:colOff>177800</xdr:colOff>
      <xdr:row>38</xdr:row>
      <xdr:rowOff>158999</xdr:rowOff>
    </xdr:to>
    <xdr:cxnSp macro="">
      <xdr:nvCxnSpPr>
        <xdr:cNvPr id="135" name="直線コネクタ 134">
          <a:extLst>
            <a:ext uri="{FF2B5EF4-FFF2-40B4-BE49-F238E27FC236}">
              <a16:creationId xmlns:a16="http://schemas.microsoft.com/office/drawing/2014/main" id="{65D0C099-8E55-463A-9B21-B27ACE308236}"/>
            </a:ext>
          </a:extLst>
        </xdr:cNvPr>
        <xdr:cNvCxnSpPr/>
      </xdr:nvCxnSpPr>
      <xdr:spPr>
        <a:xfrm>
          <a:off x="7861300" y="6669939"/>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103810</xdr:rowOff>
    </xdr:from>
    <xdr:to>
      <xdr:col>36</xdr:col>
      <xdr:colOff>165100</xdr:colOff>
      <xdr:row>39</xdr:row>
      <xdr:rowOff>33960</xdr:rowOff>
    </xdr:to>
    <xdr:sp macro="" textlink="">
      <xdr:nvSpPr>
        <xdr:cNvPr id="136" name="楕円 135">
          <a:extLst>
            <a:ext uri="{FF2B5EF4-FFF2-40B4-BE49-F238E27FC236}">
              <a16:creationId xmlns:a16="http://schemas.microsoft.com/office/drawing/2014/main" id="{5624DDE2-9E6A-405B-8363-F24254F13755}"/>
            </a:ext>
          </a:extLst>
        </xdr:cNvPr>
        <xdr:cNvSpPr/>
      </xdr:nvSpPr>
      <xdr:spPr>
        <a:xfrm>
          <a:off x="6921500" y="66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154610</xdr:rowOff>
    </xdr:from>
    <xdr:to>
      <xdr:col>41</xdr:col>
      <xdr:colOff>50800</xdr:colOff>
      <xdr:row>38</xdr:row>
      <xdr:rowOff>154839</xdr:rowOff>
    </xdr:to>
    <xdr:cxnSp macro="">
      <xdr:nvCxnSpPr>
        <xdr:cNvPr id="137" name="直線コネクタ 136">
          <a:extLst>
            <a:ext uri="{FF2B5EF4-FFF2-40B4-BE49-F238E27FC236}">
              <a16:creationId xmlns:a16="http://schemas.microsoft.com/office/drawing/2014/main" id="{1C47088F-DBB8-4F09-ACE2-A3BF32FEEA5E}"/>
            </a:ext>
          </a:extLst>
        </xdr:cNvPr>
        <xdr:cNvCxnSpPr/>
      </xdr:nvCxnSpPr>
      <xdr:spPr>
        <a:xfrm>
          <a:off x="6972300" y="666971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47032</xdr:rowOff>
    </xdr:from>
    <xdr:ext cx="469744" cy="259045"/>
    <xdr:sp macro="" textlink="">
      <xdr:nvSpPr>
        <xdr:cNvPr id="138" name="n_1aveValue【道路】&#10;一人当たり延長">
          <a:extLst>
            <a:ext uri="{FF2B5EF4-FFF2-40B4-BE49-F238E27FC236}">
              <a16:creationId xmlns:a16="http://schemas.microsoft.com/office/drawing/2014/main" id="{6B518419-A7F5-4A8F-8D9C-68C8D936CC88}"/>
            </a:ext>
          </a:extLst>
        </xdr:cNvPr>
        <xdr:cNvSpPr txBox="1"/>
      </xdr:nvSpPr>
      <xdr:spPr>
        <a:xfrm>
          <a:off x="93917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47855</xdr:rowOff>
    </xdr:from>
    <xdr:ext cx="469744" cy="259045"/>
    <xdr:sp macro="" textlink="">
      <xdr:nvSpPr>
        <xdr:cNvPr id="139" name="n_2aveValue【道路】&#10;一人当たり延長">
          <a:extLst>
            <a:ext uri="{FF2B5EF4-FFF2-40B4-BE49-F238E27FC236}">
              <a16:creationId xmlns:a16="http://schemas.microsoft.com/office/drawing/2014/main" id="{E6D7E3AE-5FEE-4295-AB3E-26F8CAC05294}"/>
            </a:ext>
          </a:extLst>
        </xdr:cNvPr>
        <xdr:cNvSpPr txBox="1"/>
      </xdr:nvSpPr>
      <xdr:spPr>
        <a:xfrm>
          <a:off x="8515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64132</xdr:rowOff>
    </xdr:from>
    <xdr:ext cx="469744" cy="259045"/>
    <xdr:sp macro="" textlink="">
      <xdr:nvSpPr>
        <xdr:cNvPr id="140" name="n_3aveValue【道路】&#10;一人当たり延長">
          <a:extLst>
            <a:ext uri="{FF2B5EF4-FFF2-40B4-BE49-F238E27FC236}">
              <a16:creationId xmlns:a16="http://schemas.microsoft.com/office/drawing/2014/main" id="{4A67F8A2-B7E3-4A43-92A6-A9201387407F}"/>
            </a:ext>
          </a:extLst>
        </xdr:cNvPr>
        <xdr:cNvSpPr txBox="1"/>
      </xdr:nvSpPr>
      <xdr:spPr>
        <a:xfrm>
          <a:off x="7626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86717</xdr:rowOff>
    </xdr:from>
    <xdr:ext cx="469744" cy="259045"/>
    <xdr:sp macro="" textlink="">
      <xdr:nvSpPr>
        <xdr:cNvPr id="141" name="n_4aveValue【道路】&#10;一人当たり延長">
          <a:extLst>
            <a:ext uri="{FF2B5EF4-FFF2-40B4-BE49-F238E27FC236}">
              <a16:creationId xmlns:a16="http://schemas.microsoft.com/office/drawing/2014/main" id="{921997C5-C367-4289-8791-569F3FEE24D1}"/>
            </a:ext>
          </a:extLst>
        </xdr:cNvPr>
        <xdr:cNvSpPr txBox="1"/>
      </xdr:nvSpPr>
      <xdr:spPr>
        <a:xfrm>
          <a:off x="6737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55516</xdr:rowOff>
    </xdr:from>
    <xdr:ext cx="534377" cy="259045"/>
    <xdr:sp macro="" textlink="">
      <xdr:nvSpPr>
        <xdr:cNvPr id="142" name="n_1mainValue【道路】&#10;一人当たり延長">
          <a:extLst>
            <a:ext uri="{FF2B5EF4-FFF2-40B4-BE49-F238E27FC236}">
              <a16:creationId xmlns:a16="http://schemas.microsoft.com/office/drawing/2014/main" id="{DAE40B05-EB5E-4A5B-83A9-268275BC0A42}"/>
            </a:ext>
          </a:extLst>
        </xdr:cNvPr>
        <xdr:cNvSpPr txBox="1"/>
      </xdr:nvSpPr>
      <xdr:spPr>
        <a:xfrm>
          <a:off x="9359411" y="639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54876</xdr:rowOff>
    </xdr:from>
    <xdr:ext cx="534377" cy="259045"/>
    <xdr:sp macro="" textlink="">
      <xdr:nvSpPr>
        <xdr:cNvPr id="143" name="n_2mainValue【道路】&#10;一人当たり延長">
          <a:extLst>
            <a:ext uri="{FF2B5EF4-FFF2-40B4-BE49-F238E27FC236}">
              <a16:creationId xmlns:a16="http://schemas.microsoft.com/office/drawing/2014/main" id="{96B23432-58BB-4C63-B81F-6FD741F2A6D4}"/>
            </a:ext>
          </a:extLst>
        </xdr:cNvPr>
        <xdr:cNvSpPr txBox="1"/>
      </xdr:nvSpPr>
      <xdr:spPr>
        <a:xfrm>
          <a:off x="8483111" y="639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50715</xdr:rowOff>
    </xdr:from>
    <xdr:ext cx="534377" cy="259045"/>
    <xdr:sp macro="" textlink="">
      <xdr:nvSpPr>
        <xdr:cNvPr id="144" name="n_3mainValue【道路】&#10;一人当たり延長">
          <a:extLst>
            <a:ext uri="{FF2B5EF4-FFF2-40B4-BE49-F238E27FC236}">
              <a16:creationId xmlns:a16="http://schemas.microsoft.com/office/drawing/2014/main" id="{A119964F-B647-42D2-A934-8A9CE101E0C3}"/>
            </a:ext>
          </a:extLst>
        </xdr:cNvPr>
        <xdr:cNvSpPr txBox="1"/>
      </xdr:nvSpPr>
      <xdr:spPr>
        <a:xfrm>
          <a:off x="7594111" y="639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50487</xdr:rowOff>
    </xdr:from>
    <xdr:ext cx="534377" cy="259045"/>
    <xdr:sp macro="" textlink="">
      <xdr:nvSpPr>
        <xdr:cNvPr id="145" name="n_4mainValue【道路】&#10;一人当たり延長">
          <a:extLst>
            <a:ext uri="{FF2B5EF4-FFF2-40B4-BE49-F238E27FC236}">
              <a16:creationId xmlns:a16="http://schemas.microsoft.com/office/drawing/2014/main" id="{2D61D6CD-E096-4D91-8DA1-A0D76D8E9E4B}"/>
            </a:ext>
          </a:extLst>
        </xdr:cNvPr>
        <xdr:cNvSpPr txBox="1"/>
      </xdr:nvSpPr>
      <xdr:spPr>
        <a:xfrm>
          <a:off x="6705111" y="63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C5F5126-76FA-4E09-93C9-E1B5B3EEF1B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5B943AA-5368-4960-A295-D9B5974E851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9A8966E-C980-440C-B1B0-5EC5D40FF9F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25D5CD5-DE2B-4E40-B734-0E98059AA08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5298484-0AF5-43D0-9073-6491A4C1054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7A0C4F0-BDE3-4191-9D54-BF826F83D20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3C1C926-453B-4BD3-8C01-0FE3702CEFC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A7D81F8C-8B02-48AC-96C1-CE50AAC7321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11EB45A7-09CB-4582-A3D2-E75306EA70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3B916FE-EA4A-4CA6-91C6-E1C6C989E24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F5F108D5-7040-4B5C-BA3E-77FEA26BD3EE}"/>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B5F92D55-2456-443F-9A4A-43980BAAE01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EF1E5934-2AEA-4D23-AEAE-D301D85D950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ABC293CB-8162-4D9E-B26C-FB07CA006FC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5D53E953-5BA0-43A6-958A-E1C9203E073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A7E35571-0EC0-4DE7-BC08-15B87CFF58F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E5882B28-8978-4DE1-B4F2-F7964B4D2E5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EB2003B5-FABC-4CFC-95A7-B942C6BCB59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F390C527-259E-4519-8A05-165C186DEAA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7E2668FC-AB2A-4062-A5FB-950122FFDAD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707D3FC9-C032-4C96-99A2-2207823E8FC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22B99B24-6227-4C19-8137-8A45DB3B1DE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08EA6321-648D-44E4-81D6-2024803EE618}"/>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C0435A0F-B23D-4A27-B3EC-290BEA827BF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a:extLst>
            <a:ext uri="{FF2B5EF4-FFF2-40B4-BE49-F238E27FC236}">
              <a16:creationId xmlns:a16="http://schemas.microsoft.com/office/drawing/2014/main" id="{36358761-0225-47DF-B77A-336FC236963F}"/>
            </a:ext>
          </a:extLst>
        </xdr:cNvPr>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E5909CF8-DFFB-4FC2-8E3E-D79749830FD1}"/>
            </a:ext>
          </a:extLst>
        </xdr:cNvPr>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a:extLst>
            <a:ext uri="{FF2B5EF4-FFF2-40B4-BE49-F238E27FC236}">
              <a16:creationId xmlns:a16="http://schemas.microsoft.com/office/drawing/2014/main" id="{3A5A0F80-1F59-476B-8D77-4CAA0E8CA733}"/>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911245D6-5388-4AC4-8B30-A9C1671544A8}"/>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a:extLst>
            <a:ext uri="{FF2B5EF4-FFF2-40B4-BE49-F238E27FC236}">
              <a16:creationId xmlns:a16="http://schemas.microsoft.com/office/drawing/2014/main" id="{C8556B12-1F6F-45FF-8E7F-A19CF22453A5}"/>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28C0A885-A681-4619-BA9F-BF85F7D0C031}"/>
            </a:ext>
          </a:extLst>
        </xdr:cNvPr>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a:extLst>
            <a:ext uri="{FF2B5EF4-FFF2-40B4-BE49-F238E27FC236}">
              <a16:creationId xmlns:a16="http://schemas.microsoft.com/office/drawing/2014/main" id="{4AB5F3BC-FFA2-4CE7-94DE-47A1DB71BC31}"/>
            </a:ext>
          </a:extLst>
        </xdr:cNvPr>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a:extLst>
            <a:ext uri="{FF2B5EF4-FFF2-40B4-BE49-F238E27FC236}">
              <a16:creationId xmlns:a16="http://schemas.microsoft.com/office/drawing/2014/main" id="{1D61E55B-399C-40B9-8132-7C905F82CBE5}"/>
            </a:ext>
          </a:extLst>
        </xdr:cNvPr>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a:extLst>
            <a:ext uri="{FF2B5EF4-FFF2-40B4-BE49-F238E27FC236}">
              <a16:creationId xmlns:a16="http://schemas.microsoft.com/office/drawing/2014/main" id="{08322F15-0B3C-4384-99DD-4617D238F827}"/>
            </a:ext>
          </a:extLst>
        </xdr:cNvPr>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a:extLst>
            <a:ext uri="{FF2B5EF4-FFF2-40B4-BE49-F238E27FC236}">
              <a16:creationId xmlns:a16="http://schemas.microsoft.com/office/drawing/2014/main" id="{E5F4241D-79EF-41E7-BA09-B4242BB73CA5}"/>
            </a:ext>
          </a:extLst>
        </xdr:cNvPr>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a:extLst>
            <a:ext uri="{FF2B5EF4-FFF2-40B4-BE49-F238E27FC236}">
              <a16:creationId xmlns:a16="http://schemas.microsoft.com/office/drawing/2014/main" id="{23A593D1-C3AE-4947-9002-584A07581501}"/>
            </a:ext>
          </a:extLst>
        </xdr:cNvPr>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701AE39-60D1-4B45-9C6C-8DEEE0394F8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E55A161-752A-481F-904A-2F818196468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412A078-0540-4580-9C63-69DCA05624A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46B7C7B-0153-435F-9433-5CC660E1FA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E370177-53E8-4B45-A61F-664D8B85384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6" name="楕円 185">
          <a:extLst>
            <a:ext uri="{FF2B5EF4-FFF2-40B4-BE49-F238E27FC236}">
              <a16:creationId xmlns:a16="http://schemas.microsoft.com/office/drawing/2014/main" id="{DA615DD4-FF16-45AC-BA0D-8A515A70B5C8}"/>
            </a:ext>
          </a:extLst>
        </xdr:cNvPr>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8CDFAF6A-6F24-4D09-972C-0BEED43F7310}"/>
            </a:ext>
          </a:extLst>
        </xdr:cNvPr>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101600</xdr:rowOff>
    </xdr:from>
    <xdr:to>
      <xdr:col>20</xdr:col>
      <xdr:colOff>38100</xdr:colOff>
      <xdr:row>61</xdr:row>
      <xdr:rowOff>31750</xdr:rowOff>
    </xdr:to>
    <xdr:sp macro="" textlink="">
      <xdr:nvSpPr>
        <xdr:cNvPr id="188" name="楕円 187">
          <a:extLst>
            <a:ext uri="{FF2B5EF4-FFF2-40B4-BE49-F238E27FC236}">
              <a16:creationId xmlns:a16="http://schemas.microsoft.com/office/drawing/2014/main" id="{A8ED7D12-03CF-4A5E-AEBD-2CE2E8DF1E43}"/>
            </a:ext>
          </a:extLst>
        </xdr:cNvPr>
        <xdr:cNvSpPr/>
      </xdr:nvSpPr>
      <xdr:spPr>
        <a:xfrm>
          <a:off x="3746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152400</xdr:rowOff>
    </xdr:from>
    <xdr:to>
      <xdr:col>24</xdr:col>
      <xdr:colOff>63500</xdr:colOff>
      <xdr:row>61</xdr:row>
      <xdr:rowOff>11430</xdr:rowOff>
    </xdr:to>
    <xdr:cxnSp macro="">
      <xdr:nvCxnSpPr>
        <xdr:cNvPr id="189" name="直線コネクタ 188">
          <a:extLst>
            <a:ext uri="{FF2B5EF4-FFF2-40B4-BE49-F238E27FC236}">
              <a16:creationId xmlns:a16="http://schemas.microsoft.com/office/drawing/2014/main" id="{EA6013AD-B00B-48D9-8510-3DDC34081115}"/>
            </a:ext>
          </a:extLst>
        </xdr:cNvPr>
        <xdr:cNvCxnSpPr/>
      </xdr:nvCxnSpPr>
      <xdr:spPr>
        <a:xfrm>
          <a:off x="3797300" y="10439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55880</xdr:rowOff>
    </xdr:from>
    <xdr:to>
      <xdr:col>15</xdr:col>
      <xdr:colOff>101600</xdr:colOff>
      <xdr:row>60</xdr:row>
      <xdr:rowOff>157480</xdr:rowOff>
    </xdr:to>
    <xdr:sp macro="" textlink="">
      <xdr:nvSpPr>
        <xdr:cNvPr id="190" name="楕円 189">
          <a:extLst>
            <a:ext uri="{FF2B5EF4-FFF2-40B4-BE49-F238E27FC236}">
              <a16:creationId xmlns:a16="http://schemas.microsoft.com/office/drawing/2014/main" id="{C4597E83-6603-4686-921A-6E42004842BC}"/>
            </a:ext>
          </a:extLst>
        </xdr:cNvPr>
        <xdr:cNvSpPr/>
      </xdr:nvSpPr>
      <xdr:spPr>
        <a:xfrm>
          <a:off x="2857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106680</xdr:rowOff>
    </xdr:from>
    <xdr:to>
      <xdr:col>19</xdr:col>
      <xdr:colOff>177800</xdr:colOff>
      <xdr:row>60</xdr:row>
      <xdr:rowOff>152400</xdr:rowOff>
    </xdr:to>
    <xdr:cxnSp macro="">
      <xdr:nvCxnSpPr>
        <xdr:cNvPr id="191" name="直線コネクタ 190">
          <a:extLst>
            <a:ext uri="{FF2B5EF4-FFF2-40B4-BE49-F238E27FC236}">
              <a16:creationId xmlns:a16="http://schemas.microsoft.com/office/drawing/2014/main" id="{6033137A-64A0-4C4C-A61F-C1792A98ED1A}"/>
            </a:ext>
          </a:extLst>
        </xdr:cNvPr>
        <xdr:cNvCxnSpPr/>
      </xdr:nvCxnSpPr>
      <xdr:spPr>
        <a:xfrm>
          <a:off x="2908300" y="10393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92" name="楕円 191">
          <a:extLst>
            <a:ext uri="{FF2B5EF4-FFF2-40B4-BE49-F238E27FC236}">
              <a16:creationId xmlns:a16="http://schemas.microsoft.com/office/drawing/2014/main" id="{20C55370-A69A-4E5E-875C-01A2F9372D37}"/>
            </a:ext>
          </a:extLst>
        </xdr:cNvPr>
        <xdr:cNvSpPr/>
      </xdr:nvSpPr>
      <xdr:spPr>
        <a:xfrm>
          <a:off x="196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68580</xdr:rowOff>
    </xdr:from>
    <xdr:to>
      <xdr:col>15</xdr:col>
      <xdr:colOff>50800</xdr:colOff>
      <xdr:row>60</xdr:row>
      <xdr:rowOff>106680</xdr:rowOff>
    </xdr:to>
    <xdr:cxnSp macro="">
      <xdr:nvCxnSpPr>
        <xdr:cNvPr id="193" name="直線コネクタ 192">
          <a:extLst>
            <a:ext uri="{FF2B5EF4-FFF2-40B4-BE49-F238E27FC236}">
              <a16:creationId xmlns:a16="http://schemas.microsoft.com/office/drawing/2014/main" id="{0AFF17FB-AE2B-46AE-96B5-65262DD2B9FB}"/>
            </a:ext>
          </a:extLst>
        </xdr:cNvPr>
        <xdr:cNvCxnSpPr/>
      </xdr:nvCxnSpPr>
      <xdr:spPr>
        <a:xfrm>
          <a:off x="2019300" y="10355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128270</xdr:rowOff>
    </xdr:from>
    <xdr:to>
      <xdr:col>6</xdr:col>
      <xdr:colOff>38100</xdr:colOff>
      <xdr:row>60</xdr:row>
      <xdr:rowOff>58420</xdr:rowOff>
    </xdr:to>
    <xdr:sp macro="" textlink="">
      <xdr:nvSpPr>
        <xdr:cNvPr id="194" name="楕円 193">
          <a:extLst>
            <a:ext uri="{FF2B5EF4-FFF2-40B4-BE49-F238E27FC236}">
              <a16:creationId xmlns:a16="http://schemas.microsoft.com/office/drawing/2014/main" id="{BE6863C2-52B5-4DBB-A6F9-C83DCC9D7790}"/>
            </a:ext>
          </a:extLst>
        </xdr:cNvPr>
        <xdr:cNvSpPr/>
      </xdr:nvSpPr>
      <xdr:spPr>
        <a:xfrm>
          <a:off x="1079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xdr:rowOff>
    </xdr:from>
    <xdr:to>
      <xdr:col>10</xdr:col>
      <xdr:colOff>114300</xdr:colOff>
      <xdr:row>60</xdr:row>
      <xdr:rowOff>68580</xdr:rowOff>
    </xdr:to>
    <xdr:cxnSp macro="">
      <xdr:nvCxnSpPr>
        <xdr:cNvPr id="195" name="直線コネクタ 194">
          <a:extLst>
            <a:ext uri="{FF2B5EF4-FFF2-40B4-BE49-F238E27FC236}">
              <a16:creationId xmlns:a16="http://schemas.microsoft.com/office/drawing/2014/main" id="{748D9897-8D31-4B24-8E93-960EFC42C138}"/>
            </a:ext>
          </a:extLst>
        </xdr:cNvPr>
        <xdr:cNvCxnSpPr/>
      </xdr:nvCxnSpPr>
      <xdr:spPr>
        <a:xfrm>
          <a:off x="1130300" y="10294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48277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ADB607DE-7DCA-4479-83BA-6EDA99CC0691}"/>
            </a:ext>
          </a:extLst>
        </xdr:cNvPr>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139717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27B658B8-8532-4666-8B6F-8ED13019D8CE}"/>
            </a:ext>
          </a:extLst>
        </xdr:cNvPr>
        <xdr:cNvSpPr txBox="1"/>
      </xdr:nvSpPr>
      <xdr:spPr>
        <a:xfrm>
          <a:off x="2705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18829E-0FA0-4B82-8865-044A0B631C81}"/>
            </a:ext>
          </a:extLst>
        </xdr:cNvPr>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61550020-4E41-4897-9537-5E8997F7D99E}"/>
            </a:ext>
          </a:extLst>
        </xdr:cNvPr>
        <xdr:cNvSpPr txBox="1"/>
      </xdr:nvSpPr>
      <xdr:spPr>
        <a:xfrm>
          <a:off x="927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22877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EFEDF865-A5EA-4CFC-9927-5BBFA222E477}"/>
            </a:ext>
          </a:extLst>
        </xdr:cNvPr>
        <xdr:cNvSpPr txBox="1"/>
      </xdr:nvSpPr>
      <xdr:spPr>
        <a:xfrm>
          <a:off x="3582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148607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7E08E56B-78F4-4D4A-A8BD-A59C81F4A6DA}"/>
            </a:ext>
          </a:extLst>
        </xdr:cNvPr>
        <xdr:cNvSpPr txBox="1"/>
      </xdr:nvSpPr>
      <xdr:spPr>
        <a:xfrm>
          <a:off x="2705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E318FC06-DABF-4A96-99AF-EEDB3F10BA53}"/>
            </a:ext>
          </a:extLst>
        </xdr:cNvPr>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49547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B439DA1D-49AB-4C48-B79B-C559E224B6D7}"/>
            </a:ext>
          </a:extLst>
        </xdr:cNvPr>
        <xdr:cNvSpPr txBox="1"/>
      </xdr:nvSpPr>
      <xdr:spPr>
        <a:xfrm>
          <a:off x="927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2E535FEC-01CB-44DA-948A-2F6CD4922AC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DBEBD803-21AC-48AE-A55B-211B61921DF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9D560CCD-6612-4610-ABEF-3836897945A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71061029-0F8D-4569-B546-92887EBF40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6FF540D1-CEEE-4058-9269-2D4F8E39979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14388487-B1A9-48B1-8166-FE1BE25DC61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D330FE7D-6658-4868-9FBD-6CCF6A7D222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7CE941EA-800C-49C3-95C5-F0BFE1EB51E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4CC91036-B407-4EAB-8A99-8DED255FF0C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FF4D3922-D7A9-4B88-9D27-D2DCFCAFA19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B595C00D-21D9-4E1B-AB52-84589E0FB1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AFC8D819-E92E-4EF7-B355-FD45705B78B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64F03B8-15AA-468A-89F8-61879375775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B3B5953C-2E6C-4A5B-8D70-473FC7E720EC}"/>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D5C79359-5810-4621-AE88-9891670BD73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A011CF15-2D1F-4835-9AF1-8FECFFE84E34}"/>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865C9EB6-A410-4F7F-B561-410C3BB4045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41F282CA-8072-4676-886B-4505ED955E6D}"/>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9C220774-917C-484F-BD8A-B1BA43B95F5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53D00DD5-44B9-4BD2-BB65-606DFF2C9D1B}"/>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DF701949-EDDB-41DE-B95E-8575F37305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a:extLst>
            <a:ext uri="{FF2B5EF4-FFF2-40B4-BE49-F238E27FC236}">
              <a16:creationId xmlns:a16="http://schemas.microsoft.com/office/drawing/2014/main" id="{63B5AEAC-E961-47EA-B355-D0C250E7CB80}"/>
            </a:ext>
          </a:extLst>
        </xdr:cNvPr>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A4BF945F-0E81-4268-BCB4-60F8505AFEA5}"/>
            </a:ext>
          </a:extLst>
        </xdr:cNvPr>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a:extLst>
            <a:ext uri="{FF2B5EF4-FFF2-40B4-BE49-F238E27FC236}">
              <a16:creationId xmlns:a16="http://schemas.microsoft.com/office/drawing/2014/main" id="{0AD3EAEA-58E5-48D3-97C8-EE12A265625B}"/>
            </a:ext>
          </a:extLst>
        </xdr:cNvPr>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FB6257E9-F78B-42E4-BC83-684E0E406D9E}"/>
            </a:ext>
          </a:extLst>
        </xdr:cNvPr>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a:extLst>
            <a:ext uri="{FF2B5EF4-FFF2-40B4-BE49-F238E27FC236}">
              <a16:creationId xmlns:a16="http://schemas.microsoft.com/office/drawing/2014/main" id="{DC0F87AB-B13C-4599-B3C3-AF4C6DBC48BA}"/>
            </a:ext>
          </a:extLst>
        </xdr:cNvPr>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117668</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15C4D053-1803-4286-A629-80AC015E6F3B}"/>
            </a:ext>
          </a:extLst>
        </xdr:cNvPr>
        <xdr:cNvSpPr txBox="1"/>
      </xdr:nvSpPr>
      <xdr:spPr>
        <a:xfrm>
          <a:off x="10515600" y="10404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a:extLst>
            <a:ext uri="{FF2B5EF4-FFF2-40B4-BE49-F238E27FC236}">
              <a16:creationId xmlns:a16="http://schemas.microsoft.com/office/drawing/2014/main" id="{3E9E1F0C-AF09-4DA5-83A6-3F170446D13E}"/>
            </a:ext>
          </a:extLst>
        </xdr:cNvPr>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a:extLst>
            <a:ext uri="{FF2B5EF4-FFF2-40B4-BE49-F238E27FC236}">
              <a16:creationId xmlns:a16="http://schemas.microsoft.com/office/drawing/2014/main" id="{8D555CC6-9281-44D1-82A6-D895279E4254}"/>
            </a:ext>
          </a:extLst>
        </xdr:cNvPr>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a:extLst>
            <a:ext uri="{FF2B5EF4-FFF2-40B4-BE49-F238E27FC236}">
              <a16:creationId xmlns:a16="http://schemas.microsoft.com/office/drawing/2014/main" id="{52AB27D3-C9AD-4206-BC89-AA139670BABF}"/>
            </a:ext>
          </a:extLst>
        </xdr:cNvPr>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a:extLst>
            <a:ext uri="{FF2B5EF4-FFF2-40B4-BE49-F238E27FC236}">
              <a16:creationId xmlns:a16="http://schemas.microsoft.com/office/drawing/2014/main" id="{93BAB44D-568A-4161-9E3E-A95674BAEF31}"/>
            </a:ext>
          </a:extLst>
        </xdr:cNvPr>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a:extLst>
            <a:ext uri="{FF2B5EF4-FFF2-40B4-BE49-F238E27FC236}">
              <a16:creationId xmlns:a16="http://schemas.microsoft.com/office/drawing/2014/main" id="{46FE2EA0-B6CD-4D28-9D2E-448C50733764}"/>
            </a:ext>
          </a:extLst>
        </xdr:cNvPr>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3283ADE-0F72-4705-B9C1-58AC3E5B630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815F08B-3739-4BE5-A184-755ACB18C0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1945CA9-8D2C-4114-A435-4ABFF3B8C3A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72CDA31-EA27-49C3-BBA1-E4FBE9F2DC3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ABA7609-AF52-465D-BFCB-10914515822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144877</xdr:rowOff>
    </xdr:from>
    <xdr:to>
      <xdr:col>55</xdr:col>
      <xdr:colOff>50800</xdr:colOff>
      <xdr:row>62</xdr:row>
      <xdr:rowOff>75027</xdr:rowOff>
    </xdr:to>
    <xdr:sp macro="" textlink="">
      <xdr:nvSpPr>
        <xdr:cNvPr id="241" name="楕円 240">
          <a:extLst>
            <a:ext uri="{FF2B5EF4-FFF2-40B4-BE49-F238E27FC236}">
              <a16:creationId xmlns:a16="http://schemas.microsoft.com/office/drawing/2014/main" id="{ECBAA022-5373-49FD-856F-2E33C23241A3}"/>
            </a:ext>
          </a:extLst>
        </xdr:cNvPr>
        <xdr:cNvSpPr/>
      </xdr:nvSpPr>
      <xdr:spPr>
        <a:xfrm>
          <a:off x="10426700" y="106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123304</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191819F0-D9DB-4CBA-95FD-C33A570DEB90}"/>
            </a:ext>
          </a:extLst>
        </xdr:cNvPr>
        <xdr:cNvSpPr txBox="1"/>
      </xdr:nvSpPr>
      <xdr:spPr>
        <a:xfrm>
          <a:off x="10515600" y="105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143487</xdr:rowOff>
    </xdr:from>
    <xdr:to>
      <xdr:col>50</xdr:col>
      <xdr:colOff>165100</xdr:colOff>
      <xdr:row>62</xdr:row>
      <xdr:rowOff>73637</xdr:rowOff>
    </xdr:to>
    <xdr:sp macro="" textlink="">
      <xdr:nvSpPr>
        <xdr:cNvPr id="243" name="楕円 242">
          <a:extLst>
            <a:ext uri="{FF2B5EF4-FFF2-40B4-BE49-F238E27FC236}">
              <a16:creationId xmlns:a16="http://schemas.microsoft.com/office/drawing/2014/main" id="{BB9D76EC-B3CD-48BB-AD26-51209EA588D4}"/>
            </a:ext>
          </a:extLst>
        </xdr:cNvPr>
        <xdr:cNvSpPr/>
      </xdr:nvSpPr>
      <xdr:spPr>
        <a:xfrm>
          <a:off x="9588500" y="106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22837</xdr:rowOff>
    </xdr:from>
    <xdr:to>
      <xdr:col>55</xdr:col>
      <xdr:colOff>0</xdr:colOff>
      <xdr:row>62</xdr:row>
      <xdr:rowOff>24227</xdr:rowOff>
    </xdr:to>
    <xdr:cxnSp macro="">
      <xdr:nvCxnSpPr>
        <xdr:cNvPr id="244" name="直線コネクタ 243">
          <a:extLst>
            <a:ext uri="{FF2B5EF4-FFF2-40B4-BE49-F238E27FC236}">
              <a16:creationId xmlns:a16="http://schemas.microsoft.com/office/drawing/2014/main" id="{E57983B5-EC0C-4B68-9990-F7DC92AB0188}"/>
            </a:ext>
          </a:extLst>
        </xdr:cNvPr>
        <xdr:cNvCxnSpPr/>
      </xdr:nvCxnSpPr>
      <xdr:spPr>
        <a:xfrm>
          <a:off x="9639300" y="10652737"/>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140346</xdr:rowOff>
    </xdr:from>
    <xdr:to>
      <xdr:col>46</xdr:col>
      <xdr:colOff>38100</xdr:colOff>
      <xdr:row>62</xdr:row>
      <xdr:rowOff>70496</xdr:rowOff>
    </xdr:to>
    <xdr:sp macro="" textlink="">
      <xdr:nvSpPr>
        <xdr:cNvPr id="245" name="楕円 244">
          <a:extLst>
            <a:ext uri="{FF2B5EF4-FFF2-40B4-BE49-F238E27FC236}">
              <a16:creationId xmlns:a16="http://schemas.microsoft.com/office/drawing/2014/main" id="{7A4A689A-172D-494F-B088-6330361ED177}"/>
            </a:ext>
          </a:extLst>
        </xdr:cNvPr>
        <xdr:cNvSpPr/>
      </xdr:nvSpPr>
      <xdr:spPr>
        <a:xfrm>
          <a:off x="8699500" y="105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19696</xdr:rowOff>
    </xdr:from>
    <xdr:to>
      <xdr:col>50</xdr:col>
      <xdr:colOff>114300</xdr:colOff>
      <xdr:row>62</xdr:row>
      <xdr:rowOff>22837</xdr:rowOff>
    </xdr:to>
    <xdr:cxnSp macro="">
      <xdr:nvCxnSpPr>
        <xdr:cNvPr id="246" name="直線コネクタ 245">
          <a:extLst>
            <a:ext uri="{FF2B5EF4-FFF2-40B4-BE49-F238E27FC236}">
              <a16:creationId xmlns:a16="http://schemas.microsoft.com/office/drawing/2014/main" id="{A59607EC-AE93-42A3-893B-AE8F45E4F947}"/>
            </a:ext>
          </a:extLst>
        </xdr:cNvPr>
        <xdr:cNvCxnSpPr/>
      </xdr:nvCxnSpPr>
      <xdr:spPr>
        <a:xfrm>
          <a:off x="8750300" y="10649596"/>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138979</xdr:rowOff>
    </xdr:from>
    <xdr:to>
      <xdr:col>41</xdr:col>
      <xdr:colOff>101600</xdr:colOff>
      <xdr:row>62</xdr:row>
      <xdr:rowOff>69129</xdr:rowOff>
    </xdr:to>
    <xdr:sp macro="" textlink="">
      <xdr:nvSpPr>
        <xdr:cNvPr id="247" name="楕円 246">
          <a:extLst>
            <a:ext uri="{FF2B5EF4-FFF2-40B4-BE49-F238E27FC236}">
              <a16:creationId xmlns:a16="http://schemas.microsoft.com/office/drawing/2014/main" id="{510B97E9-7379-427C-ACD3-553CE043BE2C}"/>
            </a:ext>
          </a:extLst>
        </xdr:cNvPr>
        <xdr:cNvSpPr/>
      </xdr:nvSpPr>
      <xdr:spPr>
        <a:xfrm>
          <a:off x="7810500" y="1059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18329</xdr:rowOff>
    </xdr:from>
    <xdr:to>
      <xdr:col>45</xdr:col>
      <xdr:colOff>177800</xdr:colOff>
      <xdr:row>62</xdr:row>
      <xdr:rowOff>19696</xdr:rowOff>
    </xdr:to>
    <xdr:cxnSp macro="">
      <xdr:nvCxnSpPr>
        <xdr:cNvPr id="248" name="直線コネクタ 247">
          <a:extLst>
            <a:ext uri="{FF2B5EF4-FFF2-40B4-BE49-F238E27FC236}">
              <a16:creationId xmlns:a16="http://schemas.microsoft.com/office/drawing/2014/main" id="{C22E4815-0080-4DAC-B53F-C329AE32D6AB}"/>
            </a:ext>
          </a:extLst>
        </xdr:cNvPr>
        <xdr:cNvCxnSpPr/>
      </xdr:nvCxnSpPr>
      <xdr:spPr>
        <a:xfrm>
          <a:off x="7861300" y="10648229"/>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134960</xdr:rowOff>
    </xdr:from>
    <xdr:to>
      <xdr:col>36</xdr:col>
      <xdr:colOff>165100</xdr:colOff>
      <xdr:row>62</xdr:row>
      <xdr:rowOff>65110</xdr:rowOff>
    </xdr:to>
    <xdr:sp macro="" textlink="">
      <xdr:nvSpPr>
        <xdr:cNvPr id="249" name="楕円 248">
          <a:extLst>
            <a:ext uri="{FF2B5EF4-FFF2-40B4-BE49-F238E27FC236}">
              <a16:creationId xmlns:a16="http://schemas.microsoft.com/office/drawing/2014/main" id="{88C58258-0857-4BA8-B271-DCFC8D451BE0}"/>
            </a:ext>
          </a:extLst>
        </xdr:cNvPr>
        <xdr:cNvSpPr/>
      </xdr:nvSpPr>
      <xdr:spPr>
        <a:xfrm>
          <a:off x="6921500" y="105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14310</xdr:rowOff>
    </xdr:from>
    <xdr:to>
      <xdr:col>41</xdr:col>
      <xdr:colOff>50800</xdr:colOff>
      <xdr:row>62</xdr:row>
      <xdr:rowOff>18329</xdr:rowOff>
    </xdr:to>
    <xdr:cxnSp macro="">
      <xdr:nvCxnSpPr>
        <xdr:cNvPr id="250" name="直線コネクタ 249">
          <a:extLst>
            <a:ext uri="{FF2B5EF4-FFF2-40B4-BE49-F238E27FC236}">
              <a16:creationId xmlns:a16="http://schemas.microsoft.com/office/drawing/2014/main" id="{8BDF818E-79A3-41C4-A7AC-06D6CEAC8247}"/>
            </a:ext>
          </a:extLst>
        </xdr:cNvPr>
        <xdr:cNvCxnSpPr/>
      </xdr:nvCxnSpPr>
      <xdr:spPr>
        <a:xfrm>
          <a:off x="6972300" y="10644210"/>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67496</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93E47F0E-8353-42D0-AAD5-7FE71B155044}"/>
            </a:ext>
          </a:extLst>
        </xdr:cNvPr>
        <xdr:cNvSpPr txBox="1"/>
      </xdr:nvSpPr>
      <xdr:spPr>
        <a:xfrm>
          <a:off x="93594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43868</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A15B905B-07DB-4C8F-898A-FB344B3DAA40}"/>
            </a:ext>
          </a:extLst>
        </xdr:cNvPr>
        <xdr:cNvSpPr txBox="1"/>
      </xdr:nvSpPr>
      <xdr:spPr>
        <a:xfrm>
          <a:off x="8483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33590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B8412D78-E4A6-48E3-A7A2-672D31FBE8F5}"/>
            </a:ext>
          </a:extLst>
        </xdr:cNvPr>
        <xdr:cNvSpPr txBox="1"/>
      </xdr:nvSpPr>
      <xdr:spPr>
        <a:xfrm>
          <a:off x="7594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44490</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1BB5FF00-D59C-4CDB-951A-9B5697A56C04}"/>
            </a:ext>
          </a:extLst>
        </xdr:cNvPr>
        <xdr:cNvSpPr txBox="1"/>
      </xdr:nvSpPr>
      <xdr:spPr>
        <a:xfrm>
          <a:off x="6705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64764</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63F0A2B2-0328-4791-A626-D05359046EFF}"/>
            </a:ext>
          </a:extLst>
        </xdr:cNvPr>
        <xdr:cNvSpPr txBox="1"/>
      </xdr:nvSpPr>
      <xdr:spPr>
        <a:xfrm>
          <a:off x="9359411" y="106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61623</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BAD846FD-134F-4A31-8E46-C1F48514EFA5}"/>
            </a:ext>
          </a:extLst>
        </xdr:cNvPr>
        <xdr:cNvSpPr txBox="1"/>
      </xdr:nvSpPr>
      <xdr:spPr>
        <a:xfrm>
          <a:off x="8483111" y="106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60256</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C9C85F06-EC52-47AE-A329-50C296440692}"/>
            </a:ext>
          </a:extLst>
        </xdr:cNvPr>
        <xdr:cNvSpPr txBox="1"/>
      </xdr:nvSpPr>
      <xdr:spPr>
        <a:xfrm>
          <a:off x="7594111" y="1069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56237</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3FFB5E66-D41D-4DB0-B642-52D6C7B7AC2F}"/>
            </a:ext>
          </a:extLst>
        </xdr:cNvPr>
        <xdr:cNvSpPr txBox="1"/>
      </xdr:nvSpPr>
      <xdr:spPr>
        <a:xfrm>
          <a:off x="6705111" y="1068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D8B75032-19B0-4532-B500-15A719CC4B8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70361DE9-A4FE-40DB-96DF-C48AC7A650A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718BDFB1-780D-4D51-81A6-43F58ED513E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58EADE5E-CBFF-47EF-B36D-D97E5E62EC6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93F5FB8D-9232-4FD6-841C-E31441F806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C63B5AD-20B3-4438-BAC3-6D0484C51CD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4E02DFF0-A4FD-426A-A9A3-E49BA5AD069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233F6F6E-A06C-41E5-8694-6B0C3185C04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7A059C08-0C17-462A-A1DA-FC20E2C3892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36EDD61F-5854-4C61-90BF-4E7E3B7627B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52D7F051-14FB-42D5-B41A-5578CD5A2E3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213D5355-D24F-4061-B899-E4402FC5EBA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271CA037-8708-47FF-BE96-EC564B73E3AD}"/>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78FDFFE8-772F-46CF-859C-55779A034BE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D784A078-1753-4A56-A58B-B98DFA4D7E3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D0784359-2795-4736-BB32-D78F47B8DB2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AF5E75BF-3532-4ECB-8081-FF3226E98691}"/>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2536FCC8-96ED-46C3-8561-8CE11006425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3CB53101-B33D-4425-955F-78C48133072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6289B13C-A273-4554-A55E-3ACFD6F8F9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3B28AC01-DFE5-4583-991F-1BB56D03DD7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27DA7337-9F76-4EB4-9E50-15B5D09C01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a:extLst>
            <a:ext uri="{FF2B5EF4-FFF2-40B4-BE49-F238E27FC236}">
              <a16:creationId xmlns:a16="http://schemas.microsoft.com/office/drawing/2014/main" id="{858B1344-9F4F-4313-8C7C-379092E4876D}"/>
            </a:ext>
          </a:extLst>
        </xdr:cNvPr>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a:extLst>
            <a:ext uri="{FF2B5EF4-FFF2-40B4-BE49-F238E27FC236}">
              <a16:creationId xmlns:a16="http://schemas.microsoft.com/office/drawing/2014/main" id="{48546C8D-3971-438F-8638-950A9E90D5A1}"/>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a:extLst>
            <a:ext uri="{FF2B5EF4-FFF2-40B4-BE49-F238E27FC236}">
              <a16:creationId xmlns:a16="http://schemas.microsoft.com/office/drawing/2014/main" id="{05053C8C-0741-4598-BC96-AFF965E0E368}"/>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9814F664-3276-4575-B675-63FDC88A8D25}"/>
            </a:ext>
          </a:extLst>
        </xdr:cNvPr>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a:extLst>
            <a:ext uri="{FF2B5EF4-FFF2-40B4-BE49-F238E27FC236}">
              <a16:creationId xmlns:a16="http://schemas.microsoft.com/office/drawing/2014/main" id="{A80BDDF3-EEDD-4CCB-A82D-82A0AA27BB1D}"/>
            </a:ext>
          </a:extLst>
        </xdr:cNvPr>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0131797B-C754-4233-823F-F9359B5B161F}"/>
            </a:ext>
          </a:extLst>
        </xdr:cNvPr>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a:extLst>
            <a:ext uri="{FF2B5EF4-FFF2-40B4-BE49-F238E27FC236}">
              <a16:creationId xmlns:a16="http://schemas.microsoft.com/office/drawing/2014/main" id="{BA3A44A3-9581-4191-876D-C8B4ED299BEF}"/>
            </a:ext>
          </a:extLst>
        </xdr:cNvPr>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a:extLst>
            <a:ext uri="{FF2B5EF4-FFF2-40B4-BE49-F238E27FC236}">
              <a16:creationId xmlns:a16="http://schemas.microsoft.com/office/drawing/2014/main" id="{FDC54D4C-B086-4627-83FF-74CF4F8443BF}"/>
            </a:ext>
          </a:extLst>
        </xdr:cNvPr>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a:extLst>
            <a:ext uri="{FF2B5EF4-FFF2-40B4-BE49-F238E27FC236}">
              <a16:creationId xmlns:a16="http://schemas.microsoft.com/office/drawing/2014/main" id="{6448F450-8E12-44FD-BEF9-05B8DC82AA88}"/>
            </a:ext>
          </a:extLst>
        </xdr:cNvPr>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a:extLst>
            <a:ext uri="{FF2B5EF4-FFF2-40B4-BE49-F238E27FC236}">
              <a16:creationId xmlns:a16="http://schemas.microsoft.com/office/drawing/2014/main" id="{813AD12D-918A-4D39-8FEE-826BC5636FD6}"/>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a:extLst>
            <a:ext uri="{FF2B5EF4-FFF2-40B4-BE49-F238E27FC236}">
              <a16:creationId xmlns:a16="http://schemas.microsoft.com/office/drawing/2014/main" id="{66238DAE-59B8-4D1C-824A-1950C2129DC4}"/>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614A7776-0563-40B8-8634-D7EC6C71728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19C0340-0D9C-43C5-9E73-69C3B101DC4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FDED3487-FBD5-478F-BF1C-87947D0859F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2C26E55-4B05-4C72-9AE6-F352751C61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1440B29-FEB3-4644-A705-D75F72C03F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7" name="楕円 296">
          <a:extLst>
            <a:ext uri="{FF2B5EF4-FFF2-40B4-BE49-F238E27FC236}">
              <a16:creationId xmlns:a16="http://schemas.microsoft.com/office/drawing/2014/main" id="{AE944269-28CE-4E52-B1B2-200BD03A4F09}"/>
            </a:ext>
          </a:extLst>
        </xdr:cNvPr>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160038</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83D6747B-92BF-43CB-B095-21608F03F67B}"/>
            </a:ext>
          </a:extLst>
        </xdr:cNvPr>
        <xdr:cNvSpPr txBox="1"/>
      </xdr:nvSpPr>
      <xdr:spPr>
        <a:xfrm>
          <a:off x="4673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163322</xdr:rowOff>
    </xdr:from>
    <xdr:to>
      <xdr:col>20</xdr:col>
      <xdr:colOff>38100</xdr:colOff>
      <xdr:row>82</xdr:row>
      <xdr:rowOff>93472</xdr:rowOff>
    </xdr:to>
    <xdr:sp macro="" textlink="">
      <xdr:nvSpPr>
        <xdr:cNvPr id="299" name="楕円 298">
          <a:extLst>
            <a:ext uri="{FF2B5EF4-FFF2-40B4-BE49-F238E27FC236}">
              <a16:creationId xmlns:a16="http://schemas.microsoft.com/office/drawing/2014/main" id="{4F050B11-FF56-4232-901F-029BDEB17608}"/>
            </a:ext>
          </a:extLst>
        </xdr:cNvPr>
        <xdr:cNvSpPr/>
      </xdr:nvSpPr>
      <xdr:spPr>
        <a:xfrm>
          <a:off x="3746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42672</xdr:rowOff>
    </xdr:from>
    <xdr:to>
      <xdr:col>24</xdr:col>
      <xdr:colOff>63500</xdr:colOff>
      <xdr:row>82</xdr:row>
      <xdr:rowOff>60961</xdr:rowOff>
    </xdr:to>
    <xdr:cxnSp macro="">
      <xdr:nvCxnSpPr>
        <xdr:cNvPr id="300" name="直線コネクタ 299">
          <a:extLst>
            <a:ext uri="{FF2B5EF4-FFF2-40B4-BE49-F238E27FC236}">
              <a16:creationId xmlns:a16="http://schemas.microsoft.com/office/drawing/2014/main" id="{3A7D56A4-A8D3-4BFF-9BDC-C116614461BF}"/>
            </a:ext>
          </a:extLst>
        </xdr:cNvPr>
        <xdr:cNvCxnSpPr/>
      </xdr:nvCxnSpPr>
      <xdr:spPr>
        <a:xfrm>
          <a:off x="3797300" y="141015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145035</xdr:rowOff>
    </xdr:from>
    <xdr:to>
      <xdr:col>15</xdr:col>
      <xdr:colOff>101600</xdr:colOff>
      <xdr:row>82</xdr:row>
      <xdr:rowOff>75185</xdr:rowOff>
    </xdr:to>
    <xdr:sp macro="" textlink="">
      <xdr:nvSpPr>
        <xdr:cNvPr id="301" name="楕円 300">
          <a:extLst>
            <a:ext uri="{FF2B5EF4-FFF2-40B4-BE49-F238E27FC236}">
              <a16:creationId xmlns:a16="http://schemas.microsoft.com/office/drawing/2014/main" id="{F8B49B3C-0857-49A2-BA94-04ECDD6EF994}"/>
            </a:ext>
          </a:extLst>
        </xdr:cNvPr>
        <xdr:cNvSpPr/>
      </xdr:nvSpPr>
      <xdr:spPr>
        <a:xfrm>
          <a:off x="2857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24385</xdr:rowOff>
    </xdr:from>
    <xdr:to>
      <xdr:col>19</xdr:col>
      <xdr:colOff>177800</xdr:colOff>
      <xdr:row>82</xdr:row>
      <xdr:rowOff>42672</xdr:rowOff>
    </xdr:to>
    <xdr:cxnSp macro="">
      <xdr:nvCxnSpPr>
        <xdr:cNvPr id="302" name="直線コネクタ 301">
          <a:extLst>
            <a:ext uri="{FF2B5EF4-FFF2-40B4-BE49-F238E27FC236}">
              <a16:creationId xmlns:a16="http://schemas.microsoft.com/office/drawing/2014/main" id="{54ADE2EB-684C-4F8F-B980-3215D21A051A}"/>
            </a:ext>
          </a:extLst>
        </xdr:cNvPr>
        <xdr:cNvCxnSpPr/>
      </xdr:nvCxnSpPr>
      <xdr:spPr>
        <a:xfrm>
          <a:off x="2908300" y="140832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115315</xdr:rowOff>
    </xdr:from>
    <xdr:to>
      <xdr:col>10</xdr:col>
      <xdr:colOff>165100</xdr:colOff>
      <xdr:row>82</xdr:row>
      <xdr:rowOff>45465</xdr:rowOff>
    </xdr:to>
    <xdr:sp macro="" textlink="">
      <xdr:nvSpPr>
        <xdr:cNvPr id="303" name="楕円 302">
          <a:extLst>
            <a:ext uri="{FF2B5EF4-FFF2-40B4-BE49-F238E27FC236}">
              <a16:creationId xmlns:a16="http://schemas.microsoft.com/office/drawing/2014/main" id="{6E90FA28-7374-4254-9883-8C53718A7C57}"/>
            </a:ext>
          </a:extLst>
        </xdr:cNvPr>
        <xdr:cNvSpPr/>
      </xdr:nvSpPr>
      <xdr:spPr>
        <a:xfrm>
          <a:off x="19685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166115</xdr:rowOff>
    </xdr:from>
    <xdr:to>
      <xdr:col>15</xdr:col>
      <xdr:colOff>50800</xdr:colOff>
      <xdr:row>82</xdr:row>
      <xdr:rowOff>24385</xdr:rowOff>
    </xdr:to>
    <xdr:cxnSp macro="">
      <xdr:nvCxnSpPr>
        <xdr:cNvPr id="304" name="直線コネクタ 303">
          <a:extLst>
            <a:ext uri="{FF2B5EF4-FFF2-40B4-BE49-F238E27FC236}">
              <a16:creationId xmlns:a16="http://schemas.microsoft.com/office/drawing/2014/main" id="{4A849E7B-F826-4CC7-851A-09A9F534FC5C}"/>
            </a:ext>
          </a:extLst>
        </xdr:cNvPr>
        <xdr:cNvCxnSpPr/>
      </xdr:nvCxnSpPr>
      <xdr:spPr>
        <a:xfrm>
          <a:off x="2019300" y="14053565"/>
          <a:ext cx="889000" cy="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87885</xdr:rowOff>
    </xdr:from>
    <xdr:to>
      <xdr:col>6</xdr:col>
      <xdr:colOff>38100</xdr:colOff>
      <xdr:row>82</xdr:row>
      <xdr:rowOff>18035</xdr:rowOff>
    </xdr:to>
    <xdr:sp macro="" textlink="">
      <xdr:nvSpPr>
        <xdr:cNvPr id="305" name="楕円 304">
          <a:extLst>
            <a:ext uri="{FF2B5EF4-FFF2-40B4-BE49-F238E27FC236}">
              <a16:creationId xmlns:a16="http://schemas.microsoft.com/office/drawing/2014/main" id="{182A7A39-5DA9-4B43-A07F-8E69E49E4A47}"/>
            </a:ext>
          </a:extLst>
        </xdr:cNvPr>
        <xdr:cNvSpPr/>
      </xdr:nvSpPr>
      <xdr:spPr>
        <a:xfrm>
          <a:off x="1079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138685</xdr:rowOff>
    </xdr:from>
    <xdr:to>
      <xdr:col>10</xdr:col>
      <xdr:colOff>114300</xdr:colOff>
      <xdr:row>81</xdr:row>
      <xdr:rowOff>166115</xdr:rowOff>
    </xdr:to>
    <xdr:cxnSp macro="">
      <xdr:nvCxnSpPr>
        <xdr:cNvPr id="306" name="直線コネクタ 305">
          <a:extLst>
            <a:ext uri="{FF2B5EF4-FFF2-40B4-BE49-F238E27FC236}">
              <a16:creationId xmlns:a16="http://schemas.microsoft.com/office/drawing/2014/main" id="{809A6140-F2ED-4D76-970B-97BFDF438B88}"/>
            </a:ext>
          </a:extLst>
        </xdr:cNvPr>
        <xdr:cNvCxnSpPr/>
      </xdr:nvCxnSpPr>
      <xdr:spPr>
        <a:xfrm>
          <a:off x="1130300" y="1402613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a:extLst>
            <a:ext uri="{FF2B5EF4-FFF2-40B4-BE49-F238E27FC236}">
              <a16:creationId xmlns:a16="http://schemas.microsoft.com/office/drawing/2014/main" id="{AFDBB6FB-5DDD-4A82-9A05-3DB0B6913A8E}"/>
            </a:ext>
          </a:extLst>
        </xdr:cNvPr>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a:extLst>
            <a:ext uri="{FF2B5EF4-FFF2-40B4-BE49-F238E27FC236}">
              <a16:creationId xmlns:a16="http://schemas.microsoft.com/office/drawing/2014/main" id="{CE707712-0DF5-42E6-84F0-AE71F91F3A84}"/>
            </a:ext>
          </a:extLst>
        </xdr:cNvPr>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a:extLst>
            <a:ext uri="{FF2B5EF4-FFF2-40B4-BE49-F238E27FC236}">
              <a16:creationId xmlns:a16="http://schemas.microsoft.com/office/drawing/2014/main" id="{EF67AF66-9FC7-4C75-A091-31D6F63007C4}"/>
            </a:ext>
          </a:extLst>
        </xdr:cNvPr>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a:extLst>
            <a:ext uri="{FF2B5EF4-FFF2-40B4-BE49-F238E27FC236}">
              <a16:creationId xmlns:a16="http://schemas.microsoft.com/office/drawing/2014/main" id="{EAC313FF-3D51-4C1C-AB5F-0F721D21B333}"/>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84599</xdr:rowOff>
    </xdr:from>
    <xdr:ext cx="405111" cy="259045"/>
    <xdr:sp macro="" textlink="">
      <xdr:nvSpPr>
        <xdr:cNvPr id="311" name="n_1mainValue【公営住宅】&#10;有形固定資産減価償却率">
          <a:extLst>
            <a:ext uri="{FF2B5EF4-FFF2-40B4-BE49-F238E27FC236}">
              <a16:creationId xmlns:a16="http://schemas.microsoft.com/office/drawing/2014/main" id="{A220EF64-A6BE-4C74-B668-2F7494708B06}"/>
            </a:ext>
          </a:extLst>
        </xdr:cNvPr>
        <xdr:cNvSpPr txBox="1"/>
      </xdr:nvSpPr>
      <xdr:spPr>
        <a:xfrm>
          <a:off x="3582044"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66312</xdr:rowOff>
    </xdr:from>
    <xdr:ext cx="405111" cy="259045"/>
    <xdr:sp macro="" textlink="">
      <xdr:nvSpPr>
        <xdr:cNvPr id="312" name="n_2mainValue【公営住宅】&#10;有形固定資産減価償却率">
          <a:extLst>
            <a:ext uri="{FF2B5EF4-FFF2-40B4-BE49-F238E27FC236}">
              <a16:creationId xmlns:a16="http://schemas.microsoft.com/office/drawing/2014/main" id="{467F49F4-C9F7-48D9-811F-345F271747AF}"/>
            </a:ext>
          </a:extLst>
        </xdr:cNvPr>
        <xdr:cNvSpPr txBox="1"/>
      </xdr:nvSpPr>
      <xdr:spPr>
        <a:xfrm>
          <a:off x="2705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36592</xdr:rowOff>
    </xdr:from>
    <xdr:ext cx="405111" cy="259045"/>
    <xdr:sp macro="" textlink="">
      <xdr:nvSpPr>
        <xdr:cNvPr id="313" name="n_3mainValue【公営住宅】&#10;有形固定資産減価償却率">
          <a:extLst>
            <a:ext uri="{FF2B5EF4-FFF2-40B4-BE49-F238E27FC236}">
              <a16:creationId xmlns:a16="http://schemas.microsoft.com/office/drawing/2014/main" id="{064878CB-6BCC-467B-802B-679BCEDFF42C}"/>
            </a:ext>
          </a:extLst>
        </xdr:cNvPr>
        <xdr:cNvSpPr txBox="1"/>
      </xdr:nvSpPr>
      <xdr:spPr>
        <a:xfrm>
          <a:off x="1816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9162</xdr:rowOff>
    </xdr:from>
    <xdr:ext cx="405111" cy="259045"/>
    <xdr:sp macro="" textlink="">
      <xdr:nvSpPr>
        <xdr:cNvPr id="314" name="n_4mainValue【公営住宅】&#10;有形固定資産減価償却率">
          <a:extLst>
            <a:ext uri="{FF2B5EF4-FFF2-40B4-BE49-F238E27FC236}">
              <a16:creationId xmlns:a16="http://schemas.microsoft.com/office/drawing/2014/main" id="{A79072D9-6991-45B1-8FA6-8BC7832A2E3F}"/>
            </a:ext>
          </a:extLst>
        </xdr:cNvPr>
        <xdr:cNvSpPr txBox="1"/>
      </xdr:nvSpPr>
      <xdr:spPr>
        <a:xfrm>
          <a:off x="9277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2EE0BAF3-6F74-4624-A0E8-68B30F7593F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C3D650DD-9E54-4A31-BBC6-EDADA16CFA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11663A16-B945-4EE1-8604-78079AD01B2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BD617122-B25A-4C06-B873-FA69EDE770C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EC7C3095-4CF9-425B-9DEB-13721DEE70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16611118-58E6-4A29-A38E-B758354123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582FF416-F723-4128-8B0E-2481BA9C934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91EE2E22-F4AA-47AF-9781-F3260A3343A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C690AED0-98FF-4B90-B8D4-64833EFDA6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4D55FEB8-C9AC-41BD-912C-8707662CB45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CCCF01D5-155A-4DD1-8CDD-E3E0BCE8447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CF7F85B9-1977-43E8-BBD9-CC4EEC0FA39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5342D5BD-AD22-49E4-886C-C9AFA07BE4E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43B4B7E0-B6E0-4421-A293-00A27C26A29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B387305B-9A4D-4032-92EF-DCC18389C15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16FA75A7-4E93-485A-9770-14F9BD1474F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F9CDAA05-D023-48D3-8C37-11AA46F2B5A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214CCE05-DFB7-4C17-852C-3D0BA898617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975C611-AFF8-46F4-B5CB-ED29539076D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D4620953-76EC-4DEC-BA2C-4DC922AAC8B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44A5A5E3-F5D4-492E-82B9-B6AAC41C4A3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C7352B4-67AE-4410-AAF6-C38E101A334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CF2B9BF3-5F44-4514-A13C-931DEA4E2B1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256304AE-2A5E-4E43-9C69-8F35AD961D3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371854CE-0543-4D82-AE7C-5C098BF80B7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a:extLst>
            <a:ext uri="{FF2B5EF4-FFF2-40B4-BE49-F238E27FC236}">
              <a16:creationId xmlns:a16="http://schemas.microsoft.com/office/drawing/2014/main" id="{4433D51D-636D-4CF7-9547-55F9C16C654B}"/>
            </a:ext>
          </a:extLst>
        </xdr:cNvPr>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a:extLst>
            <a:ext uri="{FF2B5EF4-FFF2-40B4-BE49-F238E27FC236}">
              <a16:creationId xmlns:a16="http://schemas.microsoft.com/office/drawing/2014/main" id="{010A8C70-56A3-4E6C-B4B0-246F0671785F}"/>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a:extLst>
            <a:ext uri="{FF2B5EF4-FFF2-40B4-BE49-F238E27FC236}">
              <a16:creationId xmlns:a16="http://schemas.microsoft.com/office/drawing/2014/main" id="{6A954FF5-6920-4C18-9018-3FCE2169B36A}"/>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a:extLst>
            <a:ext uri="{FF2B5EF4-FFF2-40B4-BE49-F238E27FC236}">
              <a16:creationId xmlns:a16="http://schemas.microsoft.com/office/drawing/2014/main" id="{FF087F7B-B391-4F91-BB6F-B8FDFF29114E}"/>
            </a:ext>
          </a:extLst>
        </xdr:cNvPr>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a:extLst>
            <a:ext uri="{FF2B5EF4-FFF2-40B4-BE49-F238E27FC236}">
              <a16:creationId xmlns:a16="http://schemas.microsoft.com/office/drawing/2014/main" id="{30621A59-4770-4087-92E7-EF064C3B57FA}"/>
            </a:ext>
          </a:extLst>
        </xdr:cNvPr>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93453</xdr:rowOff>
    </xdr:from>
    <xdr:ext cx="469744" cy="259045"/>
    <xdr:sp macro="" textlink="">
      <xdr:nvSpPr>
        <xdr:cNvPr id="345" name="【公営住宅】&#10;一人当たり面積平均値テキスト">
          <a:extLst>
            <a:ext uri="{FF2B5EF4-FFF2-40B4-BE49-F238E27FC236}">
              <a16:creationId xmlns:a16="http://schemas.microsoft.com/office/drawing/2014/main" id="{1CB3E694-60D1-42FA-A7F4-87FD9EC1068A}"/>
            </a:ext>
          </a:extLst>
        </xdr:cNvPr>
        <xdr:cNvSpPr txBox="1"/>
      </xdr:nvSpPr>
      <xdr:spPr>
        <a:xfrm>
          <a:off x="10515600" y="1415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a:extLst>
            <a:ext uri="{FF2B5EF4-FFF2-40B4-BE49-F238E27FC236}">
              <a16:creationId xmlns:a16="http://schemas.microsoft.com/office/drawing/2014/main" id="{BCBAF982-8C77-4A82-9437-6EA5594B7253}"/>
            </a:ext>
          </a:extLst>
        </xdr:cNvPr>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a:extLst>
            <a:ext uri="{FF2B5EF4-FFF2-40B4-BE49-F238E27FC236}">
              <a16:creationId xmlns:a16="http://schemas.microsoft.com/office/drawing/2014/main" id="{9053E248-0D99-485A-BF2B-986E060E7180}"/>
            </a:ext>
          </a:extLst>
        </xdr:cNvPr>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a:extLst>
            <a:ext uri="{FF2B5EF4-FFF2-40B4-BE49-F238E27FC236}">
              <a16:creationId xmlns:a16="http://schemas.microsoft.com/office/drawing/2014/main" id="{93B418D2-9861-48D0-8250-BF815D252274}"/>
            </a:ext>
          </a:extLst>
        </xdr:cNvPr>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a:extLst>
            <a:ext uri="{FF2B5EF4-FFF2-40B4-BE49-F238E27FC236}">
              <a16:creationId xmlns:a16="http://schemas.microsoft.com/office/drawing/2014/main" id="{32688044-9B86-465C-B7EB-28B8F8F7C4A6}"/>
            </a:ext>
          </a:extLst>
        </xdr:cNvPr>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a:extLst>
            <a:ext uri="{FF2B5EF4-FFF2-40B4-BE49-F238E27FC236}">
              <a16:creationId xmlns:a16="http://schemas.microsoft.com/office/drawing/2014/main" id="{4E170640-8920-4441-BAAE-EFE5B7883747}"/>
            </a:ext>
          </a:extLst>
        </xdr:cNvPr>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4D09014-32D6-4206-BCAE-A5D4CCC4E1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21AAE5E-A7E5-4614-A824-4CAC308A728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F861BBD-F156-47A3-8B39-A7696325E01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372EE66-34C1-40F3-B600-ECEFA3E6BF0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4A4EDCA-0703-4946-B7AD-39265EF7937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109764</xdr:rowOff>
    </xdr:from>
    <xdr:to>
      <xdr:col>55</xdr:col>
      <xdr:colOff>50800</xdr:colOff>
      <xdr:row>85</xdr:row>
      <xdr:rowOff>39914</xdr:rowOff>
    </xdr:to>
    <xdr:sp macro="" textlink="">
      <xdr:nvSpPr>
        <xdr:cNvPr id="356" name="楕円 355">
          <a:extLst>
            <a:ext uri="{FF2B5EF4-FFF2-40B4-BE49-F238E27FC236}">
              <a16:creationId xmlns:a16="http://schemas.microsoft.com/office/drawing/2014/main" id="{68832E9D-09BA-4383-9616-AECE6721E4BB}"/>
            </a:ext>
          </a:extLst>
        </xdr:cNvPr>
        <xdr:cNvSpPr/>
      </xdr:nvSpPr>
      <xdr:spPr>
        <a:xfrm>
          <a:off x="104267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88191</xdr:rowOff>
    </xdr:from>
    <xdr:ext cx="469744" cy="259045"/>
    <xdr:sp macro="" textlink="">
      <xdr:nvSpPr>
        <xdr:cNvPr id="357" name="【公営住宅】&#10;一人当たり面積該当値テキスト">
          <a:extLst>
            <a:ext uri="{FF2B5EF4-FFF2-40B4-BE49-F238E27FC236}">
              <a16:creationId xmlns:a16="http://schemas.microsoft.com/office/drawing/2014/main" id="{6F49AE33-9E23-4F5A-AA7D-00FE0B97AD02}"/>
            </a:ext>
          </a:extLst>
        </xdr:cNvPr>
        <xdr:cNvSpPr txBox="1"/>
      </xdr:nvSpPr>
      <xdr:spPr>
        <a:xfrm>
          <a:off x="10515600" y="1448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103232</xdr:rowOff>
    </xdr:from>
    <xdr:to>
      <xdr:col>50</xdr:col>
      <xdr:colOff>165100</xdr:colOff>
      <xdr:row>85</xdr:row>
      <xdr:rowOff>33382</xdr:rowOff>
    </xdr:to>
    <xdr:sp macro="" textlink="">
      <xdr:nvSpPr>
        <xdr:cNvPr id="358" name="楕円 357">
          <a:extLst>
            <a:ext uri="{FF2B5EF4-FFF2-40B4-BE49-F238E27FC236}">
              <a16:creationId xmlns:a16="http://schemas.microsoft.com/office/drawing/2014/main" id="{8481F83E-A5FC-4721-B7FE-AD52E77CE677}"/>
            </a:ext>
          </a:extLst>
        </xdr:cNvPr>
        <xdr:cNvSpPr/>
      </xdr:nvSpPr>
      <xdr:spPr>
        <a:xfrm>
          <a:off x="9588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154032</xdr:rowOff>
    </xdr:from>
    <xdr:to>
      <xdr:col>55</xdr:col>
      <xdr:colOff>0</xdr:colOff>
      <xdr:row>84</xdr:row>
      <xdr:rowOff>160564</xdr:rowOff>
    </xdr:to>
    <xdr:cxnSp macro="">
      <xdr:nvCxnSpPr>
        <xdr:cNvPr id="359" name="直線コネクタ 358">
          <a:extLst>
            <a:ext uri="{FF2B5EF4-FFF2-40B4-BE49-F238E27FC236}">
              <a16:creationId xmlns:a16="http://schemas.microsoft.com/office/drawing/2014/main" id="{DD9064DA-5A61-43C8-9E79-ADD4DD197676}"/>
            </a:ext>
          </a:extLst>
        </xdr:cNvPr>
        <xdr:cNvCxnSpPr/>
      </xdr:nvCxnSpPr>
      <xdr:spPr>
        <a:xfrm>
          <a:off x="9639300" y="1455583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95069</xdr:rowOff>
    </xdr:from>
    <xdr:to>
      <xdr:col>46</xdr:col>
      <xdr:colOff>38100</xdr:colOff>
      <xdr:row>85</xdr:row>
      <xdr:rowOff>25219</xdr:rowOff>
    </xdr:to>
    <xdr:sp macro="" textlink="">
      <xdr:nvSpPr>
        <xdr:cNvPr id="360" name="楕円 359">
          <a:extLst>
            <a:ext uri="{FF2B5EF4-FFF2-40B4-BE49-F238E27FC236}">
              <a16:creationId xmlns:a16="http://schemas.microsoft.com/office/drawing/2014/main" id="{B0A2C081-30E6-4982-A4F0-63368B275708}"/>
            </a:ext>
          </a:extLst>
        </xdr:cNvPr>
        <xdr:cNvSpPr/>
      </xdr:nvSpPr>
      <xdr:spPr>
        <a:xfrm>
          <a:off x="8699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145869</xdr:rowOff>
    </xdr:from>
    <xdr:to>
      <xdr:col>50</xdr:col>
      <xdr:colOff>114300</xdr:colOff>
      <xdr:row>84</xdr:row>
      <xdr:rowOff>154032</xdr:rowOff>
    </xdr:to>
    <xdr:cxnSp macro="">
      <xdr:nvCxnSpPr>
        <xdr:cNvPr id="361" name="直線コネクタ 360">
          <a:extLst>
            <a:ext uri="{FF2B5EF4-FFF2-40B4-BE49-F238E27FC236}">
              <a16:creationId xmlns:a16="http://schemas.microsoft.com/office/drawing/2014/main" id="{C9F9734C-E218-465F-8C74-C6576C8616AD}"/>
            </a:ext>
          </a:extLst>
        </xdr:cNvPr>
        <xdr:cNvCxnSpPr/>
      </xdr:nvCxnSpPr>
      <xdr:spPr>
        <a:xfrm>
          <a:off x="8750300" y="1454766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90170</xdr:rowOff>
    </xdr:from>
    <xdr:to>
      <xdr:col>41</xdr:col>
      <xdr:colOff>101600</xdr:colOff>
      <xdr:row>85</xdr:row>
      <xdr:rowOff>20320</xdr:rowOff>
    </xdr:to>
    <xdr:sp macro="" textlink="">
      <xdr:nvSpPr>
        <xdr:cNvPr id="362" name="楕円 361">
          <a:extLst>
            <a:ext uri="{FF2B5EF4-FFF2-40B4-BE49-F238E27FC236}">
              <a16:creationId xmlns:a16="http://schemas.microsoft.com/office/drawing/2014/main" id="{3779BF05-E25B-4DF2-86B9-EB4D1B2FC360}"/>
            </a:ext>
          </a:extLst>
        </xdr:cNvPr>
        <xdr:cNvSpPr/>
      </xdr:nvSpPr>
      <xdr:spPr>
        <a:xfrm>
          <a:off x="7810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140970</xdr:rowOff>
    </xdr:from>
    <xdr:to>
      <xdr:col>45</xdr:col>
      <xdr:colOff>177800</xdr:colOff>
      <xdr:row>84</xdr:row>
      <xdr:rowOff>145869</xdr:rowOff>
    </xdr:to>
    <xdr:cxnSp macro="">
      <xdr:nvCxnSpPr>
        <xdr:cNvPr id="363" name="直線コネクタ 362">
          <a:extLst>
            <a:ext uri="{FF2B5EF4-FFF2-40B4-BE49-F238E27FC236}">
              <a16:creationId xmlns:a16="http://schemas.microsoft.com/office/drawing/2014/main" id="{8DF681F6-4D77-47D3-BCCF-D9E2A50C7BA7}"/>
            </a:ext>
          </a:extLst>
        </xdr:cNvPr>
        <xdr:cNvCxnSpPr/>
      </xdr:nvCxnSpPr>
      <xdr:spPr>
        <a:xfrm>
          <a:off x="7861300" y="145427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83638</xdr:rowOff>
    </xdr:from>
    <xdr:to>
      <xdr:col>36</xdr:col>
      <xdr:colOff>165100</xdr:colOff>
      <xdr:row>85</xdr:row>
      <xdr:rowOff>13788</xdr:rowOff>
    </xdr:to>
    <xdr:sp macro="" textlink="">
      <xdr:nvSpPr>
        <xdr:cNvPr id="364" name="楕円 363">
          <a:extLst>
            <a:ext uri="{FF2B5EF4-FFF2-40B4-BE49-F238E27FC236}">
              <a16:creationId xmlns:a16="http://schemas.microsoft.com/office/drawing/2014/main" id="{31B9C133-6655-407D-B6FE-906BD5A2D590}"/>
            </a:ext>
          </a:extLst>
        </xdr:cNvPr>
        <xdr:cNvSpPr/>
      </xdr:nvSpPr>
      <xdr:spPr>
        <a:xfrm>
          <a:off x="6921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134438</xdr:rowOff>
    </xdr:from>
    <xdr:to>
      <xdr:col>41</xdr:col>
      <xdr:colOff>50800</xdr:colOff>
      <xdr:row>84</xdr:row>
      <xdr:rowOff>140970</xdr:rowOff>
    </xdr:to>
    <xdr:cxnSp macro="">
      <xdr:nvCxnSpPr>
        <xdr:cNvPr id="365" name="直線コネクタ 364">
          <a:extLst>
            <a:ext uri="{FF2B5EF4-FFF2-40B4-BE49-F238E27FC236}">
              <a16:creationId xmlns:a16="http://schemas.microsoft.com/office/drawing/2014/main" id="{2553F9B0-49B5-41ED-9DDB-16721DB6DB5F}"/>
            </a:ext>
          </a:extLst>
        </xdr:cNvPr>
        <xdr:cNvCxnSpPr/>
      </xdr:nvCxnSpPr>
      <xdr:spPr>
        <a:xfrm>
          <a:off x="6972300" y="145362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165843</xdr:rowOff>
    </xdr:from>
    <xdr:ext cx="469744" cy="259045"/>
    <xdr:sp macro="" textlink="">
      <xdr:nvSpPr>
        <xdr:cNvPr id="366" name="n_1aveValue【公営住宅】&#10;一人当たり面積">
          <a:extLst>
            <a:ext uri="{FF2B5EF4-FFF2-40B4-BE49-F238E27FC236}">
              <a16:creationId xmlns:a16="http://schemas.microsoft.com/office/drawing/2014/main" id="{ADF0591B-DE6E-414E-87CF-0D840DAF3ED7}"/>
            </a:ext>
          </a:extLst>
        </xdr:cNvPr>
        <xdr:cNvSpPr txBox="1"/>
      </xdr:nvSpPr>
      <xdr:spPr>
        <a:xfrm>
          <a:off x="93917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134819</xdr:rowOff>
    </xdr:from>
    <xdr:ext cx="469744" cy="259045"/>
    <xdr:sp macro="" textlink="">
      <xdr:nvSpPr>
        <xdr:cNvPr id="367" name="n_2aveValue【公営住宅】&#10;一人当たり面積">
          <a:extLst>
            <a:ext uri="{FF2B5EF4-FFF2-40B4-BE49-F238E27FC236}">
              <a16:creationId xmlns:a16="http://schemas.microsoft.com/office/drawing/2014/main" id="{6CEB0FF4-31E6-48A2-ADF1-9C150B823DC1}"/>
            </a:ext>
          </a:extLst>
        </xdr:cNvPr>
        <xdr:cNvSpPr txBox="1"/>
      </xdr:nvSpPr>
      <xdr:spPr>
        <a:xfrm>
          <a:off x="8515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108693</xdr:rowOff>
    </xdr:from>
    <xdr:ext cx="469744" cy="259045"/>
    <xdr:sp macro="" textlink="">
      <xdr:nvSpPr>
        <xdr:cNvPr id="368" name="n_3aveValue【公営住宅】&#10;一人当たり面積">
          <a:extLst>
            <a:ext uri="{FF2B5EF4-FFF2-40B4-BE49-F238E27FC236}">
              <a16:creationId xmlns:a16="http://schemas.microsoft.com/office/drawing/2014/main" id="{41770D79-FED2-48DB-B30C-A68F3B8F989D}"/>
            </a:ext>
          </a:extLst>
        </xdr:cNvPr>
        <xdr:cNvSpPr txBox="1"/>
      </xdr:nvSpPr>
      <xdr:spPr>
        <a:xfrm>
          <a:off x="7626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115225</xdr:rowOff>
    </xdr:from>
    <xdr:ext cx="469744" cy="259045"/>
    <xdr:sp macro="" textlink="">
      <xdr:nvSpPr>
        <xdr:cNvPr id="369" name="n_4aveValue【公営住宅】&#10;一人当たり面積">
          <a:extLst>
            <a:ext uri="{FF2B5EF4-FFF2-40B4-BE49-F238E27FC236}">
              <a16:creationId xmlns:a16="http://schemas.microsoft.com/office/drawing/2014/main" id="{BAFBE044-20A4-4A3E-B275-6CE8206061C3}"/>
            </a:ext>
          </a:extLst>
        </xdr:cNvPr>
        <xdr:cNvSpPr txBox="1"/>
      </xdr:nvSpPr>
      <xdr:spPr>
        <a:xfrm>
          <a:off x="6737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24509</xdr:rowOff>
    </xdr:from>
    <xdr:ext cx="469744" cy="259045"/>
    <xdr:sp macro="" textlink="">
      <xdr:nvSpPr>
        <xdr:cNvPr id="370" name="n_1mainValue【公営住宅】&#10;一人当たり面積">
          <a:extLst>
            <a:ext uri="{FF2B5EF4-FFF2-40B4-BE49-F238E27FC236}">
              <a16:creationId xmlns:a16="http://schemas.microsoft.com/office/drawing/2014/main" id="{6A03BFED-332F-4C94-BA47-2A69C716946E}"/>
            </a:ext>
          </a:extLst>
        </xdr:cNvPr>
        <xdr:cNvSpPr txBox="1"/>
      </xdr:nvSpPr>
      <xdr:spPr>
        <a:xfrm>
          <a:off x="9391727" y="1459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16346</xdr:rowOff>
    </xdr:from>
    <xdr:ext cx="469744" cy="259045"/>
    <xdr:sp macro="" textlink="">
      <xdr:nvSpPr>
        <xdr:cNvPr id="371" name="n_2mainValue【公営住宅】&#10;一人当たり面積">
          <a:extLst>
            <a:ext uri="{FF2B5EF4-FFF2-40B4-BE49-F238E27FC236}">
              <a16:creationId xmlns:a16="http://schemas.microsoft.com/office/drawing/2014/main" id="{007E94C2-1824-43B9-98D4-7BD52E63330F}"/>
            </a:ext>
          </a:extLst>
        </xdr:cNvPr>
        <xdr:cNvSpPr txBox="1"/>
      </xdr:nvSpPr>
      <xdr:spPr>
        <a:xfrm>
          <a:off x="8515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11447</xdr:rowOff>
    </xdr:from>
    <xdr:ext cx="469744" cy="259045"/>
    <xdr:sp macro="" textlink="">
      <xdr:nvSpPr>
        <xdr:cNvPr id="372" name="n_3mainValue【公営住宅】&#10;一人当たり面積">
          <a:extLst>
            <a:ext uri="{FF2B5EF4-FFF2-40B4-BE49-F238E27FC236}">
              <a16:creationId xmlns:a16="http://schemas.microsoft.com/office/drawing/2014/main" id="{97F28963-BA85-4C26-8E4D-21173EDCB759}"/>
            </a:ext>
          </a:extLst>
        </xdr:cNvPr>
        <xdr:cNvSpPr txBox="1"/>
      </xdr:nvSpPr>
      <xdr:spPr>
        <a:xfrm>
          <a:off x="7626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4915</xdr:rowOff>
    </xdr:from>
    <xdr:ext cx="469744" cy="259045"/>
    <xdr:sp macro="" textlink="">
      <xdr:nvSpPr>
        <xdr:cNvPr id="373" name="n_4mainValue【公営住宅】&#10;一人当たり面積">
          <a:extLst>
            <a:ext uri="{FF2B5EF4-FFF2-40B4-BE49-F238E27FC236}">
              <a16:creationId xmlns:a16="http://schemas.microsoft.com/office/drawing/2014/main" id="{A233E179-DB33-4C8E-B274-DCCAD337722D}"/>
            </a:ext>
          </a:extLst>
        </xdr:cNvPr>
        <xdr:cNvSpPr txBox="1"/>
      </xdr:nvSpPr>
      <xdr:spPr>
        <a:xfrm>
          <a:off x="6737427" y="14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B609486E-2724-4523-9012-FA18F50CE9C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CF8314BB-CE96-4BE2-AD75-CC5C08B65EB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3B346F4-943E-470A-9E18-0822AC4D21B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24ABBFD1-04C3-43CF-A5D4-9CF3A0632A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30AE55BB-37AA-477B-AE5F-42286F1EFC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F9AD4A74-23E5-40A1-AF5F-7D528A2487E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CC84D9BB-7129-417B-9E7E-83DF1C1F454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EA6523DC-80A2-4BD5-982B-6C190AD2985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555CA4B3-5BF2-4361-9B32-319A555E740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49272470-8517-45B0-8137-B6731E8F544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2EAE1F64-C153-4C91-A54F-A5EC529F2AA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8F553949-5331-47C8-A485-0B900B516C9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9661C73-24CE-47E0-ADBD-FEECBE71A8C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4F04FB17-6DE1-497D-AD64-23E44B49B4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BDF58435-77F1-4C04-BDA7-CDD5ADE78FE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E30F470C-41A4-432E-9DE8-A660D848589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25626A1D-8623-4B89-A68C-1ED8306ED3C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B3FDDEE5-D7E4-4FE1-9B5E-2E27312014D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DC690D02-A641-4D0D-BBFF-00527958CF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76F3E01-C709-4EB1-9103-AAE64A95394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951A7578-8B7D-4FD2-A7E0-880C5C88643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58B70384-70EC-4544-A86B-7E9E11A7E28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AD806C82-F556-491E-8C7F-A4A00E5A8A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E019E4D7-E500-419F-9D77-B211E1BC365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58C57425-4213-4A2F-8DAF-F734FE22037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E65EE06-C3D1-4523-86EC-4390B488ED9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D4B7122D-AD0D-4CF3-BD27-DD6DA92D003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1" name="直線コネクタ 400">
          <a:extLst>
            <a:ext uri="{FF2B5EF4-FFF2-40B4-BE49-F238E27FC236}">
              <a16:creationId xmlns:a16="http://schemas.microsoft.com/office/drawing/2014/main" id="{9FF6E5F0-8239-45A1-AD0C-66CBC067796A}"/>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2" name="テキスト ボックス 401">
          <a:extLst>
            <a:ext uri="{FF2B5EF4-FFF2-40B4-BE49-F238E27FC236}">
              <a16:creationId xmlns:a16="http://schemas.microsoft.com/office/drawing/2014/main" id="{41DA2771-7CDA-46D4-A6AA-75C09EFE255E}"/>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3" name="直線コネクタ 402">
          <a:extLst>
            <a:ext uri="{FF2B5EF4-FFF2-40B4-BE49-F238E27FC236}">
              <a16:creationId xmlns:a16="http://schemas.microsoft.com/office/drawing/2014/main" id="{FBFBA4FC-582C-4624-8642-68C373839CBB}"/>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4" name="テキスト ボックス 403">
          <a:extLst>
            <a:ext uri="{FF2B5EF4-FFF2-40B4-BE49-F238E27FC236}">
              <a16:creationId xmlns:a16="http://schemas.microsoft.com/office/drawing/2014/main" id="{6A34B62A-D14A-4B51-BD6E-F84CC3B3ED36}"/>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5" name="直線コネクタ 404">
          <a:extLst>
            <a:ext uri="{FF2B5EF4-FFF2-40B4-BE49-F238E27FC236}">
              <a16:creationId xmlns:a16="http://schemas.microsoft.com/office/drawing/2014/main" id="{4365F9D3-E226-43A1-832B-E32C1C68CE3A}"/>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6" name="テキスト ボックス 405">
          <a:extLst>
            <a:ext uri="{FF2B5EF4-FFF2-40B4-BE49-F238E27FC236}">
              <a16:creationId xmlns:a16="http://schemas.microsoft.com/office/drawing/2014/main" id="{7351189A-D40F-4E6A-9B46-4D2C352EE586}"/>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7" name="直線コネクタ 406">
          <a:extLst>
            <a:ext uri="{FF2B5EF4-FFF2-40B4-BE49-F238E27FC236}">
              <a16:creationId xmlns:a16="http://schemas.microsoft.com/office/drawing/2014/main" id="{02A8C1D0-35B0-454A-B9BC-D4A550D02B81}"/>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8" name="テキスト ボックス 407">
          <a:extLst>
            <a:ext uri="{FF2B5EF4-FFF2-40B4-BE49-F238E27FC236}">
              <a16:creationId xmlns:a16="http://schemas.microsoft.com/office/drawing/2014/main" id="{D6F23231-8A8C-4C64-88B3-A2990CAB3686}"/>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4608BF73-907F-498B-9476-C66CF0B2462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2DFD7524-A528-42BB-A19F-258DB63AD45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9DD39A62-69B0-4174-AC5D-4F68DCE4F76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62484</xdr:rowOff>
    </xdr:from>
    <xdr:to>
      <xdr:col>85</xdr:col>
      <xdr:colOff>126364</xdr:colOff>
      <xdr:row>41</xdr:row>
      <xdr:rowOff>78486</xdr:rowOff>
    </xdr:to>
    <xdr:cxnSp macro="">
      <xdr:nvCxnSpPr>
        <xdr:cNvPr id="412" name="直線コネクタ 411">
          <a:extLst>
            <a:ext uri="{FF2B5EF4-FFF2-40B4-BE49-F238E27FC236}">
              <a16:creationId xmlns:a16="http://schemas.microsoft.com/office/drawing/2014/main" id="{6B6E6687-1DBE-4028-88FA-39EFE530187C}"/>
            </a:ext>
          </a:extLst>
        </xdr:cNvPr>
        <xdr:cNvCxnSpPr/>
      </xdr:nvCxnSpPr>
      <xdr:spPr>
        <a:xfrm flipV="1">
          <a:off x="16318864" y="6063234"/>
          <a:ext cx="0" cy="10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82313</xdr:rowOff>
    </xdr:from>
    <xdr:ext cx="405111" cy="259045"/>
    <xdr:sp macro="" textlink="">
      <xdr:nvSpPr>
        <xdr:cNvPr id="413" name="【認定こども園・幼稚園・保育所】&#10;有形固定資産減価償却率最小値テキスト">
          <a:extLst>
            <a:ext uri="{FF2B5EF4-FFF2-40B4-BE49-F238E27FC236}">
              <a16:creationId xmlns:a16="http://schemas.microsoft.com/office/drawing/2014/main" id="{60DA0F93-3C9B-4DC2-A97C-7F4D99C46FC3}"/>
            </a:ext>
          </a:extLst>
        </xdr:cNvPr>
        <xdr:cNvSpPr txBox="1"/>
      </xdr:nvSpPr>
      <xdr:spPr>
        <a:xfrm>
          <a:off x="16357600" y="711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78486</xdr:rowOff>
    </xdr:from>
    <xdr:to>
      <xdr:col>86</xdr:col>
      <xdr:colOff>25400</xdr:colOff>
      <xdr:row>41</xdr:row>
      <xdr:rowOff>78486</xdr:rowOff>
    </xdr:to>
    <xdr:cxnSp macro="">
      <xdr:nvCxnSpPr>
        <xdr:cNvPr id="414" name="直線コネクタ 413">
          <a:extLst>
            <a:ext uri="{FF2B5EF4-FFF2-40B4-BE49-F238E27FC236}">
              <a16:creationId xmlns:a16="http://schemas.microsoft.com/office/drawing/2014/main" id="{C812B1F7-670B-46D9-BF3D-EA0079A215A8}"/>
            </a:ext>
          </a:extLst>
        </xdr:cNvPr>
        <xdr:cNvCxnSpPr/>
      </xdr:nvCxnSpPr>
      <xdr:spPr>
        <a:xfrm>
          <a:off x="16230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9161</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33255B7E-4641-4066-8976-F9875EEDCBEA}"/>
            </a:ext>
          </a:extLst>
        </xdr:cNvPr>
        <xdr:cNvSpPr txBox="1"/>
      </xdr:nvSpPr>
      <xdr:spPr>
        <a:xfrm>
          <a:off x="16357600" y="5838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62484</xdr:rowOff>
    </xdr:from>
    <xdr:to>
      <xdr:col>86</xdr:col>
      <xdr:colOff>25400</xdr:colOff>
      <xdr:row>35</xdr:row>
      <xdr:rowOff>62484</xdr:rowOff>
    </xdr:to>
    <xdr:cxnSp macro="">
      <xdr:nvCxnSpPr>
        <xdr:cNvPr id="416" name="直線コネクタ 415">
          <a:extLst>
            <a:ext uri="{FF2B5EF4-FFF2-40B4-BE49-F238E27FC236}">
              <a16:creationId xmlns:a16="http://schemas.microsoft.com/office/drawing/2014/main" id="{4FF2AC3D-068C-41AA-8DF3-C2D68AD1841D}"/>
            </a:ext>
          </a:extLst>
        </xdr:cNvPr>
        <xdr:cNvCxnSpPr/>
      </xdr:nvCxnSpPr>
      <xdr:spPr>
        <a:xfrm>
          <a:off x="16230600" y="6063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132859</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80960E76-2E21-419E-8B2C-A151889B6664}"/>
            </a:ext>
          </a:extLst>
        </xdr:cNvPr>
        <xdr:cNvSpPr txBox="1"/>
      </xdr:nvSpPr>
      <xdr:spPr>
        <a:xfrm>
          <a:off x="16357600" y="6476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109982</xdr:rowOff>
    </xdr:from>
    <xdr:to>
      <xdr:col>85</xdr:col>
      <xdr:colOff>177800</xdr:colOff>
      <xdr:row>39</xdr:row>
      <xdr:rowOff>40132</xdr:rowOff>
    </xdr:to>
    <xdr:sp macro="" textlink="">
      <xdr:nvSpPr>
        <xdr:cNvPr id="418" name="フローチャート: 判断 417">
          <a:extLst>
            <a:ext uri="{FF2B5EF4-FFF2-40B4-BE49-F238E27FC236}">
              <a16:creationId xmlns:a16="http://schemas.microsoft.com/office/drawing/2014/main" id="{CF4CF1D2-35C8-4410-89C4-B773BE112EDD}"/>
            </a:ext>
          </a:extLst>
        </xdr:cNvPr>
        <xdr:cNvSpPr/>
      </xdr:nvSpPr>
      <xdr:spPr>
        <a:xfrm>
          <a:off x="16268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137414</xdr:rowOff>
    </xdr:from>
    <xdr:to>
      <xdr:col>81</xdr:col>
      <xdr:colOff>101600</xdr:colOff>
      <xdr:row>39</xdr:row>
      <xdr:rowOff>67564</xdr:rowOff>
    </xdr:to>
    <xdr:sp macro="" textlink="">
      <xdr:nvSpPr>
        <xdr:cNvPr id="419" name="フローチャート: 判断 418">
          <a:extLst>
            <a:ext uri="{FF2B5EF4-FFF2-40B4-BE49-F238E27FC236}">
              <a16:creationId xmlns:a16="http://schemas.microsoft.com/office/drawing/2014/main" id="{BEF89DCB-0970-4E08-8ECA-4D934599EBA1}"/>
            </a:ext>
          </a:extLst>
        </xdr:cNvPr>
        <xdr:cNvSpPr/>
      </xdr:nvSpPr>
      <xdr:spPr>
        <a:xfrm>
          <a:off x="15430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139700</xdr:rowOff>
    </xdr:from>
    <xdr:to>
      <xdr:col>76</xdr:col>
      <xdr:colOff>165100</xdr:colOff>
      <xdr:row>39</xdr:row>
      <xdr:rowOff>69850</xdr:rowOff>
    </xdr:to>
    <xdr:sp macro="" textlink="">
      <xdr:nvSpPr>
        <xdr:cNvPr id="420" name="フローチャート: 判断 419">
          <a:extLst>
            <a:ext uri="{FF2B5EF4-FFF2-40B4-BE49-F238E27FC236}">
              <a16:creationId xmlns:a16="http://schemas.microsoft.com/office/drawing/2014/main" id="{B3CE83F5-6A7F-468F-AEC7-910AE6DAB71E}"/>
            </a:ext>
          </a:extLst>
        </xdr:cNvPr>
        <xdr:cNvSpPr/>
      </xdr:nvSpPr>
      <xdr:spPr>
        <a:xfrm>
          <a:off x="14541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80264</xdr:rowOff>
    </xdr:from>
    <xdr:to>
      <xdr:col>72</xdr:col>
      <xdr:colOff>38100</xdr:colOff>
      <xdr:row>39</xdr:row>
      <xdr:rowOff>10414</xdr:rowOff>
    </xdr:to>
    <xdr:sp macro="" textlink="">
      <xdr:nvSpPr>
        <xdr:cNvPr id="421" name="フローチャート: 判断 420">
          <a:extLst>
            <a:ext uri="{FF2B5EF4-FFF2-40B4-BE49-F238E27FC236}">
              <a16:creationId xmlns:a16="http://schemas.microsoft.com/office/drawing/2014/main" id="{20E2B01B-2056-4A7A-A590-E4CEAB5BC3D2}"/>
            </a:ext>
          </a:extLst>
        </xdr:cNvPr>
        <xdr:cNvSpPr/>
      </xdr:nvSpPr>
      <xdr:spPr>
        <a:xfrm>
          <a:off x="13652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109982</xdr:rowOff>
    </xdr:from>
    <xdr:to>
      <xdr:col>67</xdr:col>
      <xdr:colOff>101600</xdr:colOff>
      <xdr:row>39</xdr:row>
      <xdr:rowOff>40132</xdr:rowOff>
    </xdr:to>
    <xdr:sp macro="" textlink="">
      <xdr:nvSpPr>
        <xdr:cNvPr id="422" name="フローチャート: 判断 421">
          <a:extLst>
            <a:ext uri="{FF2B5EF4-FFF2-40B4-BE49-F238E27FC236}">
              <a16:creationId xmlns:a16="http://schemas.microsoft.com/office/drawing/2014/main" id="{412D6518-93AA-4982-A645-2ECCFADEF415}"/>
            </a:ext>
          </a:extLst>
        </xdr:cNvPr>
        <xdr:cNvSpPr/>
      </xdr:nvSpPr>
      <xdr:spPr>
        <a:xfrm>
          <a:off x="1276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E3FF9BEA-2B6B-42BE-86A3-C91CEAF6875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342C4594-7481-4D79-BF73-E01E6B5B216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48B5CE98-690D-4CF7-ABC5-82C1BCD4D21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3CDDCD77-4761-4954-BF9D-8B40003528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BA4115D-4E59-45C9-B28F-205E042C11D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164846</xdr:rowOff>
    </xdr:from>
    <xdr:to>
      <xdr:col>85</xdr:col>
      <xdr:colOff>177800</xdr:colOff>
      <xdr:row>41</xdr:row>
      <xdr:rowOff>94996</xdr:rowOff>
    </xdr:to>
    <xdr:sp macro="" textlink="">
      <xdr:nvSpPr>
        <xdr:cNvPr id="428" name="楕円 427">
          <a:extLst>
            <a:ext uri="{FF2B5EF4-FFF2-40B4-BE49-F238E27FC236}">
              <a16:creationId xmlns:a16="http://schemas.microsoft.com/office/drawing/2014/main" id="{DA04BEE1-9757-4F0E-8B16-DEEE5B45EE3C}"/>
            </a:ext>
          </a:extLst>
        </xdr:cNvPr>
        <xdr:cNvSpPr/>
      </xdr:nvSpPr>
      <xdr:spPr>
        <a:xfrm>
          <a:off x="162687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79773</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id="{B86D57AD-7704-40BA-9B41-8D93791FE5BE}"/>
            </a:ext>
          </a:extLst>
        </xdr:cNvPr>
        <xdr:cNvSpPr txBox="1"/>
      </xdr:nvSpPr>
      <xdr:spPr>
        <a:xfrm>
          <a:off x="16357600" y="693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116840</xdr:rowOff>
    </xdr:from>
    <xdr:to>
      <xdr:col>81</xdr:col>
      <xdr:colOff>101600</xdr:colOff>
      <xdr:row>42</xdr:row>
      <xdr:rowOff>46990</xdr:rowOff>
    </xdr:to>
    <xdr:sp macro="" textlink="">
      <xdr:nvSpPr>
        <xdr:cNvPr id="430" name="楕円 429">
          <a:extLst>
            <a:ext uri="{FF2B5EF4-FFF2-40B4-BE49-F238E27FC236}">
              <a16:creationId xmlns:a16="http://schemas.microsoft.com/office/drawing/2014/main" id="{88BD78DD-405B-4746-8CD4-FAC87CE372B1}"/>
            </a:ext>
          </a:extLst>
        </xdr:cNvPr>
        <xdr:cNvSpPr/>
      </xdr:nvSpPr>
      <xdr:spPr>
        <a:xfrm>
          <a:off x="15430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44196</xdr:rowOff>
    </xdr:from>
    <xdr:to>
      <xdr:col>85</xdr:col>
      <xdr:colOff>127000</xdr:colOff>
      <xdr:row>41</xdr:row>
      <xdr:rowOff>167640</xdr:rowOff>
    </xdr:to>
    <xdr:cxnSp macro="">
      <xdr:nvCxnSpPr>
        <xdr:cNvPr id="431" name="直線コネクタ 430">
          <a:extLst>
            <a:ext uri="{FF2B5EF4-FFF2-40B4-BE49-F238E27FC236}">
              <a16:creationId xmlns:a16="http://schemas.microsoft.com/office/drawing/2014/main" id="{27D3F218-CF9D-44A5-8766-32647883A631}"/>
            </a:ext>
          </a:extLst>
        </xdr:cNvPr>
        <xdr:cNvCxnSpPr/>
      </xdr:nvCxnSpPr>
      <xdr:spPr>
        <a:xfrm flipV="1">
          <a:off x="15481300" y="707364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123698</xdr:rowOff>
    </xdr:from>
    <xdr:to>
      <xdr:col>76</xdr:col>
      <xdr:colOff>165100</xdr:colOff>
      <xdr:row>42</xdr:row>
      <xdr:rowOff>53848</xdr:rowOff>
    </xdr:to>
    <xdr:sp macro="" textlink="">
      <xdr:nvSpPr>
        <xdr:cNvPr id="432" name="楕円 431">
          <a:extLst>
            <a:ext uri="{FF2B5EF4-FFF2-40B4-BE49-F238E27FC236}">
              <a16:creationId xmlns:a16="http://schemas.microsoft.com/office/drawing/2014/main" id="{B7C4B532-E8CB-47B7-ADB9-3BEE9AFF8F5D}"/>
            </a:ext>
          </a:extLst>
        </xdr:cNvPr>
        <xdr:cNvSpPr/>
      </xdr:nvSpPr>
      <xdr:spPr>
        <a:xfrm>
          <a:off x="14541500" y="71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167640</xdr:rowOff>
    </xdr:from>
    <xdr:to>
      <xdr:col>81</xdr:col>
      <xdr:colOff>50800</xdr:colOff>
      <xdr:row>42</xdr:row>
      <xdr:rowOff>3048</xdr:rowOff>
    </xdr:to>
    <xdr:cxnSp macro="">
      <xdr:nvCxnSpPr>
        <xdr:cNvPr id="433" name="直線コネクタ 432">
          <a:extLst>
            <a:ext uri="{FF2B5EF4-FFF2-40B4-BE49-F238E27FC236}">
              <a16:creationId xmlns:a16="http://schemas.microsoft.com/office/drawing/2014/main" id="{5F256CC3-B281-4D55-845C-EE4648960634}"/>
            </a:ext>
          </a:extLst>
        </xdr:cNvPr>
        <xdr:cNvCxnSpPr/>
      </xdr:nvCxnSpPr>
      <xdr:spPr>
        <a:xfrm flipV="1">
          <a:off x="14592300" y="719709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139700</xdr:rowOff>
    </xdr:from>
    <xdr:to>
      <xdr:col>72</xdr:col>
      <xdr:colOff>38100</xdr:colOff>
      <xdr:row>42</xdr:row>
      <xdr:rowOff>69850</xdr:rowOff>
    </xdr:to>
    <xdr:sp macro="" textlink="">
      <xdr:nvSpPr>
        <xdr:cNvPr id="434" name="楕円 433">
          <a:extLst>
            <a:ext uri="{FF2B5EF4-FFF2-40B4-BE49-F238E27FC236}">
              <a16:creationId xmlns:a16="http://schemas.microsoft.com/office/drawing/2014/main" id="{379233A3-3CFD-4061-B07B-626500F8C34B}"/>
            </a:ext>
          </a:extLst>
        </xdr:cNvPr>
        <xdr:cNvSpPr/>
      </xdr:nvSpPr>
      <xdr:spPr>
        <a:xfrm>
          <a:off x="13652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3048</xdr:rowOff>
    </xdr:from>
    <xdr:to>
      <xdr:col>76</xdr:col>
      <xdr:colOff>114300</xdr:colOff>
      <xdr:row>42</xdr:row>
      <xdr:rowOff>19050</xdr:rowOff>
    </xdr:to>
    <xdr:cxnSp macro="">
      <xdr:nvCxnSpPr>
        <xdr:cNvPr id="435" name="直線コネクタ 434">
          <a:extLst>
            <a:ext uri="{FF2B5EF4-FFF2-40B4-BE49-F238E27FC236}">
              <a16:creationId xmlns:a16="http://schemas.microsoft.com/office/drawing/2014/main" id="{2C7BC46B-AF54-45D9-8B17-BD7F4268B7F8}"/>
            </a:ext>
          </a:extLst>
        </xdr:cNvPr>
        <xdr:cNvCxnSpPr/>
      </xdr:nvCxnSpPr>
      <xdr:spPr>
        <a:xfrm flipV="1">
          <a:off x="13703300" y="72039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160274</xdr:rowOff>
    </xdr:from>
    <xdr:to>
      <xdr:col>67</xdr:col>
      <xdr:colOff>101600</xdr:colOff>
      <xdr:row>42</xdr:row>
      <xdr:rowOff>90424</xdr:rowOff>
    </xdr:to>
    <xdr:sp macro="" textlink="">
      <xdr:nvSpPr>
        <xdr:cNvPr id="436" name="楕円 435">
          <a:extLst>
            <a:ext uri="{FF2B5EF4-FFF2-40B4-BE49-F238E27FC236}">
              <a16:creationId xmlns:a16="http://schemas.microsoft.com/office/drawing/2014/main" id="{3305A34C-3A65-4B65-91D4-12240FA4CD89}"/>
            </a:ext>
          </a:extLst>
        </xdr:cNvPr>
        <xdr:cNvSpPr/>
      </xdr:nvSpPr>
      <xdr:spPr>
        <a:xfrm>
          <a:off x="12763500" y="71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19050</xdr:rowOff>
    </xdr:from>
    <xdr:to>
      <xdr:col>71</xdr:col>
      <xdr:colOff>177800</xdr:colOff>
      <xdr:row>42</xdr:row>
      <xdr:rowOff>39624</xdr:rowOff>
    </xdr:to>
    <xdr:cxnSp macro="">
      <xdr:nvCxnSpPr>
        <xdr:cNvPr id="437" name="直線コネクタ 436">
          <a:extLst>
            <a:ext uri="{FF2B5EF4-FFF2-40B4-BE49-F238E27FC236}">
              <a16:creationId xmlns:a16="http://schemas.microsoft.com/office/drawing/2014/main" id="{D105E7AF-560E-452D-9E4D-AEEF40AD1270}"/>
            </a:ext>
          </a:extLst>
        </xdr:cNvPr>
        <xdr:cNvCxnSpPr/>
      </xdr:nvCxnSpPr>
      <xdr:spPr>
        <a:xfrm flipV="1">
          <a:off x="12814300" y="721995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84091</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9E8D2F82-BCF9-4835-B5D9-56107D3834F2}"/>
            </a:ext>
          </a:extLst>
        </xdr:cNvPr>
        <xdr:cNvSpPr txBox="1"/>
      </xdr:nvSpPr>
      <xdr:spPr>
        <a:xfrm>
          <a:off x="15266044" y="642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86377</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63792D5A-BA76-4613-A52B-7CD34C77FB1E}"/>
            </a:ext>
          </a:extLst>
        </xdr:cNvPr>
        <xdr:cNvSpPr txBox="1"/>
      </xdr:nvSpPr>
      <xdr:spPr>
        <a:xfrm>
          <a:off x="14389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26941</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34581BE4-6A3C-4397-B2C8-BE34F949733D}"/>
            </a:ext>
          </a:extLst>
        </xdr:cNvPr>
        <xdr:cNvSpPr txBox="1"/>
      </xdr:nvSpPr>
      <xdr:spPr>
        <a:xfrm>
          <a:off x="13500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56659</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4A3D9740-4A6A-4E9B-B654-369F95E67D41}"/>
            </a:ext>
          </a:extLst>
        </xdr:cNvPr>
        <xdr:cNvSpPr txBox="1"/>
      </xdr:nvSpPr>
      <xdr:spPr>
        <a:xfrm>
          <a:off x="12611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38117</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9E0A6731-1D15-49EC-8DB5-239F978F87F1}"/>
            </a:ext>
          </a:extLst>
        </xdr:cNvPr>
        <xdr:cNvSpPr txBox="1"/>
      </xdr:nvSpPr>
      <xdr:spPr>
        <a:xfrm>
          <a:off x="152660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44975</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5289F9C9-00C9-4FA0-B838-8719025D06EE}"/>
            </a:ext>
          </a:extLst>
        </xdr:cNvPr>
        <xdr:cNvSpPr txBox="1"/>
      </xdr:nvSpPr>
      <xdr:spPr>
        <a:xfrm>
          <a:off x="14389744" y="724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60977</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id="{8F005302-E767-462D-98E4-1AFE8BD684DB}"/>
            </a:ext>
          </a:extLst>
        </xdr:cNvPr>
        <xdr:cNvSpPr txBox="1"/>
      </xdr:nvSpPr>
      <xdr:spPr>
        <a:xfrm>
          <a:off x="13500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81551</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id="{B1161440-44DD-471B-B06E-ADE06FD6D8B7}"/>
            </a:ext>
          </a:extLst>
        </xdr:cNvPr>
        <xdr:cNvSpPr txBox="1"/>
      </xdr:nvSpPr>
      <xdr:spPr>
        <a:xfrm>
          <a:off x="12611744" y="728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AD7255A0-011A-4163-9435-48CD5D943BF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0C6A7224-E650-4D0B-9784-3A367B721E2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914081EB-18FE-41AF-94FB-7F0A34C8FB4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F0CDA2BF-6EAC-4D19-8D3F-760F344D161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316C66E9-99FB-47E3-8B03-954F608B18C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91D5A4B6-5670-4BF8-B797-823E38526FC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E29BDE16-A762-42F2-85F4-99671147241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7EADCA9E-1A97-4EDF-9DC2-74514DE2A52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87B1EC7C-29D9-48B3-AE67-45A340AAB56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AFFB4D2B-62D0-4025-8E68-D7576E0FE23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946F744F-C106-4F2F-8AA8-1B3A878227A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E39036F1-8D1B-44EA-8539-F2FE0160EF1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DB11EAC8-D9B4-4B00-81E8-9F585FF30BD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EF640527-A7F2-4212-9930-6A1BBAC4F43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D02B5111-444A-4273-AA7A-B156223EBEB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796AA5D3-04A4-43FD-88E2-1927516BC29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DBC2D286-C60C-4294-8B5A-581E70F52ED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C826EF56-F926-4DD0-99A4-786F54435FC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F7DDBFDF-60F2-4A93-8F0C-703C2FDFCAB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766A5333-3D38-4232-A925-AC0FFBA7021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8597597D-6F8E-4250-A58A-FB0ABADEBC1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67" name="直線コネクタ 466">
          <a:extLst>
            <a:ext uri="{FF2B5EF4-FFF2-40B4-BE49-F238E27FC236}">
              <a16:creationId xmlns:a16="http://schemas.microsoft.com/office/drawing/2014/main" id="{31519A96-8F97-404B-BA5A-EDA1D7DE9BED}"/>
            </a:ext>
          </a:extLst>
        </xdr:cNvPr>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4CA6F848-5994-4E55-A126-ADBAFC6C587D}"/>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9" name="直線コネクタ 468">
          <a:extLst>
            <a:ext uri="{FF2B5EF4-FFF2-40B4-BE49-F238E27FC236}">
              <a16:creationId xmlns:a16="http://schemas.microsoft.com/office/drawing/2014/main" id="{1393162D-BE6F-4C20-AC1D-CF87E8D01A61}"/>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84F8E8C7-C7DF-42D3-B1B2-B49769E4D079}"/>
            </a:ext>
          </a:extLst>
        </xdr:cNvPr>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1" name="直線コネクタ 470">
          <a:extLst>
            <a:ext uri="{FF2B5EF4-FFF2-40B4-BE49-F238E27FC236}">
              <a16:creationId xmlns:a16="http://schemas.microsoft.com/office/drawing/2014/main" id="{94C24312-226C-4D9C-9455-DC4F6318D10A}"/>
            </a:ext>
          </a:extLst>
        </xdr:cNvPr>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42689</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C1CEDBC0-7FE0-4B59-9E04-2815A33483F8}"/>
            </a:ext>
          </a:extLst>
        </xdr:cNvPr>
        <xdr:cNvSpPr txBox="1"/>
      </xdr:nvSpPr>
      <xdr:spPr>
        <a:xfrm>
          <a:off x="22199600" y="672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3" name="フローチャート: 判断 472">
          <a:extLst>
            <a:ext uri="{FF2B5EF4-FFF2-40B4-BE49-F238E27FC236}">
              <a16:creationId xmlns:a16="http://schemas.microsoft.com/office/drawing/2014/main" id="{76906452-88C7-4124-9353-62D84D19E391}"/>
            </a:ext>
          </a:extLst>
        </xdr:cNvPr>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4" name="フローチャート: 判断 473">
          <a:extLst>
            <a:ext uri="{FF2B5EF4-FFF2-40B4-BE49-F238E27FC236}">
              <a16:creationId xmlns:a16="http://schemas.microsoft.com/office/drawing/2014/main" id="{B3D64326-F87C-4310-BDA3-B62635C619A2}"/>
            </a:ext>
          </a:extLst>
        </xdr:cNvPr>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5" name="フローチャート: 判断 474">
          <a:extLst>
            <a:ext uri="{FF2B5EF4-FFF2-40B4-BE49-F238E27FC236}">
              <a16:creationId xmlns:a16="http://schemas.microsoft.com/office/drawing/2014/main" id="{4BA4B5FE-ED37-450D-8CC9-4D634231B588}"/>
            </a:ext>
          </a:extLst>
        </xdr:cNvPr>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76" name="フローチャート: 判断 475">
          <a:extLst>
            <a:ext uri="{FF2B5EF4-FFF2-40B4-BE49-F238E27FC236}">
              <a16:creationId xmlns:a16="http://schemas.microsoft.com/office/drawing/2014/main" id="{692AC94B-5A00-4433-A6B0-02A8597A312A}"/>
            </a:ext>
          </a:extLst>
        </xdr:cNvPr>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77" name="フローチャート: 判断 476">
          <a:extLst>
            <a:ext uri="{FF2B5EF4-FFF2-40B4-BE49-F238E27FC236}">
              <a16:creationId xmlns:a16="http://schemas.microsoft.com/office/drawing/2014/main" id="{88FF6E24-9DC8-4DE8-A2BE-FC2B37A15561}"/>
            </a:ext>
          </a:extLst>
        </xdr:cNvPr>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4DDDBB4C-C1B5-4734-90E3-45FA379087B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6D22D35-D270-408D-AA31-DF283945BF3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6814AB9F-F958-42B5-B1FE-160B18BAB2B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63AF7F7B-1E92-4842-BADB-55DB4F44598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1CDF7B8E-F603-49E4-9BA0-9ED0327B62B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39116</xdr:rowOff>
    </xdr:from>
    <xdr:to>
      <xdr:col>116</xdr:col>
      <xdr:colOff>114300</xdr:colOff>
      <xdr:row>38</xdr:row>
      <xdr:rowOff>140716</xdr:rowOff>
    </xdr:to>
    <xdr:sp macro="" textlink="">
      <xdr:nvSpPr>
        <xdr:cNvPr id="483" name="楕円 482">
          <a:extLst>
            <a:ext uri="{FF2B5EF4-FFF2-40B4-BE49-F238E27FC236}">
              <a16:creationId xmlns:a16="http://schemas.microsoft.com/office/drawing/2014/main" id="{84FC6614-5B48-48FC-BFA6-78AAD3891013}"/>
            </a:ext>
          </a:extLst>
        </xdr:cNvPr>
        <xdr:cNvSpPr/>
      </xdr:nvSpPr>
      <xdr:spPr>
        <a:xfrm>
          <a:off x="221107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61993</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0AEF37F7-FBBC-466A-83C1-EC2D1ECA921A}"/>
            </a:ext>
          </a:extLst>
        </xdr:cNvPr>
        <xdr:cNvSpPr txBox="1"/>
      </xdr:nvSpPr>
      <xdr:spPr>
        <a:xfrm>
          <a:off x="22199600" y="640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43688</xdr:rowOff>
    </xdr:from>
    <xdr:to>
      <xdr:col>112</xdr:col>
      <xdr:colOff>38100</xdr:colOff>
      <xdr:row>38</xdr:row>
      <xdr:rowOff>145288</xdr:rowOff>
    </xdr:to>
    <xdr:sp macro="" textlink="">
      <xdr:nvSpPr>
        <xdr:cNvPr id="485" name="楕円 484">
          <a:extLst>
            <a:ext uri="{FF2B5EF4-FFF2-40B4-BE49-F238E27FC236}">
              <a16:creationId xmlns:a16="http://schemas.microsoft.com/office/drawing/2014/main" id="{603778DE-801C-4292-AB77-D33BF628AF17}"/>
            </a:ext>
          </a:extLst>
        </xdr:cNvPr>
        <xdr:cNvSpPr/>
      </xdr:nvSpPr>
      <xdr:spPr>
        <a:xfrm>
          <a:off x="21272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89916</xdr:rowOff>
    </xdr:from>
    <xdr:to>
      <xdr:col>116</xdr:col>
      <xdr:colOff>63500</xdr:colOff>
      <xdr:row>38</xdr:row>
      <xdr:rowOff>94488</xdr:rowOff>
    </xdr:to>
    <xdr:cxnSp macro="">
      <xdr:nvCxnSpPr>
        <xdr:cNvPr id="486" name="直線コネクタ 485">
          <a:extLst>
            <a:ext uri="{FF2B5EF4-FFF2-40B4-BE49-F238E27FC236}">
              <a16:creationId xmlns:a16="http://schemas.microsoft.com/office/drawing/2014/main" id="{BC095B59-5D8A-4C8E-B15E-B26E2127E8AC}"/>
            </a:ext>
          </a:extLst>
        </xdr:cNvPr>
        <xdr:cNvCxnSpPr/>
      </xdr:nvCxnSpPr>
      <xdr:spPr>
        <a:xfrm flipV="1">
          <a:off x="21323300" y="66050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34544</xdr:rowOff>
    </xdr:from>
    <xdr:to>
      <xdr:col>107</xdr:col>
      <xdr:colOff>101600</xdr:colOff>
      <xdr:row>38</xdr:row>
      <xdr:rowOff>136144</xdr:rowOff>
    </xdr:to>
    <xdr:sp macro="" textlink="">
      <xdr:nvSpPr>
        <xdr:cNvPr id="487" name="楕円 486">
          <a:extLst>
            <a:ext uri="{FF2B5EF4-FFF2-40B4-BE49-F238E27FC236}">
              <a16:creationId xmlns:a16="http://schemas.microsoft.com/office/drawing/2014/main" id="{7A51B109-6E6A-43C2-A3D5-900A2E327D3D}"/>
            </a:ext>
          </a:extLst>
        </xdr:cNvPr>
        <xdr:cNvSpPr/>
      </xdr:nvSpPr>
      <xdr:spPr>
        <a:xfrm>
          <a:off x="20383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85344</xdr:rowOff>
    </xdr:from>
    <xdr:to>
      <xdr:col>111</xdr:col>
      <xdr:colOff>177800</xdr:colOff>
      <xdr:row>38</xdr:row>
      <xdr:rowOff>94488</xdr:rowOff>
    </xdr:to>
    <xdr:cxnSp macro="">
      <xdr:nvCxnSpPr>
        <xdr:cNvPr id="488" name="直線コネクタ 487">
          <a:extLst>
            <a:ext uri="{FF2B5EF4-FFF2-40B4-BE49-F238E27FC236}">
              <a16:creationId xmlns:a16="http://schemas.microsoft.com/office/drawing/2014/main" id="{83725C91-8C49-4106-90E8-0E8787E8365E}"/>
            </a:ext>
          </a:extLst>
        </xdr:cNvPr>
        <xdr:cNvCxnSpPr/>
      </xdr:nvCxnSpPr>
      <xdr:spPr>
        <a:xfrm>
          <a:off x="20434300" y="6600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489" name="楕円 488">
          <a:extLst>
            <a:ext uri="{FF2B5EF4-FFF2-40B4-BE49-F238E27FC236}">
              <a16:creationId xmlns:a16="http://schemas.microsoft.com/office/drawing/2014/main" id="{D5133891-2A65-423D-93DB-7A32E3217C99}"/>
            </a:ext>
          </a:extLst>
        </xdr:cNvPr>
        <xdr:cNvSpPr/>
      </xdr:nvSpPr>
      <xdr:spPr>
        <a:xfrm>
          <a:off x="19494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85344</xdr:rowOff>
    </xdr:to>
    <xdr:cxnSp macro="">
      <xdr:nvCxnSpPr>
        <xdr:cNvPr id="490" name="直線コネクタ 489">
          <a:extLst>
            <a:ext uri="{FF2B5EF4-FFF2-40B4-BE49-F238E27FC236}">
              <a16:creationId xmlns:a16="http://schemas.microsoft.com/office/drawing/2014/main" id="{5CA3E27B-D110-46CB-8AA3-2650EBAE491B}"/>
            </a:ext>
          </a:extLst>
        </xdr:cNvPr>
        <xdr:cNvCxnSpPr/>
      </xdr:nvCxnSpPr>
      <xdr:spPr>
        <a:xfrm>
          <a:off x="19545300" y="6591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16256</xdr:rowOff>
    </xdr:from>
    <xdr:to>
      <xdr:col>98</xdr:col>
      <xdr:colOff>38100</xdr:colOff>
      <xdr:row>38</xdr:row>
      <xdr:rowOff>117856</xdr:rowOff>
    </xdr:to>
    <xdr:sp macro="" textlink="">
      <xdr:nvSpPr>
        <xdr:cNvPr id="491" name="楕円 490">
          <a:extLst>
            <a:ext uri="{FF2B5EF4-FFF2-40B4-BE49-F238E27FC236}">
              <a16:creationId xmlns:a16="http://schemas.microsoft.com/office/drawing/2014/main" id="{6DE19448-A7E6-45AF-90A5-CA9311316679}"/>
            </a:ext>
          </a:extLst>
        </xdr:cNvPr>
        <xdr:cNvSpPr/>
      </xdr:nvSpPr>
      <xdr:spPr>
        <a:xfrm>
          <a:off x="18605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67056</xdr:rowOff>
    </xdr:from>
    <xdr:to>
      <xdr:col>102</xdr:col>
      <xdr:colOff>114300</xdr:colOff>
      <xdr:row>38</xdr:row>
      <xdr:rowOff>76200</xdr:rowOff>
    </xdr:to>
    <xdr:cxnSp macro="">
      <xdr:nvCxnSpPr>
        <xdr:cNvPr id="492" name="直線コネクタ 491">
          <a:extLst>
            <a:ext uri="{FF2B5EF4-FFF2-40B4-BE49-F238E27FC236}">
              <a16:creationId xmlns:a16="http://schemas.microsoft.com/office/drawing/2014/main" id="{DDAC93EE-2509-43B6-BE87-9320736D4EA0}"/>
            </a:ext>
          </a:extLst>
        </xdr:cNvPr>
        <xdr:cNvCxnSpPr/>
      </xdr:nvCxnSpPr>
      <xdr:spPr>
        <a:xfrm>
          <a:off x="18656300" y="6582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E640FAF8-907B-4DCF-8D88-3E3BFA9DCA13}"/>
            </a:ext>
          </a:extLst>
        </xdr:cNvPr>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01E117F7-E221-449E-A328-33B1B6197E66}"/>
            </a:ext>
          </a:extLst>
        </xdr:cNvPr>
        <xdr:cNvSpPr txBox="1"/>
      </xdr:nvSpPr>
      <xdr:spPr>
        <a:xfrm>
          <a:off x="20199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143273</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E0CD0C66-CD2A-4A19-B3CD-C86EC246FB1E}"/>
            </a:ext>
          </a:extLst>
        </xdr:cNvPr>
        <xdr:cNvSpPr txBox="1"/>
      </xdr:nvSpPr>
      <xdr:spPr>
        <a:xfrm>
          <a:off x="19310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147845</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B64C791A-530F-447B-A999-327C69A66941}"/>
            </a:ext>
          </a:extLst>
        </xdr:cNvPr>
        <xdr:cNvSpPr txBox="1"/>
      </xdr:nvSpPr>
      <xdr:spPr>
        <a:xfrm>
          <a:off x="18421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161815</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C8552EEF-846E-465F-B8A1-145DD073CDBE}"/>
            </a:ext>
          </a:extLst>
        </xdr:cNvPr>
        <xdr:cNvSpPr txBox="1"/>
      </xdr:nvSpPr>
      <xdr:spPr>
        <a:xfrm>
          <a:off x="21075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152671</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E377D71C-487B-400F-B7CA-5EDA9E23BDB6}"/>
            </a:ext>
          </a:extLst>
        </xdr:cNvPr>
        <xdr:cNvSpPr txBox="1"/>
      </xdr:nvSpPr>
      <xdr:spPr>
        <a:xfrm>
          <a:off x="20199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F1CE7260-2D48-4E08-AD14-0DC211CE96FA}"/>
            </a:ext>
          </a:extLst>
        </xdr:cNvPr>
        <xdr:cNvSpPr txBox="1"/>
      </xdr:nvSpPr>
      <xdr:spPr>
        <a:xfrm>
          <a:off x="19310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134383</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F2AD0A8E-64A8-437C-BE93-FE3DD7B3039F}"/>
            </a:ext>
          </a:extLst>
        </xdr:cNvPr>
        <xdr:cNvSpPr txBox="1"/>
      </xdr:nvSpPr>
      <xdr:spPr>
        <a:xfrm>
          <a:off x="18421427"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B007D7B7-0645-403D-A84F-03216138969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4BFABDB1-9DAC-4A70-AACB-18D5DC5131D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3C8B1FB1-75D4-438D-A78D-3F90F8FACF0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670D2D26-5AF7-40EF-B0D9-68762330FCC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6FEE0FC9-AF67-433C-86E1-7CD51898B61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4512E98B-65DD-4F6A-8869-F54C4BDDABF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61AE9D58-6074-4FA2-8DB7-DF02D9E44EA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48CDA008-E420-4568-8739-2DB7FD48809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DAE2D6C6-D9C1-42A6-A9A3-76755C8D179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F8CC5803-1755-41DF-922D-52D13A33B67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D6B16844-00D0-4604-A6DC-29C61D28879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a:extLst>
            <a:ext uri="{FF2B5EF4-FFF2-40B4-BE49-F238E27FC236}">
              <a16:creationId xmlns:a16="http://schemas.microsoft.com/office/drawing/2014/main" id="{BDB785C7-D308-45B2-A4BF-C7CCB62E223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a:extLst>
            <a:ext uri="{FF2B5EF4-FFF2-40B4-BE49-F238E27FC236}">
              <a16:creationId xmlns:a16="http://schemas.microsoft.com/office/drawing/2014/main" id="{3746E1AF-65E7-4F65-A0EF-E62DB2CBF88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a:extLst>
            <a:ext uri="{FF2B5EF4-FFF2-40B4-BE49-F238E27FC236}">
              <a16:creationId xmlns:a16="http://schemas.microsoft.com/office/drawing/2014/main" id="{2E1AED27-5C31-4353-9F66-D9B83473A49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a:extLst>
            <a:ext uri="{FF2B5EF4-FFF2-40B4-BE49-F238E27FC236}">
              <a16:creationId xmlns:a16="http://schemas.microsoft.com/office/drawing/2014/main" id="{BA4879E8-E192-4E41-BF62-4E5FDA32BD2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a:extLst>
            <a:ext uri="{FF2B5EF4-FFF2-40B4-BE49-F238E27FC236}">
              <a16:creationId xmlns:a16="http://schemas.microsoft.com/office/drawing/2014/main" id="{CF4F2707-8E91-426C-931F-1F5D752262C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a:extLst>
            <a:ext uri="{FF2B5EF4-FFF2-40B4-BE49-F238E27FC236}">
              <a16:creationId xmlns:a16="http://schemas.microsoft.com/office/drawing/2014/main" id="{B99ADECD-5DCE-4B6F-8357-F7EE0869341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a:extLst>
            <a:ext uri="{FF2B5EF4-FFF2-40B4-BE49-F238E27FC236}">
              <a16:creationId xmlns:a16="http://schemas.microsoft.com/office/drawing/2014/main" id="{BFE971E1-6B40-431D-9B11-8F697ADA88A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a:extLst>
            <a:ext uri="{FF2B5EF4-FFF2-40B4-BE49-F238E27FC236}">
              <a16:creationId xmlns:a16="http://schemas.microsoft.com/office/drawing/2014/main" id="{B0B2852B-2D0A-4DC4-89FE-99F6B83FB66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a:extLst>
            <a:ext uri="{FF2B5EF4-FFF2-40B4-BE49-F238E27FC236}">
              <a16:creationId xmlns:a16="http://schemas.microsoft.com/office/drawing/2014/main" id="{71DB1394-5B9F-4168-943E-4700E61C9BB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a:extLst>
            <a:ext uri="{FF2B5EF4-FFF2-40B4-BE49-F238E27FC236}">
              <a16:creationId xmlns:a16="http://schemas.microsoft.com/office/drawing/2014/main" id="{EA9C0CBA-5B91-4CA6-8B65-80A406A65D9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a:extLst>
            <a:ext uri="{FF2B5EF4-FFF2-40B4-BE49-F238E27FC236}">
              <a16:creationId xmlns:a16="http://schemas.microsoft.com/office/drawing/2014/main" id="{56DE8761-CD99-4DFD-9729-C01E51B1DF8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a:extLst>
            <a:ext uri="{FF2B5EF4-FFF2-40B4-BE49-F238E27FC236}">
              <a16:creationId xmlns:a16="http://schemas.microsoft.com/office/drawing/2014/main" id="{70C0AB55-7F5B-4FD3-A3C0-EF43F3166F41}"/>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8ACC3279-DE0F-48A6-9BEF-91A089E89CB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62FDEBFF-82CA-4CA9-AE38-43660302F66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36DAE898-BFD1-4D2A-A6A0-8FD07DE5564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27" name="直線コネクタ 526">
          <a:extLst>
            <a:ext uri="{FF2B5EF4-FFF2-40B4-BE49-F238E27FC236}">
              <a16:creationId xmlns:a16="http://schemas.microsoft.com/office/drawing/2014/main" id="{B170708C-D299-447B-B045-72426FE9F57B}"/>
            </a:ext>
          </a:extLst>
        </xdr:cNvPr>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04E8B009-6621-420A-B65F-A97298A18D5C}"/>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29" name="直線コネクタ 528">
          <a:extLst>
            <a:ext uri="{FF2B5EF4-FFF2-40B4-BE49-F238E27FC236}">
              <a16:creationId xmlns:a16="http://schemas.microsoft.com/office/drawing/2014/main" id="{2960A504-D81C-4A65-989A-33634CFA0BB8}"/>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3689F74B-B6EF-457D-8F4B-8286D9A93B72}"/>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1" name="直線コネクタ 530">
          <a:extLst>
            <a:ext uri="{FF2B5EF4-FFF2-40B4-BE49-F238E27FC236}">
              <a16:creationId xmlns:a16="http://schemas.microsoft.com/office/drawing/2014/main" id="{67C42274-E69B-4D47-A5F8-3314641CACF3}"/>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112140</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B3FDB532-262A-41F9-8FC7-65206F4AD23F}"/>
            </a:ext>
          </a:extLst>
        </xdr:cNvPr>
        <xdr:cNvSpPr txBox="1"/>
      </xdr:nvSpPr>
      <xdr:spPr>
        <a:xfrm>
          <a:off x="16357600" y="1022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3" name="フローチャート: 判断 532">
          <a:extLst>
            <a:ext uri="{FF2B5EF4-FFF2-40B4-BE49-F238E27FC236}">
              <a16:creationId xmlns:a16="http://schemas.microsoft.com/office/drawing/2014/main" id="{5EFC3438-96F3-4513-BA95-A098798A1B2E}"/>
            </a:ext>
          </a:extLst>
        </xdr:cNvPr>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4" name="フローチャート: 判断 533">
          <a:extLst>
            <a:ext uri="{FF2B5EF4-FFF2-40B4-BE49-F238E27FC236}">
              <a16:creationId xmlns:a16="http://schemas.microsoft.com/office/drawing/2014/main" id="{2C5FCB77-7075-47DF-A63D-344307A17F59}"/>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5" name="フローチャート: 判断 534">
          <a:extLst>
            <a:ext uri="{FF2B5EF4-FFF2-40B4-BE49-F238E27FC236}">
              <a16:creationId xmlns:a16="http://schemas.microsoft.com/office/drawing/2014/main" id="{DEDC84D0-9265-4EFA-BF96-1E3ECFF80E57}"/>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36" name="フローチャート: 判断 535">
          <a:extLst>
            <a:ext uri="{FF2B5EF4-FFF2-40B4-BE49-F238E27FC236}">
              <a16:creationId xmlns:a16="http://schemas.microsoft.com/office/drawing/2014/main" id="{2865C662-BA56-4FF1-A73E-11851B04F73F}"/>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37" name="フローチャート: 判断 536">
          <a:extLst>
            <a:ext uri="{FF2B5EF4-FFF2-40B4-BE49-F238E27FC236}">
              <a16:creationId xmlns:a16="http://schemas.microsoft.com/office/drawing/2014/main" id="{5C0CE7D5-D655-4293-8823-30C35FC32B18}"/>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F935C78F-3F57-4CF7-9CDA-527C177682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8E566528-175B-4248-965B-C19504B1D40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246870B4-F058-4D14-9E49-776D0E46C66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73A1082-6FD6-42B0-8246-7B7996C21A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86BAF80E-0DAE-45B9-BAFC-BE5A37C0A7C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123916</xdr:rowOff>
    </xdr:from>
    <xdr:to>
      <xdr:col>85</xdr:col>
      <xdr:colOff>177800</xdr:colOff>
      <xdr:row>58</xdr:row>
      <xdr:rowOff>54066</xdr:rowOff>
    </xdr:to>
    <xdr:sp macro="" textlink="">
      <xdr:nvSpPr>
        <xdr:cNvPr id="543" name="楕円 542">
          <a:extLst>
            <a:ext uri="{FF2B5EF4-FFF2-40B4-BE49-F238E27FC236}">
              <a16:creationId xmlns:a16="http://schemas.microsoft.com/office/drawing/2014/main" id="{F707F9BB-76D5-4621-8BB4-5FB274D702A9}"/>
            </a:ext>
          </a:extLst>
        </xdr:cNvPr>
        <xdr:cNvSpPr/>
      </xdr:nvSpPr>
      <xdr:spPr>
        <a:xfrm>
          <a:off x="162687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146793</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4B03215E-88FC-42DD-B2EB-8F836E9E2F25}"/>
            </a:ext>
          </a:extLst>
        </xdr:cNvPr>
        <xdr:cNvSpPr txBox="1"/>
      </xdr:nvSpPr>
      <xdr:spPr>
        <a:xfrm>
          <a:off x="16357600"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81462</xdr:rowOff>
    </xdr:from>
    <xdr:to>
      <xdr:col>81</xdr:col>
      <xdr:colOff>101600</xdr:colOff>
      <xdr:row>58</xdr:row>
      <xdr:rowOff>11612</xdr:rowOff>
    </xdr:to>
    <xdr:sp macro="" textlink="">
      <xdr:nvSpPr>
        <xdr:cNvPr id="545" name="楕円 544">
          <a:extLst>
            <a:ext uri="{FF2B5EF4-FFF2-40B4-BE49-F238E27FC236}">
              <a16:creationId xmlns:a16="http://schemas.microsoft.com/office/drawing/2014/main" id="{F25A4286-E88E-41FB-B40C-F8BB71FFC7E5}"/>
            </a:ext>
          </a:extLst>
        </xdr:cNvPr>
        <xdr:cNvSpPr/>
      </xdr:nvSpPr>
      <xdr:spPr>
        <a:xfrm>
          <a:off x="15430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132262</xdr:rowOff>
    </xdr:from>
    <xdr:to>
      <xdr:col>85</xdr:col>
      <xdr:colOff>127000</xdr:colOff>
      <xdr:row>58</xdr:row>
      <xdr:rowOff>3266</xdr:rowOff>
    </xdr:to>
    <xdr:cxnSp macro="">
      <xdr:nvCxnSpPr>
        <xdr:cNvPr id="546" name="直線コネクタ 545">
          <a:extLst>
            <a:ext uri="{FF2B5EF4-FFF2-40B4-BE49-F238E27FC236}">
              <a16:creationId xmlns:a16="http://schemas.microsoft.com/office/drawing/2014/main" id="{E081AF50-7B52-4160-BE81-D3C7FBAB56FE}"/>
            </a:ext>
          </a:extLst>
        </xdr:cNvPr>
        <xdr:cNvCxnSpPr/>
      </xdr:nvCxnSpPr>
      <xdr:spPr>
        <a:xfrm>
          <a:off x="15481300" y="99049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84727</xdr:rowOff>
    </xdr:from>
    <xdr:to>
      <xdr:col>76</xdr:col>
      <xdr:colOff>165100</xdr:colOff>
      <xdr:row>58</xdr:row>
      <xdr:rowOff>14877</xdr:rowOff>
    </xdr:to>
    <xdr:sp macro="" textlink="">
      <xdr:nvSpPr>
        <xdr:cNvPr id="547" name="楕円 546">
          <a:extLst>
            <a:ext uri="{FF2B5EF4-FFF2-40B4-BE49-F238E27FC236}">
              <a16:creationId xmlns:a16="http://schemas.microsoft.com/office/drawing/2014/main" id="{D354D654-AD50-421E-89F6-8F821E323FCC}"/>
            </a:ext>
          </a:extLst>
        </xdr:cNvPr>
        <xdr:cNvSpPr/>
      </xdr:nvSpPr>
      <xdr:spPr>
        <a:xfrm>
          <a:off x="14541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132262</xdr:rowOff>
    </xdr:from>
    <xdr:to>
      <xdr:col>81</xdr:col>
      <xdr:colOff>50800</xdr:colOff>
      <xdr:row>57</xdr:row>
      <xdr:rowOff>135527</xdr:rowOff>
    </xdr:to>
    <xdr:cxnSp macro="">
      <xdr:nvCxnSpPr>
        <xdr:cNvPr id="548" name="直線コネクタ 547">
          <a:extLst>
            <a:ext uri="{FF2B5EF4-FFF2-40B4-BE49-F238E27FC236}">
              <a16:creationId xmlns:a16="http://schemas.microsoft.com/office/drawing/2014/main" id="{44482078-67F1-47A0-AC37-5EA39818A214}"/>
            </a:ext>
          </a:extLst>
        </xdr:cNvPr>
        <xdr:cNvCxnSpPr/>
      </xdr:nvCxnSpPr>
      <xdr:spPr>
        <a:xfrm flipV="1">
          <a:off x="14592300" y="9904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22678</xdr:rowOff>
    </xdr:from>
    <xdr:to>
      <xdr:col>72</xdr:col>
      <xdr:colOff>38100</xdr:colOff>
      <xdr:row>57</xdr:row>
      <xdr:rowOff>124278</xdr:rowOff>
    </xdr:to>
    <xdr:sp macro="" textlink="">
      <xdr:nvSpPr>
        <xdr:cNvPr id="549" name="楕円 548">
          <a:extLst>
            <a:ext uri="{FF2B5EF4-FFF2-40B4-BE49-F238E27FC236}">
              <a16:creationId xmlns:a16="http://schemas.microsoft.com/office/drawing/2014/main" id="{6B4A3455-16DF-4CF7-9667-A05454988840}"/>
            </a:ext>
          </a:extLst>
        </xdr:cNvPr>
        <xdr:cNvSpPr/>
      </xdr:nvSpPr>
      <xdr:spPr>
        <a:xfrm>
          <a:off x="13652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73478</xdr:rowOff>
    </xdr:from>
    <xdr:to>
      <xdr:col>76</xdr:col>
      <xdr:colOff>114300</xdr:colOff>
      <xdr:row>57</xdr:row>
      <xdr:rowOff>135527</xdr:rowOff>
    </xdr:to>
    <xdr:cxnSp macro="">
      <xdr:nvCxnSpPr>
        <xdr:cNvPr id="550" name="直線コネクタ 549">
          <a:extLst>
            <a:ext uri="{FF2B5EF4-FFF2-40B4-BE49-F238E27FC236}">
              <a16:creationId xmlns:a16="http://schemas.microsoft.com/office/drawing/2014/main" id="{AD4CC00B-6A3D-4BD8-8B2D-5767A990FE96}"/>
            </a:ext>
          </a:extLst>
        </xdr:cNvPr>
        <xdr:cNvCxnSpPr/>
      </xdr:nvCxnSpPr>
      <xdr:spPr>
        <a:xfrm>
          <a:off x="13703300" y="98461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114119</xdr:rowOff>
    </xdr:from>
    <xdr:to>
      <xdr:col>67</xdr:col>
      <xdr:colOff>101600</xdr:colOff>
      <xdr:row>60</xdr:row>
      <xdr:rowOff>44269</xdr:rowOff>
    </xdr:to>
    <xdr:sp macro="" textlink="">
      <xdr:nvSpPr>
        <xdr:cNvPr id="551" name="楕円 550">
          <a:extLst>
            <a:ext uri="{FF2B5EF4-FFF2-40B4-BE49-F238E27FC236}">
              <a16:creationId xmlns:a16="http://schemas.microsoft.com/office/drawing/2014/main" id="{CDB5CDDE-ABB8-42DA-99AF-15A9FDB6AEC6}"/>
            </a:ext>
          </a:extLst>
        </xdr:cNvPr>
        <xdr:cNvSpPr/>
      </xdr:nvSpPr>
      <xdr:spPr>
        <a:xfrm>
          <a:off x="12763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73478</xdr:rowOff>
    </xdr:from>
    <xdr:to>
      <xdr:col>71</xdr:col>
      <xdr:colOff>177800</xdr:colOff>
      <xdr:row>59</xdr:row>
      <xdr:rowOff>164919</xdr:rowOff>
    </xdr:to>
    <xdr:cxnSp macro="">
      <xdr:nvCxnSpPr>
        <xdr:cNvPr id="552" name="直線コネクタ 551">
          <a:extLst>
            <a:ext uri="{FF2B5EF4-FFF2-40B4-BE49-F238E27FC236}">
              <a16:creationId xmlns:a16="http://schemas.microsoft.com/office/drawing/2014/main" id="{C534A71E-8B72-4696-AE98-E862C2E1AB40}"/>
            </a:ext>
          </a:extLst>
        </xdr:cNvPr>
        <xdr:cNvCxnSpPr/>
      </xdr:nvCxnSpPr>
      <xdr:spPr>
        <a:xfrm flipV="1">
          <a:off x="12814300" y="9846128"/>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53" name="n_1aveValue【学校施設】&#10;有形固定資産減価償却率">
          <a:extLst>
            <a:ext uri="{FF2B5EF4-FFF2-40B4-BE49-F238E27FC236}">
              <a16:creationId xmlns:a16="http://schemas.microsoft.com/office/drawing/2014/main" id="{E651EF41-7158-4C6E-9DBA-6D5AAAC9482F}"/>
            </a:ext>
          </a:extLst>
        </xdr:cNvPr>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54" name="n_2aveValue【学校施設】&#10;有形固定資産減価償却率">
          <a:extLst>
            <a:ext uri="{FF2B5EF4-FFF2-40B4-BE49-F238E27FC236}">
              <a16:creationId xmlns:a16="http://schemas.microsoft.com/office/drawing/2014/main" id="{BDD342C1-A816-4345-8C3E-2B864C12E9BB}"/>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55" name="n_3aveValue【学校施設】&#10;有形固定資産減価償却率">
          <a:extLst>
            <a:ext uri="{FF2B5EF4-FFF2-40B4-BE49-F238E27FC236}">
              <a16:creationId xmlns:a16="http://schemas.microsoft.com/office/drawing/2014/main" id="{91FF5E3F-B45F-45D0-9331-7B70DD4334DA}"/>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56" name="n_4aveValue【学校施設】&#10;有形固定資産減価償却率">
          <a:extLst>
            <a:ext uri="{FF2B5EF4-FFF2-40B4-BE49-F238E27FC236}">
              <a16:creationId xmlns:a16="http://schemas.microsoft.com/office/drawing/2014/main" id="{10940837-6BBB-4FF7-914F-E2769D2196DC}"/>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28139</xdr:rowOff>
    </xdr:from>
    <xdr:ext cx="405111" cy="259045"/>
    <xdr:sp macro="" textlink="">
      <xdr:nvSpPr>
        <xdr:cNvPr id="557" name="n_1mainValue【学校施設】&#10;有形固定資産減価償却率">
          <a:extLst>
            <a:ext uri="{FF2B5EF4-FFF2-40B4-BE49-F238E27FC236}">
              <a16:creationId xmlns:a16="http://schemas.microsoft.com/office/drawing/2014/main" id="{2E565180-8D2D-4C5B-8ED7-0015550FE292}"/>
            </a:ext>
          </a:extLst>
        </xdr:cNvPr>
        <xdr:cNvSpPr txBox="1"/>
      </xdr:nvSpPr>
      <xdr:spPr>
        <a:xfrm>
          <a:off x="152660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31404</xdr:rowOff>
    </xdr:from>
    <xdr:ext cx="405111" cy="259045"/>
    <xdr:sp macro="" textlink="">
      <xdr:nvSpPr>
        <xdr:cNvPr id="558" name="n_2mainValue【学校施設】&#10;有形固定資産減価償却率">
          <a:extLst>
            <a:ext uri="{FF2B5EF4-FFF2-40B4-BE49-F238E27FC236}">
              <a16:creationId xmlns:a16="http://schemas.microsoft.com/office/drawing/2014/main" id="{A7844685-5A82-410A-A694-773057D7110B}"/>
            </a:ext>
          </a:extLst>
        </xdr:cNvPr>
        <xdr:cNvSpPr txBox="1"/>
      </xdr:nvSpPr>
      <xdr:spPr>
        <a:xfrm>
          <a:off x="143897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140805</xdr:rowOff>
    </xdr:from>
    <xdr:ext cx="405111" cy="259045"/>
    <xdr:sp macro="" textlink="">
      <xdr:nvSpPr>
        <xdr:cNvPr id="559" name="n_3mainValue【学校施設】&#10;有形固定資産減価償却率">
          <a:extLst>
            <a:ext uri="{FF2B5EF4-FFF2-40B4-BE49-F238E27FC236}">
              <a16:creationId xmlns:a16="http://schemas.microsoft.com/office/drawing/2014/main" id="{3228075A-BDCF-4F55-B179-30015F5A1B19}"/>
            </a:ext>
          </a:extLst>
        </xdr:cNvPr>
        <xdr:cNvSpPr txBox="1"/>
      </xdr:nvSpPr>
      <xdr:spPr>
        <a:xfrm>
          <a:off x="13500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35396</xdr:rowOff>
    </xdr:from>
    <xdr:ext cx="405111" cy="259045"/>
    <xdr:sp macro="" textlink="">
      <xdr:nvSpPr>
        <xdr:cNvPr id="560" name="n_4mainValue【学校施設】&#10;有形固定資産減価償却率">
          <a:extLst>
            <a:ext uri="{FF2B5EF4-FFF2-40B4-BE49-F238E27FC236}">
              <a16:creationId xmlns:a16="http://schemas.microsoft.com/office/drawing/2014/main" id="{A73F00E1-B69C-4806-A701-EEE64AF8964D}"/>
            </a:ext>
          </a:extLst>
        </xdr:cNvPr>
        <xdr:cNvSpPr txBox="1"/>
      </xdr:nvSpPr>
      <xdr:spPr>
        <a:xfrm>
          <a:off x="12611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704F4964-D3E7-4FDB-BC52-F86EB219A23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9FF2FE74-608C-45E9-88CB-1CDFBBFCFA3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35EE906D-47D9-4A18-90BE-257C7383063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E4036806-0FE0-463B-816E-59132DB4E9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EBC7446C-93A4-4629-AF4F-5EA7B527F93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D263CBD2-3D70-4897-8CD0-8D43CFFF759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54FA7170-337D-41DE-A383-534FE7CE7A7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3E358945-74E4-4557-B327-6005CB9B4B2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3FC63B0D-287A-4468-926C-7615E395EB9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9560E6B8-466A-4E56-B9ED-D9D73B10CCF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3CD6950E-E829-421B-BFB5-F07642EF8D4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a:extLst>
            <a:ext uri="{FF2B5EF4-FFF2-40B4-BE49-F238E27FC236}">
              <a16:creationId xmlns:a16="http://schemas.microsoft.com/office/drawing/2014/main" id="{D4C0D2F5-B0E8-4B3B-B85D-CBC21A76165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a:extLst>
            <a:ext uri="{FF2B5EF4-FFF2-40B4-BE49-F238E27FC236}">
              <a16:creationId xmlns:a16="http://schemas.microsoft.com/office/drawing/2014/main" id="{1666DAF4-96C8-485E-9986-775F7803788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a:extLst>
            <a:ext uri="{FF2B5EF4-FFF2-40B4-BE49-F238E27FC236}">
              <a16:creationId xmlns:a16="http://schemas.microsoft.com/office/drawing/2014/main" id="{74A755DC-D97D-469D-BFC4-2BE77DF1B45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a:extLst>
            <a:ext uri="{FF2B5EF4-FFF2-40B4-BE49-F238E27FC236}">
              <a16:creationId xmlns:a16="http://schemas.microsoft.com/office/drawing/2014/main" id="{8ADB9841-E9A6-45D8-8E1B-C17AA96EF5A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EC2B7392-CBDE-4C7E-88FC-2423BCF2D5A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a:extLst>
            <a:ext uri="{FF2B5EF4-FFF2-40B4-BE49-F238E27FC236}">
              <a16:creationId xmlns:a16="http://schemas.microsoft.com/office/drawing/2014/main" id="{BFA40779-B576-4E24-8072-E4D8F95AB51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a:extLst>
            <a:ext uri="{FF2B5EF4-FFF2-40B4-BE49-F238E27FC236}">
              <a16:creationId xmlns:a16="http://schemas.microsoft.com/office/drawing/2014/main" id="{730C9CBD-AE0F-45E6-A316-C2E80280B0A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a:extLst>
            <a:ext uri="{FF2B5EF4-FFF2-40B4-BE49-F238E27FC236}">
              <a16:creationId xmlns:a16="http://schemas.microsoft.com/office/drawing/2014/main" id="{3275AF42-820D-4F86-ACDC-0AA87953015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a:extLst>
            <a:ext uri="{FF2B5EF4-FFF2-40B4-BE49-F238E27FC236}">
              <a16:creationId xmlns:a16="http://schemas.microsoft.com/office/drawing/2014/main" id="{7EDD4300-97DF-4495-AA24-08F13A7A6AD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a:extLst>
            <a:ext uri="{FF2B5EF4-FFF2-40B4-BE49-F238E27FC236}">
              <a16:creationId xmlns:a16="http://schemas.microsoft.com/office/drawing/2014/main" id="{4AA93AA5-B32A-4956-A9F0-320BD67558F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1DC3C3D4-4BAC-4001-8944-255342C0AEE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3F6D4177-D1A3-4795-9A73-D94890B0CA6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C21B564B-D942-4558-9B35-05C7EB7954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5" name="直線コネクタ 584">
          <a:extLst>
            <a:ext uri="{FF2B5EF4-FFF2-40B4-BE49-F238E27FC236}">
              <a16:creationId xmlns:a16="http://schemas.microsoft.com/office/drawing/2014/main" id="{3E8044C3-24DA-4B21-93D1-40A7F0A5FFA6}"/>
            </a:ext>
          </a:extLst>
        </xdr:cNvPr>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86" name="【学校施設】&#10;一人当たり面積最小値テキスト">
          <a:extLst>
            <a:ext uri="{FF2B5EF4-FFF2-40B4-BE49-F238E27FC236}">
              <a16:creationId xmlns:a16="http://schemas.microsoft.com/office/drawing/2014/main" id="{F9BFCBE9-9514-4AFD-9E6D-C5511B7ABAC7}"/>
            </a:ext>
          </a:extLst>
        </xdr:cNvPr>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87" name="直線コネクタ 586">
          <a:extLst>
            <a:ext uri="{FF2B5EF4-FFF2-40B4-BE49-F238E27FC236}">
              <a16:creationId xmlns:a16="http://schemas.microsoft.com/office/drawing/2014/main" id="{204D8967-4BB8-44B1-82AC-70323BF46213}"/>
            </a:ext>
          </a:extLst>
        </xdr:cNvPr>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88" name="【学校施設】&#10;一人当たり面積最大値テキスト">
          <a:extLst>
            <a:ext uri="{FF2B5EF4-FFF2-40B4-BE49-F238E27FC236}">
              <a16:creationId xmlns:a16="http://schemas.microsoft.com/office/drawing/2014/main" id="{D20EE0C2-B38C-418E-B37B-2803EC7FC1A8}"/>
            </a:ext>
          </a:extLst>
        </xdr:cNvPr>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89" name="直線コネクタ 588">
          <a:extLst>
            <a:ext uri="{FF2B5EF4-FFF2-40B4-BE49-F238E27FC236}">
              <a16:creationId xmlns:a16="http://schemas.microsoft.com/office/drawing/2014/main" id="{D4EF88AC-14B3-4E55-94FE-6702D636A117}"/>
            </a:ext>
          </a:extLst>
        </xdr:cNvPr>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590" name="【学校施設】&#10;一人当たり面積平均値テキスト">
          <a:extLst>
            <a:ext uri="{FF2B5EF4-FFF2-40B4-BE49-F238E27FC236}">
              <a16:creationId xmlns:a16="http://schemas.microsoft.com/office/drawing/2014/main" id="{2C02B5C2-1BB0-4806-A92C-6A7E271A611E}"/>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1" name="フローチャート: 判断 590">
          <a:extLst>
            <a:ext uri="{FF2B5EF4-FFF2-40B4-BE49-F238E27FC236}">
              <a16:creationId xmlns:a16="http://schemas.microsoft.com/office/drawing/2014/main" id="{615EFA9B-166F-457A-820B-625D5CAB4A81}"/>
            </a:ext>
          </a:extLst>
        </xdr:cNvPr>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2" name="フローチャート: 判断 591">
          <a:extLst>
            <a:ext uri="{FF2B5EF4-FFF2-40B4-BE49-F238E27FC236}">
              <a16:creationId xmlns:a16="http://schemas.microsoft.com/office/drawing/2014/main" id="{2F24DD67-8819-4B49-BC06-D94206D46C23}"/>
            </a:ext>
          </a:extLst>
        </xdr:cNvPr>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3" name="フローチャート: 判断 592">
          <a:extLst>
            <a:ext uri="{FF2B5EF4-FFF2-40B4-BE49-F238E27FC236}">
              <a16:creationId xmlns:a16="http://schemas.microsoft.com/office/drawing/2014/main" id="{3E430E1F-9288-41B1-B008-6522E588AA13}"/>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4" name="フローチャート: 判断 593">
          <a:extLst>
            <a:ext uri="{FF2B5EF4-FFF2-40B4-BE49-F238E27FC236}">
              <a16:creationId xmlns:a16="http://schemas.microsoft.com/office/drawing/2014/main" id="{31EB8380-164B-44D4-9C96-453F4FB509CE}"/>
            </a:ext>
          </a:extLst>
        </xdr:cNvPr>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5" name="フローチャート: 判断 594">
          <a:extLst>
            <a:ext uri="{FF2B5EF4-FFF2-40B4-BE49-F238E27FC236}">
              <a16:creationId xmlns:a16="http://schemas.microsoft.com/office/drawing/2014/main" id="{1779F101-5637-4887-88B8-49E20355D564}"/>
            </a:ext>
          </a:extLst>
        </xdr:cNvPr>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59609CF8-D5F5-4612-AAA6-A9565C2F20E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7BE3B830-1CFC-4C8A-A31B-8F737A4CCF5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6EF372D-75F2-4B0C-8083-B1F4B948FE3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37FFC57-3FFD-4198-8846-53E224687D5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72E86538-0B5C-49D8-8245-037F923FB46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127000</xdr:rowOff>
    </xdr:from>
    <xdr:to>
      <xdr:col>116</xdr:col>
      <xdr:colOff>114300</xdr:colOff>
      <xdr:row>61</xdr:row>
      <xdr:rowOff>57150</xdr:rowOff>
    </xdr:to>
    <xdr:sp macro="" textlink="">
      <xdr:nvSpPr>
        <xdr:cNvPr id="601" name="楕円 600">
          <a:extLst>
            <a:ext uri="{FF2B5EF4-FFF2-40B4-BE49-F238E27FC236}">
              <a16:creationId xmlns:a16="http://schemas.microsoft.com/office/drawing/2014/main" id="{0AC51F81-1CEC-4A7E-A7D9-A34F7E778F31}"/>
            </a:ext>
          </a:extLst>
        </xdr:cNvPr>
        <xdr:cNvSpPr/>
      </xdr:nvSpPr>
      <xdr:spPr>
        <a:xfrm>
          <a:off x="221107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149877</xdr:rowOff>
    </xdr:from>
    <xdr:ext cx="469744" cy="259045"/>
    <xdr:sp macro="" textlink="">
      <xdr:nvSpPr>
        <xdr:cNvPr id="602" name="【学校施設】&#10;一人当たり面積該当値テキスト">
          <a:extLst>
            <a:ext uri="{FF2B5EF4-FFF2-40B4-BE49-F238E27FC236}">
              <a16:creationId xmlns:a16="http://schemas.microsoft.com/office/drawing/2014/main" id="{7D332B76-2312-430F-87A8-1390904497AC}"/>
            </a:ext>
          </a:extLst>
        </xdr:cNvPr>
        <xdr:cNvSpPr txBox="1"/>
      </xdr:nvSpPr>
      <xdr:spPr>
        <a:xfrm>
          <a:off x="22199600"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105410</xdr:rowOff>
    </xdr:from>
    <xdr:to>
      <xdr:col>112</xdr:col>
      <xdr:colOff>38100</xdr:colOff>
      <xdr:row>61</xdr:row>
      <xdr:rowOff>35560</xdr:rowOff>
    </xdr:to>
    <xdr:sp macro="" textlink="">
      <xdr:nvSpPr>
        <xdr:cNvPr id="603" name="楕円 602">
          <a:extLst>
            <a:ext uri="{FF2B5EF4-FFF2-40B4-BE49-F238E27FC236}">
              <a16:creationId xmlns:a16="http://schemas.microsoft.com/office/drawing/2014/main" id="{03EAE3E4-33B6-450B-912E-7F47A365BF70}"/>
            </a:ext>
          </a:extLst>
        </xdr:cNvPr>
        <xdr:cNvSpPr/>
      </xdr:nvSpPr>
      <xdr:spPr>
        <a:xfrm>
          <a:off x="21272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156210</xdr:rowOff>
    </xdr:from>
    <xdr:to>
      <xdr:col>116</xdr:col>
      <xdr:colOff>63500</xdr:colOff>
      <xdr:row>61</xdr:row>
      <xdr:rowOff>6350</xdr:rowOff>
    </xdr:to>
    <xdr:cxnSp macro="">
      <xdr:nvCxnSpPr>
        <xdr:cNvPr id="604" name="直線コネクタ 603">
          <a:extLst>
            <a:ext uri="{FF2B5EF4-FFF2-40B4-BE49-F238E27FC236}">
              <a16:creationId xmlns:a16="http://schemas.microsoft.com/office/drawing/2014/main" id="{1A5F585A-3C04-467C-BF42-68E3B9865959}"/>
            </a:ext>
          </a:extLst>
        </xdr:cNvPr>
        <xdr:cNvCxnSpPr/>
      </xdr:nvCxnSpPr>
      <xdr:spPr>
        <a:xfrm>
          <a:off x="21323300" y="1044321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49530</xdr:rowOff>
    </xdr:from>
    <xdr:to>
      <xdr:col>107</xdr:col>
      <xdr:colOff>101600</xdr:colOff>
      <xdr:row>60</xdr:row>
      <xdr:rowOff>151130</xdr:rowOff>
    </xdr:to>
    <xdr:sp macro="" textlink="">
      <xdr:nvSpPr>
        <xdr:cNvPr id="605" name="楕円 604">
          <a:extLst>
            <a:ext uri="{FF2B5EF4-FFF2-40B4-BE49-F238E27FC236}">
              <a16:creationId xmlns:a16="http://schemas.microsoft.com/office/drawing/2014/main" id="{63D9B629-A608-44BD-8C24-26BD6CE79871}"/>
            </a:ext>
          </a:extLst>
        </xdr:cNvPr>
        <xdr:cNvSpPr/>
      </xdr:nvSpPr>
      <xdr:spPr>
        <a:xfrm>
          <a:off x="20383500" y="103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100330</xdr:rowOff>
    </xdr:from>
    <xdr:to>
      <xdr:col>111</xdr:col>
      <xdr:colOff>177800</xdr:colOff>
      <xdr:row>60</xdr:row>
      <xdr:rowOff>156210</xdr:rowOff>
    </xdr:to>
    <xdr:cxnSp macro="">
      <xdr:nvCxnSpPr>
        <xdr:cNvPr id="606" name="直線コネクタ 605">
          <a:extLst>
            <a:ext uri="{FF2B5EF4-FFF2-40B4-BE49-F238E27FC236}">
              <a16:creationId xmlns:a16="http://schemas.microsoft.com/office/drawing/2014/main" id="{E76102F8-F020-4390-B992-4A9CDE8270B7}"/>
            </a:ext>
          </a:extLst>
        </xdr:cNvPr>
        <xdr:cNvCxnSpPr/>
      </xdr:nvCxnSpPr>
      <xdr:spPr>
        <a:xfrm>
          <a:off x="20434300" y="1038733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26670</xdr:rowOff>
    </xdr:from>
    <xdr:to>
      <xdr:col>102</xdr:col>
      <xdr:colOff>165100</xdr:colOff>
      <xdr:row>60</xdr:row>
      <xdr:rowOff>128270</xdr:rowOff>
    </xdr:to>
    <xdr:sp macro="" textlink="">
      <xdr:nvSpPr>
        <xdr:cNvPr id="607" name="楕円 606">
          <a:extLst>
            <a:ext uri="{FF2B5EF4-FFF2-40B4-BE49-F238E27FC236}">
              <a16:creationId xmlns:a16="http://schemas.microsoft.com/office/drawing/2014/main" id="{6DAC9F7F-29D3-46DE-A61D-D4B6089AEF3D}"/>
            </a:ext>
          </a:extLst>
        </xdr:cNvPr>
        <xdr:cNvSpPr/>
      </xdr:nvSpPr>
      <xdr:spPr>
        <a:xfrm>
          <a:off x="19494500" y="103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77470</xdr:rowOff>
    </xdr:from>
    <xdr:to>
      <xdr:col>107</xdr:col>
      <xdr:colOff>50800</xdr:colOff>
      <xdr:row>60</xdr:row>
      <xdr:rowOff>100330</xdr:rowOff>
    </xdr:to>
    <xdr:cxnSp macro="">
      <xdr:nvCxnSpPr>
        <xdr:cNvPr id="608" name="直線コネクタ 607">
          <a:extLst>
            <a:ext uri="{FF2B5EF4-FFF2-40B4-BE49-F238E27FC236}">
              <a16:creationId xmlns:a16="http://schemas.microsoft.com/office/drawing/2014/main" id="{67F07517-496D-46ED-A7B1-80BCB265CFD6}"/>
            </a:ext>
          </a:extLst>
        </xdr:cNvPr>
        <xdr:cNvCxnSpPr/>
      </xdr:nvCxnSpPr>
      <xdr:spPr>
        <a:xfrm>
          <a:off x="19545300" y="10364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64770</xdr:rowOff>
    </xdr:from>
    <xdr:to>
      <xdr:col>98</xdr:col>
      <xdr:colOff>38100</xdr:colOff>
      <xdr:row>61</xdr:row>
      <xdr:rowOff>166370</xdr:rowOff>
    </xdr:to>
    <xdr:sp macro="" textlink="">
      <xdr:nvSpPr>
        <xdr:cNvPr id="609" name="楕円 608">
          <a:extLst>
            <a:ext uri="{FF2B5EF4-FFF2-40B4-BE49-F238E27FC236}">
              <a16:creationId xmlns:a16="http://schemas.microsoft.com/office/drawing/2014/main" id="{070952B4-7B94-454C-8C3A-2BEB165DD489}"/>
            </a:ext>
          </a:extLst>
        </xdr:cNvPr>
        <xdr:cNvSpPr/>
      </xdr:nvSpPr>
      <xdr:spPr>
        <a:xfrm>
          <a:off x="186055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77470</xdr:rowOff>
    </xdr:from>
    <xdr:to>
      <xdr:col>102</xdr:col>
      <xdr:colOff>114300</xdr:colOff>
      <xdr:row>61</xdr:row>
      <xdr:rowOff>115570</xdr:rowOff>
    </xdr:to>
    <xdr:cxnSp macro="">
      <xdr:nvCxnSpPr>
        <xdr:cNvPr id="610" name="直線コネクタ 609">
          <a:extLst>
            <a:ext uri="{FF2B5EF4-FFF2-40B4-BE49-F238E27FC236}">
              <a16:creationId xmlns:a16="http://schemas.microsoft.com/office/drawing/2014/main" id="{CA15AD59-D370-4DA3-98B1-941DA4FD147F}"/>
            </a:ext>
          </a:extLst>
        </xdr:cNvPr>
        <xdr:cNvCxnSpPr/>
      </xdr:nvCxnSpPr>
      <xdr:spPr>
        <a:xfrm flipV="1">
          <a:off x="18656300" y="1036447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153687</xdr:rowOff>
    </xdr:from>
    <xdr:ext cx="469744" cy="259045"/>
    <xdr:sp macro="" textlink="">
      <xdr:nvSpPr>
        <xdr:cNvPr id="611" name="n_1aveValue【学校施設】&#10;一人当たり面積">
          <a:extLst>
            <a:ext uri="{FF2B5EF4-FFF2-40B4-BE49-F238E27FC236}">
              <a16:creationId xmlns:a16="http://schemas.microsoft.com/office/drawing/2014/main" id="{8B371B8F-3C99-4E4F-AAC9-991B9ACA95B8}"/>
            </a:ext>
          </a:extLst>
        </xdr:cNvPr>
        <xdr:cNvSpPr txBox="1"/>
      </xdr:nvSpPr>
      <xdr:spPr>
        <a:xfrm>
          <a:off x="210757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12" name="n_2aveValue【学校施設】&#10;一人当たり面積">
          <a:extLst>
            <a:ext uri="{FF2B5EF4-FFF2-40B4-BE49-F238E27FC236}">
              <a16:creationId xmlns:a16="http://schemas.microsoft.com/office/drawing/2014/main" id="{F59EAB50-04FA-4ABF-BE80-B5FA4764ED92}"/>
            </a:ext>
          </a:extLst>
        </xdr:cNvPr>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133367</xdr:rowOff>
    </xdr:from>
    <xdr:ext cx="469744" cy="259045"/>
    <xdr:sp macro="" textlink="">
      <xdr:nvSpPr>
        <xdr:cNvPr id="613" name="n_3aveValue【学校施設】&#10;一人当たり面積">
          <a:extLst>
            <a:ext uri="{FF2B5EF4-FFF2-40B4-BE49-F238E27FC236}">
              <a16:creationId xmlns:a16="http://schemas.microsoft.com/office/drawing/2014/main" id="{365CEFC7-39EA-4BAA-8445-CC1954D026B2}"/>
            </a:ext>
          </a:extLst>
        </xdr:cNvPr>
        <xdr:cNvSpPr txBox="1"/>
      </xdr:nvSpPr>
      <xdr:spPr>
        <a:xfrm>
          <a:off x="19310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160037</xdr:rowOff>
    </xdr:from>
    <xdr:ext cx="469744" cy="259045"/>
    <xdr:sp macro="" textlink="">
      <xdr:nvSpPr>
        <xdr:cNvPr id="614" name="n_4aveValue【学校施設】&#10;一人当たり面積">
          <a:extLst>
            <a:ext uri="{FF2B5EF4-FFF2-40B4-BE49-F238E27FC236}">
              <a16:creationId xmlns:a16="http://schemas.microsoft.com/office/drawing/2014/main" id="{48719159-51A1-4DB9-B515-D226851BED2E}"/>
            </a:ext>
          </a:extLst>
        </xdr:cNvPr>
        <xdr:cNvSpPr txBox="1"/>
      </xdr:nvSpPr>
      <xdr:spPr>
        <a:xfrm>
          <a:off x="18421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52087</xdr:rowOff>
    </xdr:from>
    <xdr:ext cx="469744" cy="259045"/>
    <xdr:sp macro="" textlink="">
      <xdr:nvSpPr>
        <xdr:cNvPr id="615" name="n_1mainValue【学校施設】&#10;一人当たり面積">
          <a:extLst>
            <a:ext uri="{FF2B5EF4-FFF2-40B4-BE49-F238E27FC236}">
              <a16:creationId xmlns:a16="http://schemas.microsoft.com/office/drawing/2014/main" id="{0C4EDB45-B754-4022-9F22-6AF2E4EE3C4F}"/>
            </a:ext>
          </a:extLst>
        </xdr:cNvPr>
        <xdr:cNvSpPr txBox="1"/>
      </xdr:nvSpPr>
      <xdr:spPr>
        <a:xfrm>
          <a:off x="2107572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167657</xdr:rowOff>
    </xdr:from>
    <xdr:ext cx="469744" cy="259045"/>
    <xdr:sp macro="" textlink="">
      <xdr:nvSpPr>
        <xdr:cNvPr id="616" name="n_2mainValue【学校施設】&#10;一人当たり面積">
          <a:extLst>
            <a:ext uri="{FF2B5EF4-FFF2-40B4-BE49-F238E27FC236}">
              <a16:creationId xmlns:a16="http://schemas.microsoft.com/office/drawing/2014/main" id="{9F2CBF2B-3249-4BFD-86EA-D3746B480AB9}"/>
            </a:ext>
          </a:extLst>
        </xdr:cNvPr>
        <xdr:cNvSpPr txBox="1"/>
      </xdr:nvSpPr>
      <xdr:spPr>
        <a:xfrm>
          <a:off x="20199427" y="101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144797</xdr:rowOff>
    </xdr:from>
    <xdr:ext cx="469744" cy="259045"/>
    <xdr:sp macro="" textlink="">
      <xdr:nvSpPr>
        <xdr:cNvPr id="617" name="n_3mainValue【学校施設】&#10;一人当たり面積">
          <a:extLst>
            <a:ext uri="{FF2B5EF4-FFF2-40B4-BE49-F238E27FC236}">
              <a16:creationId xmlns:a16="http://schemas.microsoft.com/office/drawing/2014/main" id="{22D98ED7-75A3-4B03-96DB-468ABFA4BEA3}"/>
            </a:ext>
          </a:extLst>
        </xdr:cNvPr>
        <xdr:cNvSpPr txBox="1"/>
      </xdr:nvSpPr>
      <xdr:spPr>
        <a:xfrm>
          <a:off x="19310427" y="1008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11447</xdr:rowOff>
    </xdr:from>
    <xdr:ext cx="469744" cy="259045"/>
    <xdr:sp macro="" textlink="">
      <xdr:nvSpPr>
        <xdr:cNvPr id="618" name="n_4mainValue【学校施設】&#10;一人当たり面積">
          <a:extLst>
            <a:ext uri="{FF2B5EF4-FFF2-40B4-BE49-F238E27FC236}">
              <a16:creationId xmlns:a16="http://schemas.microsoft.com/office/drawing/2014/main" id="{FA790D5F-1E1D-4AF9-96B7-9EBBD80AFD9B}"/>
            </a:ext>
          </a:extLst>
        </xdr:cNvPr>
        <xdr:cNvSpPr txBox="1"/>
      </xdr:nvSpPr>
      <xdr:spPr>
        <a:xfrm>
          <a:off x="184214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9A3E8168-2DEC-479C-B428-39ED1FEE339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AFDDABF5-D8F7-40BC-90FF-D6913922F25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4D3A7C83-4107-4F78-98B5-EB7B01483D3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88C96F1C-4014-4436-BB47-F9EF63B40FC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6B0F361-1D1F-4364-8312-FB10DBB1016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3567551C-436F-4723-A58B-EB35EAFEFA7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C76AA76F-B572-4300-BD4A-9682322348E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D412436B-F78C-4ACC-8EE9-D118E0B76A5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BD5FAA5D-4515-49B7-96CE-9105C0D5686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84C88A84-D97C-4291-BFC0-9277529C7A2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081A692D-53AC-4E92-8CAD-D09365423B0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a:extLst>
            <a:ext uri="{FF2B5EF4-FFF2-40B4-BE49-F238E27FC236}">
              <a16:creationId xmlns:a16="http://schemas.microsoft.com/office/drawing/2014/main" id="{741D09DA-A2D3-4B4C-A0C5-252B778FA42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9F735D37-2401-4FD2-9DF0-8301E7EAA28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a:extLst>
            <a:ext uri="{FF2B5EF4-FFF2-40B4-BE49-F238E27FC236}">
              <a16:creationId xmlns:a16="http://schemas.microsoft.com/office/drawing/2014/main" id="{F094FE89-54D4-41F0-99A0-20C8371511D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a:extLst>
            <a:ext uri="{FF2B5EF4-FFF2-40B4-BE49-F238E27FC236}">
              <a16:creationId xmlns:a16="http://schemas.microsoft.com/office/drawing/2014/main" id="{CAF0BC1D-2093-473E-A760-54448F230C1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a:extLst>
            <a:ext uri="{FF2B5EF4-FFF2-40B4-BE49-F238E27FC236}">
              <a16:creationId xmlns:a16="http://schemas.microsoft.com/office/drawing/2014/main" id="{F35FF6CA-D350-4E5B-95E8-8177DD004A2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a:extLst>
            <a:ext uri="{FF2B5EF4-FFF2-40B4-BE49-F238E27FC236}">
              <a16:creationId xmlns:a16="http://schemas.microsoft.com/office/drawing/2014/main" id="{2B5CAC38-E765-431C-97E2-BCF9422E58B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a:extLst>
            <a:ext uri="{FF2B5EF4-FFF2-40B4-BE49-F238E27FC236}">
              <a16:creationId xmlns:a16="http://schemas.microsoft.com/office/drawing/2014/main" id="{84C1847A-8076-4EBF-9AE8-C1D6B5B1FB8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a:extLst>
            <a:ext uri="{FF2B5EF4-FFF2-40B4-BE49-F238E27FC236}">
              <a16:creationId xmlns:a16="http://schemas.microsoft.com/office/drawing/2014/main" id="{4A9F5787-031D-4735-988B-8CC13405925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a:extLst>
            <a:ext uri="{FF2B5EF4-FFF2-40B4-BE49-F238E27FC236}">
              <a16:creationId xmlns:a16="http://schemas.microsoft.com/office/drawing/2014/main" id="{72EAEF8F-E746-4D01-A4F5-E48EBB38AD2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a:extLst>
            <a:ext uri="{FF2B5EF4-FFF2-40B4-BE49-F238E27FC236}">
              <a16:creationId xmlns:a16="http://schemas.microsoft.com/office/drawing/2014/main" id="{D95ED087-7826-42A3-896D-6A895DC950C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75FD0EA4-25F9-4A71-AB64-DCD12CD1CA3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a:extLst>
            <a:ext uri="{FF2B5EF4-FFF2-40B4-BE49-F238E27FC236}">
              <a16:creationId xmlns:a16="http://schemas.microsoft.com/office/drawing/2014/main" id="{EE2B8B6E-476F-44E9-8C67-098BAFB9C01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D8182F60-73C7-4FF9-A1F7-4A9FC278FC6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3" name="直線コネクタ 642">
          <a:extLst>
            <a:ext uri="{FF2B5EF4-FFF2-40B4-BE49-F238E27FC236}">
              <a16:creationId xmlns:a16="http://schemas.microsoft.com/office/drawing/2014/main" id="{B1B419B1-121D-4C86-A633-8B61C7596F1E}"/>
            </a:ext>
          </a:extLst>
        </xdr:cNvPr>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4" name="【児童館】&#10;有形固定資産減価償却率最小値テキスト">
          <a:extLst>
            <a:ext uri="{FF2B5EF4-FFF2-40B4-BE49-F238E27FC236}">
              <a16:creationId xmlns:a16="http://schemas.microsoft.com/office/drawing/2014/main" id="{14F02FC9-8C93-4A23-903E-783B04D06B0E}"/>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5" name="直線コネクタ 644">
          <a:extLst>
            <a:ext uri="{FF2B5EF4-FFF2-40B4-BE49-F238E27FC236}">
              <a16:creationId xmlns:a16="http://schemas.microsoft.com/office/drawing/2014/main" id="{B22983E3-7693-41F7-8904-A38273005F43}"/>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46" name="【児童館】&#10;有形固定資産減価償却率最大値テキスト">
          <a:extLst>
            <a:ext uri="{FF2B5EF4-FFF2-40B4-BE49-F238E27FC236}">
              <a16:creationId xmlns:a16="http://schemas.microsoft.com/office/drawing/2014/main" id="{2B5F7681-483A-4974-AAB1-5F2A69B614C4}"/>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47" name="直線コネクタ 646">
          <a:extLst>
            <a:ext uri="{FF2B5EF4-FFF2-40B4-BE49-F238E27FC236}">
              <a16:creationId xmlns:a16="http://schemas.microsoft.com/office/drawing/2014/main" id="{2E555B6C-87A4-4504-8E74-3AFE545E6645}"/>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48" name="【児童館】&#10;有形固定資産減価償却率平均値テキスト">
          <a:extLst>
            <a:ext uri="{FF2B5EF4-FFF2-40B4-BE49-F238E27FC236}">
              <a16:creationId xmlns:a16="http://schemas.microsoft.com/office/drawing/2014/main" id="{AF88639A-3F81-4746-9EFA-8F3F18EDB241}"/>
            </a:ext>
          </a:extLst>
        </xdr:cNvPr>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49" name="フローチャート: 判断 648">
          <a:extLst>
            <a:ext uri="{FF2B5EF4-FFF2-40B4-BE49-F238E27FC236}">
              <a16:creationId xmlns:a16="http://schemas.microsoft.com/office/drawing/2014/main" id="{FD191052-2DDF-4CF1-A2C5-763855FA756E}"/>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0" name="フローチャート: 判断 649">
          <a:extLst>
            <a:ext uri="{FF2B5EF4-FFF2-40B4-BE49-F238E27FC236}">
              <a16:creationId xmlns:a16="http://schemas.microsoft.com/office/drawing/2014/main" id="{E3FE285B-9C75-46F0-BB21-9F14EEC5E60D}"/>
            </a:ext>
          </a:extLst>
        </xdr:cNvPr>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1" name="フローチャート: 判断 650">
          <a:extLst>
            <a:ext uri="{FF2B5EF4-FFF2-40B4-BE49-F238E27FC236}">
              <a16:creationId xmlns:a16="http://schemas.microsoft.com/office/drawing/2014/main" id="{86AF5FC7-A26B-4BB4-B049-EE7A1C657A06}"/>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2" name="フローチャート: 判断 651">
          <a:extLst>
            <a:ext uri="{FF2B5EF4-FFF2-40B4-BE49-F238E27FC236}">
              <a16:creationId xmlns:a16="http://schemas.microsoft.com/office/drawing/2014/main" id="{DB1222B6-7B23-4DCF-A181-5F17C7463CFF}"/>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3" name="フローチャート: 判断 652">
          <a:extLst>
            <a:ext uri="{FF2B5EF4-FFF2-40B4-BE49-F238E27FC236}">
              <a16:creationId xmlns:a16="http://schemas.microsoft.com/office/drawing/2014/main" id="{91D1EEC8-508B-4169-BB00-CC2CAB21FC4C}"/>
            </a:ext>
          </a:extLst>
        </xdr:cNvPr>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2E3AB2C0-5818-44E5-9DCB-A1C42E44310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55D75EC1-F440-459B-89CD-2637AA52D6E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5C69A9EE-1880-430F-ABC1-884EF9BE629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D505BA77-172B-4CF8-8760-05DE02C2E52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CB8A38B8-DCB4-4F25-983D-DCEC5E81F93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59" name="楕円 658">
          <a:extLst>
            <a:ext uri="{FF2B5EF4-FFF2-40B4-BE49-F238E27FC236}">
              <a16:creationId xmlns:a16="http://schemas.microsoft.com/office/drawing/2014/main" id="{D5FBDEFE-A9D1-48FD-92CA-E6E17448B5D7}"/>
            </a:ext>
          </a:extLst>
        </xdr:cNvPr>
        <xdr:cNvSpPr/>
      </xdr:nvSpPr>
      <xdr:spPr>
        <a:xfrm>
          <a:off x="16268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41927</xdr:rowOff>
    </xdr:from>
    <xdr:ext cx="405111" cy="259045"/>
    <xdr:sp macro="" textlink="">
      <xdr:nvSpPr>
        <xdr:cNvPr id="660" name="【児童館】&#10;有形固定資産減価償却率該当値テキスト">
          <a:extLst>
            <a:ext uri="{FF2B5EF4-FFF2-40B4-BE49-F238E27FC236}">
              <a16:creationId xmlns:a16="http://schemas.microsoft.com/office/drawing/2014/main" id="{24F54AF8-6DCD-459E-AC23-03C7DA8808E1}"/>
            </a:ext>
          </a:extLst>
        </xdr:cNvPr>
        <xdr:cNvSpPr txBox="1"/>
      </xdr:nvSpPr>
      <xdr:spPr>
        <a:xfrm>
          <a:off x="16357600"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69214</xdr:rowOff>
    </xdr:from>
    <xdr:to>
      <xdr:col>81</xdr:col>
      <xdr:colOff>101600</xdr:colOff>
      <xdr:row>82</xdr:row>
      <xdr:rowOff>170814</xdr:rowOff>
    </xdr:to>
    <xdr:sp macro="" textlink="">
      <xdr:nvSpPr>
        <xdr:cNvPr id="661" name="楕円 660">
          <a:extLst>
            <a:ext uri="{FF2B5EF4-FFF2-40B4-BE49-F238E27FC236}">
              <a16:creationId xmlns:a16="http://schemas.microsoft.com/office/drawing/2014/main" id="{F329C5D9-BFDA-4165-A9AA-079D6C2F0A85}"/>
            </a:ext>
          </a:extLst>
        </xdr:cNvPr>
        <xdr:cNvSpPr/>
      </xdr:nvSpPr>
      <xdr:spPr>
        <a:xfrm>
          <a:off x="15430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114300</xdr:rowOff>
    </xdr:from>
    <xdr:to>
      <xdr:col>85</xdr:col>
      <xdr:colOff>127000</xdr:colOff>
      <xdr:row>82</xdr:row>
      <xdr:rowOff>120014</xdr:rowOff>
    </xdr:to>
    <xdr:cxnSp macro="">
      <xdr:nvCxnSpPr>
        <xdr:cNvPr id="662" name="直線コネクタ 661">
          <a:extLst>
            <a:ext uri="{FF2B5EF4-FFF2-40B4-BE49-F238E27FC236}">
              <a16:creationId xmlns:a16="http://schemas.microsoft.com/office/drawing/2014/main" id="{870560B5-07D1-428C-92DE-7DC24D5A59FD}"/>
            </a:ext>
          </a:extLst>
        </xdr:cNvPr>
        <xdr:cNvCxnSpPr/>
      </xdr:nvCxnSpPr>
      <xdr:spPr>
        <a:xfrm flipV="1">
          <a:off x="15481300" y="141732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61595</xdr:rowOff>
    </xdr:from>
    <xdr:to>
      <xdr:col>76</xdr:col>
      <xdr:colOff>165100</xdr:colOff>
      <xdr:row>83</xdr:row>
      <xdr:rowOff>163195</xdr:rowOff>
    </xdr:to>
    <xdr:sp macro="" textlink="">
      <xdr:nvSpPr>
        <xdr:cNvPr id="663" name="楕円 662">
          <a:extLst>
            <a:ext uri="{FF2B5EF4-FFF2-40B4-BE49-F238E27FC236}">
              <a16:creationId xmlns:a16="http://schemas.microsoft.com/office/drawing/2014/main" id="{04407DEC-3B9E-46A9-A3AF-155319090F84}"/>
            </a:ext>
          </a:extLst>
        </xdr:cNvPr>
        <xdr:cNvSpPr/>
      </xdr:nvSpPr>
      <xdr:spPr>
        <a:xfrm>
          <a:off x="14541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120014</xdr:rowOff>
    </xdr:from>
    <xdr:to>
      <xdr:col>81</xdr:col>
      <xdr:colOff>50800</xdr:colOff>
      <xdr:row>83</xdr:row>
      <xdr:rowOff>112395</xdr:rowOff>
    </xdr:to>
    <xdr:cxnSp macro="">
      <xdr:nvCxnSpPr>
        <xdr:cNvPr id="664" name="直線コネクタ 663">
          <a:extLst>
            <a:ext uri="{FF2B5EF4-FFF2-40B4-BE49-F238E27FC236}">
              <a16:creationId xmlns:a16="http://schemas.microsoft.com/office/drawing/2014/main" id="{53D53B32-DC6D-4599-87B4-B2FBBB44C883}"/>
            </a:ext>
          </a:extLst>
        </xdr:cNvPr>
        <xdr:cNvCxnSpPr/>
      </xdr:nvCxnSpPr>
      <xdr:spPr>
        <a:xfrm flipV="1">
          <a:off x="14592300" y="14178914"/>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65" name="楕円 664">
          <a:extLst>
            <a:ext uri="{FF2B5EF4-FFF2-40B4-BE49-F238E27FC236}">
              <a16:creationId xmlns:a16="http://schemas.microsoft.com/office/drawing/2014/main" id="{9B77C503-0B4D-4816-9BD4-50317DF65DCA}"/>
            </a:ext>
          </a:extLst>
        </xdr:cNvPr>
        <xdr:cNvSpPr/>
      </xdr:nvSpPr>
      <xdr:spPr>
        <a:xfrm>
          <a:off x="13652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106680</xdr:rowOff>
    </xdr:from>
    <xdr:to>
      <xdr:col>76</xdr:col>
      <xdr:colOff>114300</xdr:colOff>
      <xdr:row>83</xdr:row>
      <xdr:rowOff>112395</xdr:rowOff>
    </xdr:to>
    <xdr:cxnSp macro="">
      <xdr:nvCxnSpPr>
        <xdr:cNvPr id="666" name="直線コネクタ 665">
          <a:extLst>
            <a:ext uri="{FF2B5EF4-FFF2-40B4-BE49-F238E27FC236}">
              <a16:creationId xmlns:a16="http://schemas.microsoft.com/office/drawing/2014/main" id="{D6487455-8F08-4BDC-BD38-BEBCD036709B}"/>
            </a:ext>
          </a:extLst>
        </xdr:cNvPr>
        <xdr:cNvCxnSpPr/>
      </xdr:nvCxnSpPr>
      <xdr:spPr>
        <a:xfrm>
          <a:off x="13703300" y="14337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48261</xdr:rowOff>
    </xdr:from>
    <xdr:to>
      <xdr:col>67</xdr:col>
      <xdr:colOff>101600</xdr:colOff>
      <xdr:row>83</xdr:row>
      <xdr:rowOff>149861</xdr:rowOff>
    </xdr:to>
    <xdr:sp macro="" textlink="">
      <xdr:nvSpPr>
        <xdr:cNvPr id="667" name="楕円 666">
          <a:extLst>
            <a:ext uri="{FF2B5EF4-FFF2-40B4-BE49-F238E27FC236}">
              <a16:creationId xmlns:a16="http://schemas.microsoft.com/office/drawing/2014/main" id="{541CE83F-9F85-44DA-8FEC-15C143F717A1}"/>
            </a:ext>
          </a:extLst>
        </xdr:cNvPr>
        <xdr:cNvSpPr/>
      </xdr:nvSpPr>
      <xdr:spPr>
        <a:xfrm>
          <a:off x="12763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99061</xdr:rowOff>
    </xdr:from>
    <xdr:to>
      <xdr:col>71</xdr:col>
      <xdr:colOff>177800</xdr:colOff>
      <xdr:row>83</xdr:row>
      <xdr:rowOff>106680</xdr:rowOff>
    </xdr:to>
    <xdr:cxnSp macro="">
      <xdr:nvCxnSpPr>
        <xdr:cNvPr id="668" name="直線コネクタ 667">
          <a:extLst>
            <a:ext uri="{FF2B5EF4-FFF2-40B4-BE49-F238E27FC236}">
              <a16:creationId xmlns:a16="http://schemas.microsoft.com/office/drawing/2014/main" id="{2C08C36F-384E-498E-BF3C-477D7379A143}"/>
            </a:ext>
          </a:extLst>
        </xdr:cNvPr>
        <xdr:cNvCxnSpPr/>
      </xdr:nvCxnSpPr>
      <xdr:spPr>
        <a:xfrm>
          <a:off x="12814300" y="14329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29227</xdr:rowOff>
    </xdr:from>
    <xdr:ext cx="405111" cy="259045"/>
    <xdr:sp macro="" textlink="">
      <xdr:nvSpPr>
        <xdr:cNvPr id="669" name="n_1aveValue【児童館】&#10;有形固定資産減価償却率">
          <a:extLst>
            <a:ext uri="{FF2B5EF4-FFF2-40B4-BE49-F238E27FC236}">
              <a16:creationId xmlns:a16="http://schemas.microsoft.com/office/drawing/2014/main" id="{D3F4088E-97B8-4E8D-8225-55A3B06C60C2}"/>
            </a:ext>
          </a:extLst>
        </xdr:cNvPr>
        <xdr:cNvSpPr txBox="1"/>
      </xdr:nvSpPr>
      <xdr:spPr>
        <a:xfrm>
          <a:off x="15266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0" name="n_2aveValue【児童館】&#10;有形固定資産減価償却率">
          <a:extLst>
            <a:ext uri="{FF2B5EF4-FFF2-40B4-BE49-F238E27FC236}">
              <a16:creationId xmlns:a16="http://schemas.microsoft.com/office/drawing/2014/main" id="{09BBEC0B-9CA4-42EE-84C7-E046750EC553}"/>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1" name="n_3aveValue【児童館】&#10;有形固定資産減価償却率">
          <a:extLst>
            <a:ext uri="{FF2B5EF4-FFF2-40B4-BE49-F238E27FC236}">
              <a16:creationId xmlns:a16="http://schemas.microsoft.com/office/drawing/2014/main" id="{1C172B20-C6B1-4502-9AB5-A578B0840E4B}"/>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672" name="n_4aveValue【児童館】&#10;有形固定資産減価償却率">
          <a:extLst>
            <a:ext uri="{FF2B5EF4-FFF2-40B4-BE49-F238E27FC236}">
              <a16:creationId xmlns:a16="http://schemas.microsoft.com/office/drawing/2014/main" id="{22FFEF7C-AC17-4DC6-989D-53AF48F26A00}"/>
            </a:ext>
          </a:extLst>
        </xdr:cNvPr>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161941</xdr:rowOff>
    </xdr:from>
    <xdr:ext cx="405111" cy="259045"/>
    <xdr:sp macro="" textlink="">
      <xdr:nvSpPr>
        <xdr:cNvPr id="673" name="n_1mainValue【児童館】&#10;有形固定資産減価償却率">
          <a:extLst>
            <a:ext uri="{FF2B5EF4-FFF2-40B4-BE49-F238E27FC236}">
              <a16:creationId xmlns:a16="http://schemas.microsoft.com/office/drawing/2014/main" id="{E8C2DDBE-B166-4809-9C72-66677ED2BD5A}"/>
            </a:ext>
          </a:extLst>
        </xdr:cNvPr>
        <xdr:cNvSpPr txBox="1"/>
      </xdr:nvSpPr>
      <xdr:spPr>
        <a:xfrm>
          <a:off x="15266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154322</xdr:rowOff>
    </xdr:from>
    <xdr:ext cx="405111" cy="259045"/>
    <xdr:sp macro="" textlink="">
      <xdr:nvSpPr>
        <xdr:cNvPr id="674" name="n_2mainValue【児童館】&#10;有形固定資産減価償却率">
          <a:extLst>
            <a:ext uri="{FF2B5EF4-FFF2-40B4-BE49-F238E27FC236}">
              <a16:creationId xmlns:a16="http://schemas.microsoft.com/office/drawing/2014/main" id="{EEEA414A-6EAE-4AB3-B21D-211A6E41FA82}"/>
            </a:ext>
          </a:extLst>
        </xdr:cNvPr>
        <xdr:cNvSpPr txBox="1"/>
      </xdr:nvSpPr>
      <xdr:spPr>
        <a:xfrm>
          <a:off x="14389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75" name="n_3mainValue【児童館】&#10;有形固定資産減価償却率">
          <a:extLst>
            <a:ext uri="{FF2B5EF4-FFF2-40B4-BE49-F238E27FC236}">
              <a16:creationId xmlns:a16="http://schemas.microsoft.com/office/drawing/2014/main" id="{580F47C7-16C9-4323-B1FA-86B9DCAD9E20}"/>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140988</xdr:rowOff>
    </xdr:from>
    <xdr:ext cx="405111" cy="259045"/>
    <xdr:sp macro="" textlink="">
      <xdr:nvSpPr>
        <xdr:cNvPr id="676" name="n_4mainValue【児童館】&#10;有形固定資産減価償却率">
          <a:extLst>
            <a:ext uri="{FF2B5EF4-FFF2-40B4-BE49-F238E27FC236}">
              <a16:creationId xmlns:a16="http://schemas.microsoft.com/office/drawing/2014/main" id="{87ECE77A-007A-4B5B-A8D2-9DD304AAB81F}"/>
            </a:ext>
          </a:extLst>
        </xdr:cNvPr>
        <xdr:cNvSpPr txBox="1"/>
      </xdr:nvSpPr>
      <xdr:spPr>
        <a:xfrm>
          <a:off x="12611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BF79D46A-8A56-4EA0-8956-3946D68B127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1305D0D5-0A67-4B9E-AEDB-ADBA846EF3C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9C70A796-C212-4243-9310-099186BA9A3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444A6BF9-7930-4646-8D02-F76D510A4F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B0DBB7-FE44-45C8-AFE7-5304C55B085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73291709-07FE-497D-A87B-7BF7C02192D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88C279FA-48CD-4D80-91A0-C9CAD93D7AA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4BFA208B-797F-4E8B-A9A6-2F8F8FED73B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BC6A2D69-B946-4269-9305-5A1D616B380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47029C1D-F488-4126-A2CA-68AE6F8B418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2F9318DC-0169-482B-9AC5-D8A8D30E937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2B411C0B-349B-47A8-9DDD-2FEAB49CABE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F3710F9-EA8B-457B-BFF5-0E269748CE4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D21A8270-4998-4F47-89B6-E7A72529C04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8774B545-8A04-4848-ADB3-E6A8FC40057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150F31CE-4DE0-4A79-937B-D2E68716B0D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E5567522-0A34-478F-B266-7AC80123C5C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80D93979-25CA-423E-8C46-63842B8EDBB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839D1B50-4A5E-4146-8528-88831126F43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D5EAC0D3-F876-4BF1-96D7-204799A3F14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8E70F34-4FCF-48A8-BB28-21B6C6FFC0C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DA870803-ECF1-4222-9428-B70DC601303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C39D2428-59CC-48E4-B3FA-CC3577022F8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0" name="直線コネクタ 699">
          <a:extLst>
            <a:ext uri="{FF2B5EF4-FFF2-40B4-BE49-F238E27FC236}">
              <a16:creationId xmlns:a16="http://schemas.microsoft.com/office/drawing/2014/main" id="{42AC5A19-CD53-4AF8-A159-496274DFD7B6}"/>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a:extLst>
            <a:ext uri="{FF2B5EF4-FFF2-40B4-BE49-F238E27FC236}">
              <a16:creationId xmlns:a16="http://schemas.microsoft.com/office/drawing/2014/main" id="{5AB5EEFF-141A-461C-B043-66A9795D1182}"/>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a:extLst>
            <a:ext uri="{FF2B5EF4-FFF2-40B4-BE49-F238E27FC236}">
              <a16:creationId xmlns:a16="http://schemas.microsoft.com/office/drawing/2014/main" id="{7D49A2CD-FBAA-44BB-889E-3646DFCE3F0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3" name="【児童館】&#10;一人当たり面積最大値テキスト">
          <a:extLst>
            <a:ext uri="{FF2B5EF4-FFF2-40B4-BE49-F238E27FC236}">
              <a16:creationId xmlns:a16="http://schemas.microsoft.com/office/drawing/2014/main" id="{98508E30-E20F-4DFB-BDDF-767611AC116B}"/>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4" name="直線コネクタ 703">
          <a:extLst>
            <a:ext uri="{FF2B5EF4-FFF2-40B4-BE49-F238E27FC236}">
              <a16:creationId xmlns:a16="http://schemas.microsoft.com/office/drawing/2014/main" id="{D8A91EEE-DA8A-45C9-97D5-126950210DF4}"/>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05" name="【児童館】&#10;一人当たり面積平均値テキスト">
          <a:extLst>
            <a:ext uri="{FF2B5EF4-FFF2-40B4-BE49-F238E27FC236}">
              <a16:creationId xmlns:a16="http://schemas.microsoft.com/office/drawing/2014/main" id="{0CAE9FC7-E4A5-4E8A-8DAD-CBA68BAED414}"/>
            </a:ext>
          </a:extLst>
        </xdr:cNvPr>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06" name="フローチャート: 判断 705">
          <a:extLst>
            <a:ext uri="{FF2B5EF4-FFF2-40B4-BE49-F238E27FC236}">
              <a16:creationId xmlns:a16="http://schemas.microsoft.com/office/drawing/2014/main" id="{118E5F75-0B97-43C0-9D85-9697D81F51A6}"/>
            </a:ext>
          </a:extLst>
        </xdr:cNvPr>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7" name="フローチャート: 判断 706">
          <a:extLst>
            <a:ext uri="{FF2B5EF4-FFF2-40B4-BE49-F238E27FC236}">
              <a16:creationId xmlns:a16="http://schemas.microsoft.com/office/drawing/2014/main" id="{DCA8B2F6-0CD2-48A9-82A6-1FD699DE441A}"/>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8" name="フローチャート: 判断 707">
          <a:extLst>
            <a:ext uri="{FF2B5EF4-FFF2-40B4-BE49-F238E27FC236}">
              <a16:creationId xmlns:a16="http://schemas.microsoft.com/office/drawing/2014/main" id="{B8482A2E-3B6A-4AE5-8245-CFF4B87D5EA5}"/>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09" name="フローチャート: 判断 708">
          <a:extLst>
            <a:ext uri="{FF2B5EF4-FFF2-40B4-BE49-F238E27FC236}">
              <a16:creationId xmlns:a16="http://schemas.microsoft.com/office/drawing/2014/main" id="{0EB345FB-03B9-472B-BD72-30C7BAA8A18F}"/>
            </a:ext>
          </a:extLst>
        </xdr:cNvPr>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0" name="フローチャート: 判断 709">
          <a:extLst>
            <a:ext uri="{FF2B5EF4-FFF2-40B4-BE49-F238E27FC236}">
              <a16:creationId xmlns:a16="http://schemas.microsoft.com/office/drawing/2014/main" id="{C11EC953-09A6-4299-B9B8-6DC7FC5A30B8}"/>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3AFDCB10-E02C-4B70-9722-A5D56B7B8BD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74E32213-E959-4B4C-9CB1-89989EBBA5D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96549B76-1644-4565-BA8E-4994BE4F584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7BAD0AD3-8979-43BB-A616-CBC23925C43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5A9B8DAD-E7B2-48E8-BD3D-4C24A2BED69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25400</xdr:rowOff>
    </xdr:from>
    <xdr:to>
      <xdr:col>116</xdr:col>
      <xdr:colOff>114300</xdr:colOff>
      <xdr:row>78</xdr:row>
      <xdr:rowOff>127000</xdr:rowOff>
    </xdr:to>
    <xdr:sp macro="" textlink="">
      <xdr:nvSpPr>
        <xdr:cNvPr id="716" name="楕円 715">
          <a:extLst>
            <a:ext uri="{FF2B5EF4-FFF2-40B4-BE49-F238E27FC236}">
              <a16:creationId xmlns:a16="http://schemas.microsoft.com/office/drawing/2014/main" id="{1A18E682-D88E-4118-A2C1-42204C6F6C8E}"/>
            </a:ext>
          </a:extLst>
        </xdr:cNvPr>
        <xdr:cNvSpPr/>
      </xdr:nvSpPr>
      <xdr:spPr>
        <a:xfrm>
          <a:off x="22110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111777</xdr:rowOff>
    </xdr:from>
    <xdr:ext cx="469744" cy="259045"/>
    <xdr:sp macro="" textlink="">
      <xdr:nvSpPr>
        <xdr:cNvPr id="717" name="【児童館】&#10;一人当たり面積該当値テキスト">
          <a:extLst>
            <a:ext uri="{FF2B5EF4-FFF2-40B4-BE49-F238E27FC236}">
              <a16:creationId xmlns:a16="http://schemas.microsoft.com/office/drawing/2014/main" id="{06FAFFCC-9C31-406F-A98C-BB2049800687}"/>
            </a:ext>
          </a:extLst>
        </xdr:cNvPr>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718" name="楕円 717">
          <a:extLst>
            <a:ext uri="{FF2B5EF4-FFF2-40B4-BE49-F238E27FC236}">
              <a16:creationId xmlns:a16="http://schemas.microsoft.com/office/drawing/2014/main" id="{58C7F81A-8197-4CB2-8AA8-013CFD5ABB17}"/>
            </a:ext>
          </a:extLst>
        </xdr:cNvPr>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76200</xdr:rowOff>
    </xdr:to>
    <xdr:cxnSp macro="">
      <xdr:nvCxnSpPr>
        <xdr:cNvPr id="719" name="直線コネクタ 718">
          <a:extLst>
            <a:ext uri="{FF2B5EF4-FFF2-40B4-BE49-F238E27FC236}">
              <a16:creationId xmlns:a16="http://schemas.microsoft.com/office/drawing/2014/main" id="{52026D7F-73A2-48F7-B935-C284E55359B5}"/>
            </a:ext>
          </a:extLst>
        </xdr:cNvPr>
        <xdr:cNvCxnSpPr/>
      </xdr:nvCxnSpPr>
      <xdr:spPr>
        <a:xfrm>
          <a:off x="21323300" y="1341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25400</xdr:rowOff>
    </xdr:from>
    <xdr:to>
      <xdr:col>107</xdr:col>
      <xdr:colOff>101600</xdr:colOff>
      <xdr:row>78</xdr:row>
      <xdr:rowOff>127000</xdr:rowOff>
    </xdr:to>
    <xdr:sp macro="" textlink="">
      <xdr:nvSpPr>
        <xdr:cNvPr id="720" name="楕円 719">
          <a:extLst>
            <a:ext uri="{FF2B5EF4-FFF2-40B4-BE49-F238E27FC236}">
              <a16:creationId xmlns:a16="http://schemas.microsoft.com/office/drawing/2014/main" id="{13AAA126-B24D-4AA7-98E4-ECCC24614CAB}"/>
            </a:ext>
          </a:extLst>
        </xdr:cNvPr>
        <xdr:cNvSpPr/>
      </xdr:nvSpPr>
      <xdr:spPr>
        <a:xfrm>
          <a:off x="20383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76200</xdr:rowOff>
    </xdr:to>
    <xdr:cxnSp macro="">
      <xdr:nvCxnSpPr>
        <xdr:cNvPr id="721" name="直線コネクタ 720">
          <a:extLst>
            <a:ext uri="{FF2B5EF4-FFF2-40B4-BE49-F238E27FC236}">
              <a16:creationId xmlns:a16="http://schemas.microsoft.com/office/drawing/2014/main" id="{3E4E9282-0BA8-4C5C-9452-D74F34A63A9A}"/>
            </a:ext>
          </a:extLst>
        </xdr:cNvPr>
        <xdr:cNvCxnSpPr/>
      </xdr:nvCxnSpPr>
      <xdr:spPr>
        <a:xfrm flipV="1">
          <a:off x="20434300" y="1341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158750</xdr:rowOff>
    </xdr:from>
    <xdr:to>
      <xdr:col>102</xdr:col>
      <xdr:colOff>165100</xdr:colOff>
      <xdr:row>78</xdr:row>
      <xdr:rowOff>88900</xdr:rowOff>
    </xdr:to>
    <xdr:sp macro="" textlink="">
      <xdr:nvSpPr>
        <xdr:cNvPr id="722" name="楕円 721">
          <a:extLst>
            <a:ext uri="{FF2B5EF4-FFF2-40B4-BE49-F238E27FC236}">
              <a16:creationId xmlns:a16="http://schemas.microsoft.com/office/drawing/2014/main" id="{9B879FDC-0A31-4569-869C-7133118FD69C}"/>
            </a:ext>
          </a:extLst>
        </xdr:cNvPr>
        <xdr:cNvSpPr/>
      </xdr:nvSpPr>
      <xdr:spPr>
        <a:xfrm>
          <a:off x="19494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38100</xdr:rowOff>
    </xdr:from>
    <xdr:to>
      <xdr:col>107</xdr:col>
      <xdr:colOff>50800</xdr:colOff>
      <xdr:row>78</xdr:row>
      <xdr:rowOff>76200</xdr:rowOff>
    </xdr:to>
    <xdr:cxnSp macro="">
      <xdr:nvCxnSpPr>
        <xdr:cNvPr id="723" name="直線コネクタ 722">
          <a:extLst>
            <a:ext uri="{FF2B5EF4-FFF2-40B4-BE49-F238E27FC236}">
              <a16:creationId xmlns:a16="http://schemas.microsoft.com/office/drawing/2014/main" id="{F86EE046-7EF0-4D01-992E-003ADDB25227}"/>
            </a:ext>
          </a:extLst>
        </xdr:cNvPr>
        <xdr:cNvCxnSpPr/>
      </xdr:nvCxnSpPr>
      <xdr:spPr>
        <a:xfrm>
          <a:off x="19545300" y="1341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158750</xdr:rowOff>
    </xdr:from>
    <xdr:to>
      <xdr:col>98</xdr:col>
      <xdr:colOff>38100</xdr:colOff>
      <xdr:row>78</xdr:row>
      <xdr:rowOff>88900</xdr:rowOff>
    </xdr:to>
    <xdr:sp macro="" textlink="">
      <xdr:nvSpPr>
        <xdr:cNvPr id="724" name="楕円 723">
          <a:extLst>
            <a:ext uri="{FF2B5EF4-FFF2-40B4-BE49-F238E27FC236}">
              <a16:creationId xmlns:a16="http://schemas.microsoft.com/office/drawing/2014/main" id="{1B18696F-BC9E-4C0B-A1DB-8507DA70D2DA}"/>
            </a:ext>
          </a:extLst>
        </xdr:cNvPr>
        <xdr:cNvSpPr/>
      </xdr:nvSpPr>
      <xdr:spPr>
        <a:xfrm>
          <a:off x="18605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38100</xdr:rowOff>
    </xdr:from>
    <xdr:to>
      <xdr:col>102</xdr:col>
      <xdr:colOff>114300</xdr:colOff>
      <xdr:row>78</xdr:row>
      <xdr:rowOff>38100</xdr:rowOff>
    </xdr:to>
    <xdr:cxnSp macro="">
      <xdr:nvCxnSpPr>
        <xdr:cNvPr id="725" name="直線コネクタ 724">
          <a:extLst>
            <a:ext uri="{FF2B5EF4-FFF2-40B4-BE49-F238E27FC236}">
              <a16:creationId xmlns:a16="http://schemas.microsoft.com/office/drawing/2014/main" id="{2EE01C5F-BAF6-465D-9ECC-F410D11DDA80}"/>
            </a:ext>
          </a:extLst>
        </xdr:cNvPr>
        <xdr:cNvCxnSpPr/>
      </xdr:nvCxnSpPr>
      <xdr:spPr>
        <a:xfrm>
          <a:off x="18656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26" name="n_1aveValue【児童館】&#10;一人当たり面積">
          <a:extLst>
            <a:ext uri="{FF2B5EF4-FFF2-40B4-BE49-F238E27FC236}">
              <a16:creationId xmlns:a16="http://schemas.microsoft.com/office/drawing/2014/main" id="{E797C423-5E28-4CBF-9362-DBD1B81A2CE1}"/>
            </a:ext>
          </a:extLst>
        </xdr:cNvPr>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27" name="n_2aveValue【児童館】&#10;一人当たり面積">
          <a:extLst>
            <a:ext uri="{FF2B5EF4-FFF2-40B4-BE49-F238E27FC236}">
              <a16:creationId xmlns:a16="http://schemas.microsoft.com/office/drawing/2014/main" id="{45C4891D-F73A-44B4-8C49-CCD4DB99E458}"/>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28" name="n_3aveValue【児童館】&#10;一人当たり面積">
          <a:extLst>
            <a:ext uri="{FF2B5EF4-FFF2-40B4-BE49-F238E27FC236}">
              <a16:creationId xmlns:a16="http://schemas.microsoft.com/office/drawing/2014/main" id="{53FE997B-5E4A-4EED-A5A6-1C5C148E6A75}"/>
            </a:ext>
          </a:extLst>
        </xdr:cNvPr>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729" name="n_4aveValue【児童館】&#10;一人当たり面積">
          <a:extLst>
            <a:ext uri="{FF2B5EF4-FFF2-40B4-BE49-F238E27FC236}">
              <a16:creationId xmlns:a16="http://schemas.microsoft.com/office/drawing/2014/main" id="{E72BB0C0-339C-41AF-B1ED-EDEA70707AAD}"/>
            </a:ext>
          </a:extLst>
        </xdr:cNvPr>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730" name="n_1mainValue【児童館】&#10;一人当たり面積">
          <a:extLst>
            <a:ext uri="{FF2B5EF4-FFF2-40B4-BE49-F238E27FC236}">
              <a16:creationId xmlns:a16="http://schemas.microsoft.com/office/drawing/2014/main" id="{732C8571-7949-4E39-9FA9-10C1119BABF1}"/>
            </a:ext>
          </a:extLst>
        </xdr:cNvPr>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143527</xdr:rowOff>
    </xdr:from>
    <xdr:ext cx="469744" cy="259045"/>
    <xdr:sp macro="" textlink="">
      <xdr:nvSpPr>
        <xdr:cNvPr id="731" name="n_2mainValue【児童館】&#10;一人当たり面積">
          <a:extLst>
            <a:ext uri="{FF2B5EF4-FFF2-40B4-BE49-F238E27FC236}">
              <a16:creationId xmlns:a16="http://schemas.microsoft.com/office/drawing/2014/main" id="{B8A765A6-CC0D-4504-A216-D9F438A0EB51}"/>
            </a:ext>
          </a:extLst>
        </xdr:cNvPr>
        <xdr:cNvSpPr txBox="1"/>
      </xdr:nvSpPr>
      <xdr:spPr>
        <a:xfrm>
          <a:off x="201994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105427</xdr:rowOff>
    </xdr:from>
    <xdr:ext cx="469744" cy="259045"/>
    <xdr:sp macro="" textlink="">
      <xdr:nvSpPr>
        <xdr:cNvPr id="732" name="n_3mainValue【児童館】&#10;一人当たり面積">
          <a:extLst>
            <a:ext uri="{FF2B5EF4-FFF2-40B4-BE49-F238E27FC236}">
              <a16:creationId xmlns:a16="http://schemas.microsoft.com/office/drawing/2014/main" id="{352EC847-CE15-4E44-9014-BE08358411C7}"/>
            </a:ext>
          </a:extLst>
        </xdr:cNvPr>
        <xdr:cNvSpPr txBox="1"/>
      </xdr:nvSpPr>
      <xdr:spPr>
        <a:xfrm>
          <a:off x="19310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105427</xdr:rowOff>
    </xdr:from>
    <xdr:ext cx="469744" cy="259045"/>
    <xdr:sp macro="" textlink="">
      <xdr:nvSpPr>
        <xdr:cNvPr id="733" name="n_4mainValue【児童館】&#10;一人当たり面積">
          <a:extLst>
            <a:ext uri="{FF2B5EF4-FFF2-40B4-BE49-F238E27FC236}">
              <a16:creationId xmlns:a16="http://schemas.microsoft.com/office/drawing/2014/main" id="{5476119E-2A94-47A7-A72A-33FCFA8CC36D}"/>
            </a:ext>
          </a:extLst>
        </xdr:cNvPr>
        <xdr:cNvSpPr txBox="1"/>
      </xdr:nvSpPr>
      <xdr:spPr>
        <a:xfrm>
          <a:off x="18421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AC29097E-0F2F-479F-8D28-F8BDA368438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11477F6F-3E44-4A1C-8E62-D394777C82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A08229A7-A410-4AA0-8A63-E8D0FC07E50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9ED419F2-27BB-4E53-A460-82FAB36A256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B6B44268-0629-4709-8EB8-C23FF6BFD2D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CDE86DCD-3B4C-40B8-9B01-91DAFEA6669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6122B3B2-373C-42D2-9EED-51D2EAA5B42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A57438B4-6672-4948-AB32-8D0EA6AE35E5}"/>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a:extLst>
            <a:ext uri="{FF2B5EF4-FFF2-40B4-BE49-F238E27FC236}">
              <a16:creationId xmlns:a16="http://schemas.microsoft.com/office/drawing/2014/main" id="{B43DD4CE-A48B-4ECE-AB17-8A3BC084AAC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a:extLst>
            <a:ext uri="{FF2B5EF4-FFF2-40B4-BE49-F238E27FC236}">
              <a16:creationId xmlns:a16="http://schemas.microsoft.com/office/drawing/2014/main" id="{4169B438-467B-4C69-9C99-91097DA8BE2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a:extLst>
            <a:ext uri="{FF2B5EF4-FFF2-40B4-BE49-F238E27FC236}">
              <a16:creationId xmlns:a16="http://schemas.microsoft.com/office/drawing/2014/main" id="{C8EAB784-0094-4B22-B339-164AC8A4D92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a:extLst>
            <a:ext uri="{FF2B5EF4-FFF2-40B4-BE49-F238E27FC236}">
              <a16:creationId xmlns:a16="http://schemas.microsoft.com/office/drawing/2014/main" id="{C7EEEEEC-E024-4C1D-AA44-0B038270A8F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a:extLst>
            <a:ext uri="{FF2B5EF4-FFF2-40B4-BE49-F238E27FC236}">
              <a16:creationId xmlns:a16="http://schemas.microsoft.com/office/drawing/2014/main" id="{B806C2A7-79C9-4292-9799-40A38A5AC78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a:extLst>
            <a:ext uri="{FF2B5EF4-FFF2-40B4-BE49-F238E27FC236}">
              <a16:creationId xmlns:a16="http://schemas.microsoft.com/office/drawing/2014/main" id="{CBAD844C-9C9D-43EA-A964-611BC2EA9D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a:extLst>
            <a:ext uri="{FF2B5EF4-FFF2-40B4-BE49-F238E27FC236}">
              <a16:creationId xmlns:a16="http://schemas.microsoft.com/office/drawing/2014/main" id="{A533BEB6-BC10-4D82-A65A-EAFB4C97FEB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a:extLst>
            <a:ext uri="{FF2B5EF4-FFF2-40B4-BE49-F238E27FC236}">
              <a16:creationId xmlns:a16="http://schemas.microsoft.com/office/drawing/2014/main" id="{D0344FF3-9B29-4743-BA9C-BE5824E98D5E}"/>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156F3BB5-A45C-407F-830E-62E644C7CFB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9E0ED4FD-CEBA-42F8-A54F-B092C267E82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FD12CBFE-C4A2-47BF-B193-48FBD65DE0D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ysClr val="windowText" lastClr="000000"/>
              </a:solidFill>
              <a:effectLst/>
              <a:latin typeface="+mn-lt"/>
              <a:ea typeface="+mn-ea"/>
              <a:cs typeface="+mn-cs"/>
            </a:rPr>
            <a:t>　類似団体と比較して有形固定資産減価償却率が特に高い施設は、認定こども園・幼稚園・保育所、児童館であり、特に低い施設は、学校施設、道路である。</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　幼稚園・保育所、児童館については、建築後</a:t>
          </a:r>
          <a:r>
            <a:rPr kumimoji="1" lang="en-US" altLang="ja-JP" sz="800">
              <a:solidFill>
                <a:sysClr val="windowText" lastClr="000000"/>
              </a:solidFill>
              <a:effectLst/>
              <a:latin typeface="+mn-lt"/>
              <a:ea typeface="+mn-ea"/>
              <a:cs typeface="+mn-cs"/>
            </a:rPr>
            <a:t>20</a:t>
          </a:r>
          <a:r>
            <a:rPr kumimoji="1" lang="ja-JP" altLang="ja-JP" sz="800">
              <a:solidFill>
                <a:sysClr val="windowText" lastClr="000000"/>
              </a:solidFill>
              <a:effectLst/>
              <a:latin typeface="+mn-lt"/>
              <a:ea typeface="+mn-ea"/>
              <a:cs typeface="+mn-cs"/>
            </a:rPr>
            <a:t>年以上経過した施設が多くの割合を占めており、有形固定資産減価償却率が高くなっている。今後は、老朽化の進む建築物の実態を踏まえ、公共施設自主点検マニュアルやつくば市公共施設等総合管理計画</a:t>
          </a:r>
          <a:r>
            <a:rPr kumimoji="1" lang="ja-JP" altLang="en-US" sz="800">
              <a:solidFill>
                <a:sysClr val="windowText" lastClr="000000"/>
              </a:solidFill>
              <a:effectLst/>
              <a:latin typeface="+mn-lt"/>
              <a:ea typeface="+mn-ea"/>
              <a:cs typeface="+mn-cs"/>
            </a:rPr>
            <a:t>、個別施設計画等</a:t>
          </a:r>
          <a:r>
            <a:rPr kumimoji="1" lang="ja-JP" altLang="ja-JP" sz="800">
              <a:solidFill>
                <a:sysClr val="windowText" lastClr="000000"/>
              </a:solidFill>
              <a:effectLst/>
              <a:latin typeface="+mn-lt"/>
              <a:ea typeface="+mn-ea"/>
              <a:cs typeface="+mn-cs"/>
            </a:rPr>
            <a:t>に基づいて、公共施設の適切な状況把握や計画的な修繕等を実施するとともに、民間事業者による新規整備を推進する等、施設の適正配置を進めていく。</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　学校施設については、つくばエクスプレス沿線開発による児童生徒の急増を背景に、義務教育学校を新たに開校したため、有形固定資産減価償却率が</a:t>
          </a:r>
          <a:r>
            <a:rPr kumimoji="1" lang="ja-JP" altLang="en-US" sz="800">
              <a:solidFill>
                <a:sysClr val="windowText" lastClr="000000"/>
              </a:solidFill>
              <a:effectLst/>
              <a:latin typeface="+mn-lt"/>
              <a:ea typeface="+mn-ea"/>
              <a:cs typeface="+mn-cs"/>
            </a:rPr>
            <a:t>低下し、</a:t>
          </a:r>
          <a:r>
            <a:rPr kumimoji="1" lang="ja-JP" altLang="ja-JP" sz="800">
              <a:solidFill>
                <a:sysClr val="windowText" lastClr="000000"/>
              </a:solidFill>
              <a:effectLst/>
              <a:latin typeface="+mn-lt"/>
              <a:ea typeface="+mn-ea"/>
              <a:cs typeface="+mn-cs"/>
            </a:rPr>
            <a:t>類似団体平均を</a:t>
          </a:r>
          <a:r>
            <a:rPr kumimoji="1" lang="ja-JP" altLang="en-US" sz="800">
              <a:solidFill>
                <a:sysClr val="windowText" lastClr="000000"/>
              </a:solidFill>
              <a:effectLst/>
              <a:latin typeface="+mn-lt"/>
              <a:ea typeface="+mn-ea"/>
              <a:cs typeface="+mn-cs"/>
            </a:rPr>
            <a:t>大きく下回る</a:t>
          </a:r>
          <a:r>
            <a:rPr kumimoji="1" lang="ja-JP" altLang="ja-JP" sz="800">
              <a:solidFill>
                <a:sysClr val="windowText" lastClr="000000"/>
              </a:solidFill>
              <a:effectLst/>
              <a:latin typeface="+mn-lt"/>
              <a:ea typeface="+mn-ea"/>
              <a:cs typeface="+mn-cs"/>
            </a:rPr>
            <a:t>ことになった。今後は、つくば市学校等適正配置計画（指針）に基づいて、各地区の児童生徒数の動向に応じて、学区調整や隣接校との統廃合、新規校の整備等を順次実施していく。また、余裕教室については、児童クラブ等との複合化、廃校については、売却や賃貸も含め、効果的な利活用を検討していく。</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　道路については、土地区画整理事業等に伴い今後も新設が見込まれるため、有形固定資産減価償却率は引き続き類似団体よりも低い水準を維持することが想定される。既存の道路についても、舗装の劣化度等を評価する路面性状調査の結果に基づき、優先順位を検討し、舗装の打ち替え工事等を行う。また、定期的なパトロールや路面点検への新技術の採用等、効果的な維持管理に努めていく。</a:t>
          </a:r>
          <a:endParaRPr lang="ja-JP" altLang="ja-JP" sz="8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FB732F-5E20-4D64-93A2-B32460071F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C42A1DF-9DCA-44D2-997C-60CD524562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B9848B0-9A02-4E68-96A8-8ACFF237771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2232F76-AE77-47BD-B4A6-6C8F12E26D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3C44BAC-614A-4D62-B281-842F4C6DBF3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0CA31E6-17C3-40DD-A3C4-DD020C1944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E5D98F-2523-41E0-B3E7-C4584FAF624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A66B748-55A8-46E6-8D5D-3872B9203A3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C5597E5-31CD-49CD-8525-A250E576C9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CF15042-0291-4F8B-805A-40B729167BD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241,809
232,159
283.72
125,446,097
120,452,546
4,365,557
52,287,782
54,817,726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1B09430-869B-4224-9FE2-78D62D55900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5C68559-0AAE-4445-9198-8044380F63D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211A328-3C0B-4B4C-AEC6-4C932FE671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4F1B470-2343-4F8E-A9C4-91FA2BFFBD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C368ECC-F369-4A6A-99E6-028F4603D6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D067DF0-9621-44D1-8C16-E113300B3EB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2A4658-1304-4D48-9879-C3D8AD6059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566812-5E90-4273-8D57-6A9511707C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0EB1C4-2CDD-4D22-930D-C937408A8C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F7EB9A7-689A-495A-A948-2B88E29ED75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22D7C80-D5F8-49A1-8157-E6A8F41BB1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8D55D37-B485-493D-9473-021907C81A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4EA064-D087-4C17-95D0-6047F61D106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3449A8-AB32-468D-B07E-D53E24BFF65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845828-DB9F-477B-AA17-89964A8D73A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84302F-DF98-457F-A320-1C6C80AA204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9D3A567-D5BD-4B43-A607-7C3971D3ECC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896FEA-AD07-48A0-93B5-153D2A6AD38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A959F07-625B-44C9-B312-5992E74CC3D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4506E71-B836-4469-89A1-E9FDDFBD00F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4F6A258-5349-441F-A3B0-EB5B4235C1F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DF18261-BDC4-4BBA-9685-EF2F7F9A40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8FD5436-AD05-473D-9926-AEF1A5C6C24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FA3D584-BC75-427C-8575-73CC89BAD2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E551077-E4D4-4F9B-BC44-89AC8E0205D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9ED0782-0E9C-4967-BA50-8207A4679FD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1FFEFD2-359A-453B-9793-E13FC929D51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F371C95-287D-44A7-9D03-133E896F06D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7880ADD-242E-419A-B663-764FC87A2D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074D7AA-6605-4BF3-A2E6-F2BFDFCC61E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C880C5-CFAE-48EE-8D13-22C47F0CEA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557862E-F911-4CF8-A9C9-B26372ED06F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EC68855-44CC-427C-AA8E-27D1663FF6F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15F045F-58B0-4CB6-807E-34188AC61D1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B5F8AEA-C26E-463A-9E19-9BB9F023BFD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F8571E5-5772-4C5C-B076-367F775D27C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E120B92-7073-4C86-93A7-1B2BFBB8CC3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5FBB98B-A029-43A9-8E5C-74764AC03A7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B66A11F-C82A-412E-94AC-958093C6541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D2A6688-3332-4764-98F5-85A6C7A973C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1164C44-C49A-4D78-8C48-823DCFCEE10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4AC93AE-C7AE-4259-BD95-915C8F53D23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0E06BEA-44A9-41F0-9488-6680D1253BC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B126811-1B54-411C-AA3E-A1B291FECEB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28D5F0D-C082-4D79-88B2-7640E1F4E0C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F8663BC-0C71-42ED-9AA4-27EEFA052C0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DB8A164-4875-44B3-82C6-4F68EDD04F6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44589D1-816F-4716-8841-4C7C3D04D53D}"/>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412362C-34FA-4692-9838-469AB89A5733}"/>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BECCA407-C021-4747-9C16-4F39956970E6}"/>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BD829B9B-7BAF-4C0D-AB4C-636023E3FF5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a:extLst>
            <a:ext uri="{FF2B5EF4-FFF2-40B4-BE49-F238E27FC236}">
              <a16:creationId xmlns:a16="http://schemas.microsoft.com/office/drawing/2014/main" id="{50D3BBA4-630D-4099-8DF8-1806E9850AE6}"/>
            </a:ext>
          </a:extLst>
        </xdr:cNvPr>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a:extLst>
            <a:ext uri="{FF2B5EF4-FFF2-40B4-BE49-F238E27FC236}">
              <a16:creationId xmlns:a16="http://schemas.microsoft.com/office/drawing/2014/main" id="{B85C4485-4465-4563-A057-7A63149E3218}"/>
            </a:ext>
          </a:extLst>
        </xdr:cNvPr>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a:extLst>
            <a:ext uri="{FF2B5EF4-FFF2-40B4-BE49-F238E27FC236}">
              <a16:creationId xmlns:a16="http://schemas.microsoft.com/office/drawing/2014/main" id="{2D031213-575C-4F2A-9F0E-B30569A52F54}"/>
            </a:ext>
          </a:extLst>
        </xdr:cNvPr>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a:extLst>
            <a:ext uri="{FF2B5EF4-FFF2-40B4-BE49-F238E27FC236}">
              <a16:creationId xmlns:a16="http://schemas.microsoft.com/office/drawing/2014/main" id="{D343ACFF-228A-485F-8DF8-B20E95B19766}"/>
            </a:ext>
          </a:extLst>
        </xdr:cNvPr>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B9FA1B26-1039-4971-8258-ED21C8485A8E}"/>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3FF26155-0E6F-4148-92B5-CFBFCD7A08E8}"/>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DD9FC03-01A8-4031-82FD-7A7BC86A972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36275F7-A317-405F-9BED-E4827502CCF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E75629-9677-49C7-8EC7-797B0C6F20E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E59663F-6A14-413A-A92D-DADCEA95ED7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A4F899F-FD51-4C44-965A-5E7B6B580F9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31931</xdr:rowOff>
    </xdr:from>
    <xdr:to>
      <xdr:col>24</xdr:col>
      <xdr:colOff>114300</xdr:colOff>
      <xdr:row>38</xdr:row>
      <xdr:rowOff>133531</xdr:rowOff>
    </xdr:to>
    <xdr:sp macro="" textlink="">
      <xdr:nvSpPr>
        <xdr:cNvPr id="74" name="楕円 73">
          <a:extLst>
            <a:ext uri="{FF2B5EF4-FFF2-40B4-BE49-F238E27FC236}">
              <a16:creationId xmlns:a16="http://schemas.microsoft.com/office/drawing/2014/main" id="{7F38DF87-57D4-49FC-8631-08AFCCA0DC75}"/>
            </a:ext>
          </a:extLst>
        </xdr:cNvPr>
        <xdr:cNvSpPr/>
      </xdr:nvSpPr>
      <xdr:spPr>
        <a:xfrm>
          <a:off x="4584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10358</xdr:rowOff>
    </xdr:from>
    <xdr:ext cx="405111" cy="259045"/>
    <xdr:sp macro="" textlink="">
      <xdr:nvSpPr>
        <xdr:cNvPr id="75" name="【図書館】&#10;有形固定資産減価償却率該当値テキスト">
          <a:extLst>
            <a:ext uri="{FF2B5EF4-FFF2-40B4-BE49-F238E27FC236}">
              <a16:creationId xmlns:a16="http://schemas.microsoft.com/office/drawing/2014/main" id="{28658C5B-F943-4142-AF0F-84B51CFA1560}"/>
            </a:ext>
          </a:extLst>
        </xdr:cNvPr>
        <xdr:cNvSpPr txBox="1"/>
      </xdr:nvSpPr>
      <xdr:spPr>
        <a:xfrm>
          <a:off x="4673600"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6" name="楕円 75">
          <a:extLst>
            <a:ext uri="{FF2B5EF4-FFF2-40B4-BE49-F238E27FC236}">
              <a16:creationId xmlns:a16="http://schemas.microsoft.com/office/drawing/2014/main" id="{FAB9AAF7-1D82-4AE7-84D1-2B7D7A3BD946}"/>
            </a:ext>
          </a:extLst>
        </xdr:cNvPr>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92528</xdr:rowOff>
    </xdr:to>
    <xdr:cxnSp macro="">
      <xdr:nvCxnSpPr>
        <xdr:cNvPr id="77" name="直線コネクタ 76">
          <a:extLst>
            <a:ext uri="{FF2B5EF4-FFF2-40B4-BE49-F238E27FC236}">
              <a16:creationId xmlns:a16="http://schemas.microsoft.com/office/drawing/2014/main" id="{E3013697-7116-491C-9845-2628900AE207}"/>
            </a:ext>
          </a:extLst>
        </xdr:cNvPr>
        <xdr:cNvCxnSpPr/>
      </xdr:nvCxnSpPr>
      <xdr:spPr>
        <a:xfrm flipV="1">
          <a:off x="3797300" y="659783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a:extLst>
            <a:ext uri="{FF2B5EF4-FFF2-40B4-BE49-F238E27FC236}">
              <a16:creationId xmlns:a16="http://schemas.microsoft.com/office/drawing/2014/main" id="{422224F9-8DE3-4C11-8890-2AAC1E6C826D}"/>
            </a:ext>
          </a:extLst>
        </xdr:cNvPr>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92528</xdr:rowOff>
    </xdr:to>
    <xdr:cxnSp macro="">
      <xdr:nvCxnSpPr>
        <xdr:cNvPr id="79" name="直線コネクタ 78">
          <a:extLst>
            <a:ext uri="{FF2B5EF4-FFF2-40B4-BE49-F238E27FC236}">
              <a16:creationId xmlns:a16="http://schemas.microsoft.com/office/drawing/2014/main" id="{FDA47023-7EE0-4930-93E3-101E7834258D}"/>
            </a:ext>
          </a:extLst>
        </xdr:cNvPr>
        <xdr:cNvCxnSpPr/>
      </xdr:nvCxnSpPr>
      <xdr:spPr>
        <a:xfrm>
          <a:off x="2908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a:extLst>
            <a:ext uri="{FF2B5EF4-FFF2-40B4-BE49-F238E27FC236}">
              <a16:creationId xmlns:a16="http://schemas.microsoft.com/office/drawing/2014/main" id="{91616B47-F7DB-4E7C-8932-D187542C6B45}"/>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59872</xdr:rowOff>
    </xdr:to>
    <xdr:cxnSp macro="">
      <xdr:nvCxnSpPr>
        <xdr:cNvPr id="81" name="直線コネクタ 80">
          <a:extLst>
            <a:ext uri="{FF2B5EF4-FFF2-40B4-BE49-F238E27FC236}">
              <a16:creationId xmlns:a16="http://schemas.microsoft.com/office/drawing/2014/main" id="{81977926-E605-465B-99CB-F11DF61EFC5E}"/>
            </a:ext>
          </a:extLst>
        </xdr:cNvPr>
        <xdr:cNvCxnSpPr/>
      </xdr:nvCxnSpPr>
      <xdr:spPr>
        <a:xfrm>
          <a:off x="2019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a:extLst>
            <a:ext uri="{FF2B5EF4-FFF2-40B4-BE49-F238E27FC236}">
              <a16:creationId xmlns:a16="http://schemas.microsoft.com/office/drawing/2014/main" id="{285B8AA7-B8B0-4385-B55E-2022FF45831B}"/>
            </a:ext>
          </a:extLst>
        </xdr:cNvPr>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27215</xdr:rowOff>
    </xdr:to>
    <xdr:cxnSp macro="">
      <xdr:nvCxnSpPr>
        <xdr:cNvPr id="83" name="直線コネクタ 82">
          <a:extLst>
            <a:ext uri="{FF2B5EF4-FFF2-40B4-BE49-F238E27FC236}">
              <a16:creationId xmlns:a16="http://schemas.microsoft.com/office/drawing/2014/main" id="{778D9C48-D74D-4836-89BA-BE2669461687}"/>
            </a:ext>
          </a:extLst>
        </xdr:cNvPr>
        <xdr:cNvCxnSpPr/>
      </xdr:nvCxnSpPr>
      <xdr:spPr>
        <a:xfrm>
          <a:off x="1130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a:extLst>
            <a:ext uri="{FF2B5EF4-FFF2-40B4-BE49-F238E27FC236}">
              <a16:creationId xmlns:a16="http://schemas.microsoft.com/office/drawing/2014/main" id="{3CC5FAF2-E8D6-46D5-B1FB-423A8173DDD3}"/>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5" name="n_2aveValue【図書館】&#10;有形固定資産減価償却率">
          <a:extLst>
            <a:ext uri="{FF2B5EF4-FFF2-40B4-BE49-F238E27FC236}">
              <a16:creationId xmlns:a16="http://schemas.microsoft.com/office/drawing/2014/main" id="{2E5D38A0-ABAF-4EE8-BFB7-1F228FFDF63E}"/>
            </a:ext>
          </a:extLst>
        </xdr:cNvPr>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a:extLst>
            <a:ext uri="{FF2B5EF4-FFF2-40B4-BE49-F238E27FC236}">
              <a16:creationId xmlns:a16="http://schemas.microsoft.com/office/drawing/2014/main" id="{40BD7CFE-7BE6-4266-B423-AC36919194AF}"/>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a:extLst>
            <a:ext uri="{FF2B5EF4-FFF2-40B4-BE49-F238E27FC236}">
              <a16:creationId xmlns:a16="http://schemas.microsoft.com/office/drawing/2014/main" id="{80964830-35DC-4B0B-95F9-87DF4D65D411}"/>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134455</xdr:rowOff>
    </xdr:from>
    <xdr:ext cx="405111" cy="259045"/>
    <xdr:sp macro="" textlink="">
      <xdr:nvSpPr>
        <xdr:cNvPr id="88" name="n_1mainValue【図書館】&#10;有形固定資産減価償却率">
          <a:extLst>
            <a:ext uri="{FF2B5EF4-FFF2-40B4-BE49-F238E27FC236}">
              <a16:creationId xmlns:a16="http://schemas.microsoft.com/office/drawing/2014/main" id="{EBE6628C-623C-48DC-AA88-9374A87640C6}"/>
            </a:ext>
          </a:extLst>
        </xdr:cNvPr>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9" name="n_2mainValue【図書館】&#10;有形固定資産減価償却率">
          <a:extLst>
            <a:ext uri="{FF2B5EF4-FFF2-40B4-BE49-F238E27FC236}">
              <a16:creationId xmlns:a16="http://schemas.microsoft.com/office/drawing/2014/main" id="{0827884A-7A6C-471D-A028-D8F04F50AA94}"/>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90" name="n_3mainValue【図書館】&#10;有形固定資産減価償却率">
          <a:extLst>
            <a:ext uri="{FF2B5EF4-FFF2-40B4-BE49-F238E27FC236}">
              <a16:creationId xmlns:a16="http://schemas.microsoft.com/office/drawing/2014/main" id="{E090CD43-CA9F-4082-B954-F99FB9AF2C4A}"/>
            </a:ext>
          </a:extLst>
        </xdr:cNvPr>
        <xdr:cNvSpPr txBox="1"/>
      </xdr:nvSpPr>
      <xdr:spPr>
        <a:xfrm>
          <a:off x="1816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a:extLst>
            <a:ext uri="{FF2B5EF4-FFF2-40B4-BE49-F238E27FC236}">
              <a16:creationId xmlns:a16="http://schemas.microsoft.com/office/drawing/2014/main" id="{18F2C733-CFF4-40A5-A426-2318179916D0}"/>
            </a:ext>
          </a:extLst>
        </xdr:cNvPr>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CFB120F-7B4D-4AC8-B642-A5147C8AB14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0BFF112-4BAE-4A20-99B1-F5D6908BF83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FA285E5-4B56-4E59-A22D-A20BDB36CA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2A1A978-9A51-491C-9073-AAF21F8317C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F3C8C09-CF92-4D09-8C40-CC125B5307B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8E5CCF3-0C1D-48B2-9923-12E9DB539D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9F131B1-7CD3-4DA4-8BEA-201EC7679F5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6DA55C5-A8E8-4DC3-B3E8-1C6003CE2FD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E35470-E5BC-4E32-91EF-0CA2B1F2569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F969DE7-63AB-4550-89A6-08ED999C53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AC960AF5-6CBC-4954-84FC-5C386611722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E91E3BC6-6021-44FD-88E1-FF7FE40712C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4C65FC05-B221-4882-B649-D4008E77929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75810BA7-E41E-4542-8807-2571F8F687D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A680240E-A749-4A92-B6C7-292BEC232FA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D311F5EA-D493-43B3-821F-5EA6B83AFEB6}"/>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8FE1C93-052D-46E4-A834-B24763B7417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709684FE-D029-4069-8360-8462BD719F2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4B45CFE9-66A0-49B5-898D-AAF42803B65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17310E92-834E-4F48-9539-F0FD6D8DB41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E5D8F796-3466-43C4-B083-E72593AA2A7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706C6737-5ABD-4CEE-BD30-3586B9172A0E}"/>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9D9F4589-1506-48D5-B88F-BA522D3F1D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8FBFB69D-AECF-4FCD-9AA7-5C8DD2B52D03}"/>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id="{04463C29-9D71-49FC-AAC1-8BC452CDE097}"/>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id="{FBD58169-5E14-4542-A2BE-D23744AED762}"/>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a:extLst>
            <a:ext uri="{FF2B5EF4-FFF2-40B4-BE49-F238E27FC236}">
              <a16:creationId xmlns:a16="http://schemas.microsoft.com/office/drawing/2014/main" id="{31AEC9F3-209E-47B8-A7C8-D5ED46EC1140}"/>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5ED3E799-184E-4B12-963A-E654D3CAE97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a:extLst>
            <a:ext uri="{FF2B5EF4-FFF2-40B4-BE49-F238E27FC236}">
              <a16:creationId xmlns:a16="http://schemas.microsoft.com/office/drawing/2014/main" id="{65E036C5-1D73-4E78-84CA-A097A289E44A}"/>
            </a:ext>
          </a:extLst>
        </xdr:cNvPr>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801A987C-4DA3-483F-9EAA-4A597987F082}"/>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F9F709EE-AE06-4BE4-8A37-4D3A1341B909}"/>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a:extLst>
            <a:ext uri="{FF2B5EF4-FFF2-40B4-BE49-F238E27FC236}">
              <a16:creationId xmlns:a16="http://schemas.microsoft.com/office/drawing/2014/main" id="{8CAF6663-FBC9-4271-B6BD-3F38C627CBED}"/>
            </a:ext>
          </a:extLst>
        </xdr:cNvPr>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646FE7D-F452-4051-8BAE-976F98E3781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1317049-8F9B-40F5-AE44-74C9DC86586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64DFE92-5172-4E23-B607-8D897012AEB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5DA2335-16DF-4BBE-BBC4-019A2FA8FB4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5E76E9-90E7-4FD5-AC1C-FF4AE333DD6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9" name="楕円 128">
          <a:extLst>
            <a:ext uri="{FF2B5EF4-FFF2-40B4-BE49-F238E27FC236}">
              <a16:creationId xmlns:a16="http://schemas.microsoft.com/office/drawing/2014/main" id="{F5B9FD64-722C-44F6-B6C5-932A3BED6B9F}"/>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30" name="【図書館】&#10;一人当たり面積該当値テキスト">
          <a:extLst>
            <a:ext uri="{FF2B5EF4-FFF2-40B4-BE49-F238E27FC236}">
              <a16:creationId xmlns:a16="http://schemas.microsoft.com/office/drawing/2014/main" id="{803D5AEA-8896-40CB-8905-DE87E659210D}"/>
            </a:ext>
          </a:extLst>
        </xdr:cNvPr>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1" name="楕円 130">
          <a:extLst>
            <a:ext uri="{FF2B5EF4-FFF2-40B4-BE49-F238E27FC236}">
              <a16:creationId xmlns:a16="http://schemas.microsoft.com/office/drawing/2014/main" id="{354BA57B-E312-4C47-A60F-A26E4B34C374}"/>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2" name="直線コネクタ 131">
          <a:extLst>
            <a:ext uri="{FF2B5EF4-FFF2-40B4-BE49-F238E27FC236}">
              <a16:creationId xmlns:a16="http://schemas.microsoft.com/office/drawing/2014/main" id="{3EC3DE4C-ACB8-428A-82F1-8DBD4BE48480}"/>
            </a:ext>
          </a:extLst>
        </xdr:cNvPr>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3" name="楕円 132">
          <a:extLst>
            <a:ext uri="{FF2B5EF4-FFF2-40B4-BE49-F238E27FC236}">
              <a16:creationId xmlns:a16="http://schemas.microsoft.com/office/drawing/2014/main" id="{AE7AA0C9-ADB5-479D-84BB-F394DBC54721}"/>
            </a:ext>
          </a:extLst>
        </xdr:cNvPr>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76200</xdr:rowOff>
    </xdr:to>
    <xdr:cxnSp macro="">
      <xdr:nvCxnSpPr>
        <xdr:cNvPr id="134" name="直線コネクタ 133">
          <a:extLst>
            <a:ext uri="{FF2B5EF4-FFF2-40B4-BE49-F238E27FC236}">
              <a16:creationId xmlns:a16="http://schemas.microsoft.com/office/drawing/2014/main" id="{C67D351D-72D6-4862-8083-DF46ED85BE00}"/>
            </a:ext>
          </a:extLst>
        </xdr:cNvPr>
        <xdr:cNvCxnSpPr/>
      </xdr:nvCxnSpPr>
      <xdr:spPr>
        <a:xfrm>
          <a:off x="8750300" y="6911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5" name="楕円 134">
          <a:extLst>
            <a:ext uri="{FF2B5EF4-FFF2-40B4-BE49-F238E27FC236}">
              <a16:creationId xmlns:a16="http://schemas.microsoft.com/office/drawing/2014/main" id="{70911792-6997-4B3B-914D-90D3C1E14E5C}"/>
            </a:ext>
          </a:extLst>
        </xdr:cNvPr>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53340</xdr:rowOff>
    </xdr:to>
    <xdr:cxnSp macro="">
      <xdr:nvCxnSpPr>
        <xdr:cNvPr id="136" name="直線コネクタ 135">
          <a:extLst>
            <a:ext uri="{FF2B5EF4-FFF2-40B4-BE49-F238E27FC236}">
              <a16:creationId xmlns:a16="http://schemas.microsoft.com/office/drawing/2014/main" id="{9BA52A5B-AA2F-4DCE-A416-DBFEF1100A79}"/>
            </a:ext>
          </a:extLst>
        </xdr:cNvPr>
        <xdr:cNvCxnSpPr/>
      </xdr:nvCxnSpPr>
      <xdr:spPr>
        <a:xfrm>
          <a:off x="7861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7" name="楕円 136">
          <a:extLst>
            <a:ext uri="{FF2B5EF4-FFF2-40B4-BE49-F238E27FC236}">
              <a16:creationId xmlns:a16="http://schemas.microsoft.com/office/drawing/2014/main" id="{1855C758-B474-4B84-8A57-C08405B3C5F1}"/>
            </a:ext>
          </a:extLst>
        </xdr:cNvPr>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40</xdr:row>
      <xdr:rowOff>53340</xdr:rowOff>
    </xdr:to>
    <xdr:cxnSp macro="">
      <xdr:nvCxnSpPr>
        <xdr:cNvPr id="138" name="直線コネクタ 137">
          <a:extLst>
            <a:ext uri="{FF2B5EF4-FFF2-40B4-BE49-F238E27FC236}">
              <a16:creationId xmlns:a16="http://schemas.microsoft.com/office/drawing/2014/main" id="{5E95AA67-150F-409B-8BCD-DF4A57AE651B}"/>
            </a:ext>
          </a:extLst>
        </xdr:cNvPr>
        <xdr:cNvCxnSpPr/>
      </xdr:nvCxnSpPr>
      <xdr:spPr>
        <a:xfrm>
          <a:off x="6972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52087</xdr:rowOff>
    </xdr:from>
    <xdr:ext cx="469744" cy="259045"/>
    <xdr:sp macro="" textlink="">
      <xdr:nvSpPr>
        <xdr:cNvPr id="139" name="n_1aveValue【図書館】&#10;一人当たり面積">
          <a:extLst>
            <a:ext uri="{FF2B5EF4-FFF2-40B4-BE49-F238E27FC236}">
              <a16:creationId xmlns:a16="http://schemas.microsoft.com/office/drawing/2014/main" id="{B90EF6F3-07C3-4428-8F98-345190EC9454}"/>
            </a:ext>
          </a:extLst>
        </xdr:cNvPr>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a:extLst>
            <a:ext uri="{FF2B5EF4-FFF2-40B4-BE49-F238E27FC236}">
              <a16:creationId xmlns:a16="http://schemas.microsoft.com/office/drawing/2014/main" id="{41040440-58F2-4468-AAD3-7EB90C6D83E9}"/>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a:extLst>
            <a:ext uri="{FF2B5EF4-FFF2-40B4-BE49-F238E27FC236}">
              <a16:creationId xmlns:a16="http://schemas.microsoft.com/office/drawing/2014/main" id="{01EF3E14-C5E1-40F7-A0F3-0EB08987CB1A}"/>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2" name="n_4aveValue【図書館】&#10;一人当たり面積">
          <a:extLst>
            <a:ext uri="{FF2B5EF4-FFF2-40B4-BE49-F238E27FC236}">
              <a16:creationId xmlns:a16="http://schemas.microsoft.com/office/drawing/2014/main" id="{CC7F1CBC-1742-4B5B-8A12-620B666730CF}"/>
            </a:ext>
          </a:extLst>
        </xdr:cNvPr>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3" name="n_1mainValue【図書館】&#10;一人当たり面積">
          <a:extLst>
            <a:ext uri="{FF2B5EF4-FFF2-40B4-BE49-F238E27FC236}">
              <a16:creationId xmlns:a16="http://schemas.microsoft.com/office/drawing/2014/main" id="{7BB5DEA6-24D1-4542-BC76-631DCF9ECF31}"/>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44" name="n_2mainValue【図書館】&#10;一人当たり面積">
          <a:extLst>
            <a:ext uri="{FF2B5EF4-FFF2-40B4-BE49-F238E27FC236}">
              <a16:creationId xmlns:a16="http://schemas.microsoft.com/office/drawing/2014/main" id="{FB4A1CBF-0156-4A08-BEBD-B9F6E2447F1F}"/>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5" name="n_3mainValue【図書館】&#10;一人当たり面積">
          <a:extLst>
            <a:ext uri="{FF2B5EF4-FFF2-40B4-BE49-F238E27FC236}">
              <a16:creationId xmlns:a16="http://schemas.microsoft.com/office/drawing/2014/main" id="{2DE99EB2-D955-4E56-B4AC-C1BC5725139D}"/>
            </a:ext>
          </a:extLst>
        </xdr:cNvPr>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6" name="n_4mainValue【図書館】&#10;一人当たり面積">
          <a:extLst>
            <a:ext uri="{FF2B5EF4-FFF2-40B4-BE49-F238E27FC236}">
              <a16:creationId xmlns:a16="http://schemas.microsoft.com/office/drawing/2014/main" id="{889805CB-4624-4646-B026-2350AFED5E8D}"/>
            </a:ext>
          </a:extLst>
        </xdr:cNvPr>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F138A14-8B5F-4B67-B701-549FC0F66B6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0452CB2-467C-4D8E-A839-31594684117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E672463-1B61-40E9-9E43-BE428349EE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6A6C0F79-4AD3-4D77-B0DA-DCD058ED848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79C66971-F7EA-4E64-BEC5-66AB9A71597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BFB2CC5-4FD0-4ABB-8589-298EC61C96C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F455B104-6063-4EAB-9BFC-656C50802F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E49358EC-59D7-4109-8E21-1FEE0A1671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0BFDD3D-6ACE-48C1-8104-9D9F29EA7E1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69AFF94-1087-4D04-B71F-F4C835B9C09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75F337A-028B-40D8-9D57-13FD65EB50F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88C96F04-5A82-47A6-ABBC-A8C28CBBCC4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14553AC4-A629-4EC1-B47A-610823A9FD4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A17A8D2F-08EA-4B1C-92D2-38D7DA25DA6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BA78A2CD-0949-450E-83E8-47F717D3C81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82AB07A6-AB05-4E6B-B29E-8AC66FD4447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BE9B5A9B-C653-4B0B-8015-200B5C85246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CF8C2839-5C00-4432-AA98-44274F7D436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51A120C2-7BAC-4154-8B14-555583BFC02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B3A70508-4497-4FF4-9235-9E0E4C7AB57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EA9ABD07-DA06-4E74-AADF-47E5E5F52EB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76AB97E-CEA2-400B-BF50-DD5CCF04BD0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AA7AC862-265E-49F7-8FD3-C1C498F2E1F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EC8F32C-D538-4CEF-8378-9DA6E68650D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a:extLst>
            <a:ext uri="{FF2B5EF4-FFF2-40B4-BE49-F238E27FC236}">
              <a16:creationId xmlns:a16="http://schemas.microsoft.com/office/drawing/2014/main" id="{7BE3112A-70E5-4191-8C93-32C404CC0DA5}"/>
            </a:ext>
          </a:extLst>
        </xdr:cNvPr>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FA735091-B8BB-4CB7-A0CA-CBD163F8FC49}"/>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a:extLst>
            <a:ext uri="{FF2B5EF4-FFF2-40B4-BE49-F238E27FC236}">
              <a16:creationId xmlns:a16="http://schemas.microsoft.com/office/drawing/2014/main" id="{C0DD3847-DC6E-4B85-ABA2-33C46F931454}"/>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E4DCE129-C441-47F4-8094-D8B10DA758BE}"/>
            </a:ext>
          </a:extLst>
        </xdr:cNvPr>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a:extLst>
            <a:ext uri="{FF2B5EF4-FFF2-40B4-BE49-F238E27FC236}">
              <a16:creationId xmlns:a16="http://schemas.microsoft.com/office/drawing/2014/main" id="{22DA32BA-1CEC-4129-A9CB-7A882E402A83}"/>
            </a:ext>
          </a:extLst>
        </xdr:cNvPr>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91F3D551-AAA5-4905-873F-8E916A28B5D2}"/>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a:extLst>
            <a:ext uri="{FF2B5EF4-FFF2-40B4-BE49-F238E27FC236}">
              <a16:creationId xmlns:a16="http://schemas.microsoft.com/office/drawing/2014/main" id="{5047879F-F462-49D0-9AB6-0EF758288417}"/>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a:extLst>
            <a:ext uri="{FF2B5EF4-FFF2-40B4-BE49-F238E27FC236}">
              <a16:creationId xmlns:a16="http://schemas.microsoft.com/office/drawing/2014/main" id="{A6E4E710-8D45-46C6-AE26-6E0B733C67B9}"/>
            </a:ext>
          </a:extLst>
        </xdr:cNvPr>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a:extLst>
            <a:ext uri="{FF2B5EF4-FFF2-40B4-BE49-F238E27FC236}">
              <a16:creationId xmlns:a16="http://schemas.microsoft.com/office/drawing/2014/main" id="{0334D99E-C7B1-43AA-BB0C-0C1F8E2985C5}"/>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a:extLst>
            <a:ext uri="{FF2B5EF4-FFF2-40B4-BE49-F238E27FC236}">
              <a16:creationId xmlns:a16="http://schemas.microsoft.com/office/drawing/2014/main" id="{9D5325A4-CABF-478A-910E-D2047BC23EB8}"/>
            </a:ext>
          </a:extLst>
        </xdr:cNvPr>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a:extLst>
            <a:ext uri="{FF2B5EF4-FFF2-40B4-BE49-F238E27FC236}">
              <a16:creationId xmlns:a16="http://schemas.microsoft.com/office/drawing/2014/main" id="{8BB3BBCC-CB4E-414A-8402-E2F7254E48C4}"/>
            </a:ext>
          </a:extLst>
        </xdr:cNvPr>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50506DB-617F-4802-BF5F-1E75AEED470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19CF7B1-7236-470F-8169-9B4E0D821E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D8F53DB-300B-4780-B4B3-BC469CB29B8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459C3FE-DA23-49C4-B129-20AAB57D35E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083AF60-A8BD-4378-A5E6-BCC68F05BB9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87" name="楕円 186">
          <a:extLst>
            <a:ext uri="{FF2B5EF4-FFF2-40B4-BE49-F238E27FC236}">
              <a16:creationId xmlns:a16="http://schemas.microsoft.com/office/drawing/2014/main" id="{74F84D9F-445A-4F55-A6A3-5650796FA5EA}"/>
            </a:ext>
          </a:extLst>
        </xdr:cNvPr>
        <xdr:cNvSpPr/>
      </xdr:nvSpPr>
      <xdr:spPr>
        <a:xfrm>
          <a:off x="4584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150512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90BC614D-A24C-4A2C-B9BA-2E66011C494B}"/>
            </a:ext>
          </a:extLst>
        </xdr:cNvPr>
        <xdr:cNvSpPr txBox="1"/>
      </xdr:nvSpPr>
      <xdr:spPr>
        <a:xfrm>
          <a:off x="4673600"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137795</xdr:rowOff>
    </xdr:from>
    <xdr:to>
      <xdr:col>20</xdr:col>
      <xdr:colOff>38100</xdr:colOff>
      <xdr:row>62</xdr:row>
      <xdr:rowOff>67945</xdr:rowOff>
    </xdr:to>
    <xdr:sp macro="" textlink="">
      <xdr:nvSpPr>
        <xdr:cNvPr id="189" name="楕円 188">
          <a:extLst>
            <a:ext uri="{FF2B5EF4-FFF2-40B4-BE49-F238E27FC236}">
              <a16:creationId xmlns:a16="http://schemas.microsoft.com/office/drawing/2014/main" id="{C055525B-EE3C-417D-82C5-ACF2AC272C7B}"/>
            </a:ext>
          </a:extLst>
        </xdr:cNvPr>
        <xdr:cNvSpPr/>
      </xdr:nvSpPr>
      <xdr:spPr>
        <a:xfrm>
          <a:off x="3746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17145</xdr:rowOff>
    </xdr:from>
    <xdr:to>
      <xdr:col>24</xdr:col>
      <xdr:colOff>63500</xdr:colOff>
      <xdr:row>62</xdr:row>
      <xdr:rowOff>51435</xdr:rowOff>
    </xdr:to>
    <xdr:cxnSp macro="">
      <xdr:nvCxnSpPr>
        <xdr:cNvPr id="190" name="直線コネクタ 189">
          <a:extLst>
            <a:ext uri="{FF2B5EF4-FFF2-40B4-BE49-F238E27FC236}">
              <a16:creationId xmlns:a16="http://schemas.microsoft.com/office/drawing/2014/main" id="{437CD22A-AC34-49E4-8FE6-C95851CAE50D}"/>
            </a:ext>
          </a:extLst>
        </xdr:cNvPr>
        <xdr:cNvCxnSpPr/>
      </xdr:nvCxnSpPr>
      <xdr:spPr>
        <a:xfrm>
          <a:off x="3797300" y="106470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103505</xdr:rowOff>
    </xdr:from>
    <xdr:to>
      <xdr:col>15</xdr:col>
      <xdr:colOff>101600</xdr:colOff>
      <xdr:row>62</xdr:row>
      <xdr:rowOff>33655</xdr:rowOff>
    </xdr:to>
    <xdr:sp macro="" textlink="">
      <xdr:nvSpPr>
        <xdr:cNvPr id="191" name="楕円 190">
          <a:extLst>
            <a:ext uri="{FF2B5EF4-FFF2-40B4-BE49-F238E27FC236}">
              <a16:creationId xmlns:a16="http://schemas.microsoft.com/office/drawing/2014/main" id="{D20F0899-C01F-4659-966E-405FDB63EDA1}"/>
            </a:ext>
          </a:extLst>
        </xdr:cNvPr>
        <xdr:cNvSpPr/>
      </xdr:nvSpPr>
      <xdr:spPr>
        <a:xfrm>
          <a:off x="2857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154305</xdr:rowOff>
    </xdr:from>
    <xdr:to>
      <xdr:col>19</xdr:col>
      <xdr:colOff>177800</xdr:colOff>
      <xdr:row>62</xdr:row>
      <xdr:rowOff>17145</xdr:rowOff>
    </xdr:to>
    <xdr:cxnSp macro="">
      <xdr:nvCxnSpPr>
        <xdr:cNvPr id="192" name="直線コネクタ 191">
          <a:extLst>
            <a:ext uri="{FF2B5EF4-FFF2-40B4-BE49-F238E27FC236}">
              <a16:creationId xmlns:a16="http://schemas.microsoft.com/office/drawing/2014/main" id="{DEA0E4D8-FE9A-41A0-81AF-7A4F29F14F4D}"/>
            </a:ext>
          </a:extLst>
        </xdr:cNvPr>
        <xdr:cNvCxnSpPr/>
      </xdr:nvCxnSpPr>
      <xdr:spPr>
        <a:xfrm>
          <a:off x="2908300" y="10612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92075</xdr:rowOff>
    </xdr:from>
    <xdr:to>
      <xdr:col>10</xdr:col>
      <xdr:colOff>165100</xdr:colOff>
      <xdr:row>62</xdr:row>
      <xdr:rowOff>22225</xdr:rowOff>
    </xdr:to>
    <xdr:sp macro="" textlink="">
      <xdr:nvSpPr>
        <xdr:cNvPr id="193" name="楕円 192">
          <a:extLst>
            <a:ext uri="{FF2B5EF4-FFF2-40B4-BE49-F238E27FC236}">
              <a16:creationId xmlns:a16="http://schemas.microsoft.com/office/drawing/2014/main" id="{1E52F09C-FBD8-4161-A003-5744BA5F308D}"/>
            </a:ext>
          </a:extLst>
        </xdr:cNvPr>
        <xdr:cNvSpPr/>
      </xdr:nvSpPr>
      <xdr:spPr>
        <a:xfrm>
          <a:off x="1968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142875</xdr:rowOff>
    </xdr:from>
    <xdr:to>
      <xdr:col>15</xdr:col>
      <xdr:colOff>50800</xdr:colOff>
      <xdr:row>61</xdr:row>
      <xdr:rowOff>154305</xdr:rowOff>
    </xdr:to>
    <xdr:cxnSp macro="">
      <xdr:nvCxnSpPr>
        <xdr:cNvPr id="194" name="直線コネクタ 193">
          <a:extLst>
            <a:ext uri="{FF2B5EF4-FFF2-40B4-BE49-F238E27FC236}">
              <a16:creationId xmlns:a16="http://schemas.microsoft.com/office/drawing/2014/main" id="{6486A506-7FDF-4840-BA79-AD8A37B03457}"/>
            </a:ext>
          </a:extLst>
        </xdr:cNvPr>
        <xdr:cNvCxnSpPr/>
      </xdr:nvCxnSpPr>
      <xdr:spPr>
        <a:xfrm>
          <a:off x="2019300" y="10601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57785</xdr:rowOff>
    </xdr:from>
    <xdr:to>
      <xdr:col>6</xdr:col>
      <xdr:colOff>38100</xdr:colOff>
      <xdr:row>61</xdr:row>
      <xdr:rowOff>159385</xdr:rowOff>
    </xdr:to>
    <xdr:sp macro="" textlink="">
      <xdr:nvSpPr>
        <xdr:cNvPr id="195" name="楕円 194">
          <a:extLst>
            <a:ext uri="{FF2B5EF4-FFF2-40B4-BE49-F238E27FC236}">
              <a16:creationId xmlns:a16="http://schemas.microsoft.com/office/drawing/2014/main" id="{9D988DB4-0C03-493E-BC0E-5C0880403A25}"/>
            </a:ext>
          </a:extLst>
        </xdr:cNvPr>
        <xdr:cNvSpPr/>
      </xdr:nvSpPr>
      <xdr:spPr>
        <a:xfrm>
          <a:off x="1079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108585</xdr:rowOff>
    </xdr:from>
    <xdr:to>
      <xdr:col>10</xdr:col>
      <xdr:colOff>114300</xdr:colOff>
      <xdr:row>61</xdr:row>
      <xdr:rowOff>142875</xdr:rowOff>
    </xdr:to>
    <xdr:cxnSp macro="">
      <xdr:nvCxnSpPr>
        <xdr:cNvPr id="196" name="直線コネクタ 195">
          <a:extLst>
            <a:ext uri="{FF2B5EF4-FFF2-40B4-BE49-F238E27FC236}">
              <a16:creationId xmlns:a16="http://schemas.microsoft.com/office/drawing/2014/main" id="{F4DBAC55-2F64-47A7-A52F-669D4667FD1E}"/>
            </a:ext>
          </a:extLst>
        </xdr:cNvPr>
        <xdr:cNvCxnSpPr/>
      </xdr:nvCxnSpPr>
      <xdr:spPr>
        <a:xfrm>
          <a:off x="1130300" y="105670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A3FA98F7-B2A9-4DFB-A54C-E1AC6B01E7E2}"/>
            </a:ext>
          </a:extLst>
        </xdr:cNvPr>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a:extLst>
            <a:ext uri="{FF2B5EF4-FFF2-40B4-BE49-F238E27FC236}">
              <a16:creationId xmlns:a16="http://schemas.microsoft.com/office/drawing/2014/main" id="{AA37AB75-E962-4ED7-96A8-560A91371CAD}"/>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a:extLst>
            <a:ext uri="{FF2B5EF4-FFF2-40B4-BE49-F238E27FC236}">
              <a16:creationId xmlns:a16="http://schemas.microsoft.com/office/drawing/2014/main" id="{2BFDA69E-653A-4946-A01F-AD7F2FE169B8}"/>
            </a:ext>
          </a:extLst>
        </xdr:cNvPr>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a:extLst>
            <a:ext uri="{FF2B5EF4-FFF2-40B4-BE49-F238E27FC236}">
              <a16:creationId xmlns:a16="http://schemas.microsoft.com/office/drawing/2014/main" id="{CCF0599C-1846-437C-8161-36298BE5B42E}"/>
            </a:ext>
          </a:extLst>
        </xdr:cNvPr>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59072</xdr:rowOff>
    </xdr:from>
    <xdr:ext cx="405111" cy="259045"/>
    <xdr:sp macro="" textlink="">
      <xdr:nvSpPr>
        <xdr:cNvPr id="201" name="n_1mainValue【体育館・プール】&#10;有形固定資産減価償却率">
          <a:extLst>
            <a:ext uri="{FF2B5EF4-FFF2-40B4-BE49-F238E27FC236}">
              <a16:creationId xmlns:a16="http://schemas.microsoft.com/office/drawing/2014/main" id="{05D3AF44-436C-475F-B500-7005FE500ED5}"/>
            </a:ext>
          </a:extLst>
        </xdr:cNvPr>
        <xdr:cNvSpPr txBox="1"/>
      </xdr:nvSpPr>
      <xdr:spPr>
        <a:xfrm>
          <a:off x="35820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24782</xdr:rowOff>
    </xdr:from>
    <xdr:ext cx="405111" cy="259045"/>
    <xdr:sp macro="" textlink="">
      <xdr:nvSpPr>
        <xdr:cNvPr id="202" name="n_2mainValue【体育館・プール】&#10;有形固定資産減価償却率">
          <a:extLst>
            <a:ext uri="{FF2B5EF4-FFF2-40B4-BE49-F238E27FC236}">
              <a16:creationId xmlns:a16="http://schemas.microsoft.com/office/drawing/2014/main" id="{92C6E4A3-71D7-4B3E-B197-E77ABD826B34}"/>
            </a:ext>
          </a:extLst>
        </xdr:cNvPr>
        <xdr:cNvSpPr txBox="1"/>
      </xdr:nvSpPr>
      <xdr:spPr>
        <a:xfrm>
          <a:off x="2705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13352</xdr:rowOff>
    </xdr:from>
    <xdr:ext cx="405111" cy="259045"/>
    <xdr:sp macro="" textlink="">
      <xdr:nvSpPr>
        <xdr:cNvPr id="203" name="n_3mainValue【体育館・プール】&#10;有形固定資産減価償却率">
          <a:extLst>
            <a:ext uri="{FF2B5EF4-FFF2-40B4-BE49-F238E27FC236}">
              <a16:creationId xmlns:a16="http://schemas.microsoft.com/office/drawing/2014/main" id="{A10A92B5-DB2A-47D0-B068-46303ABCBC08}"/>
            </a:ext>
          </a:extLst>
        </xdr:cNvPr>
        <xdr:cNvSpPr txBox="1"/>
      </xdr:nvSpPr>
      <xdr:spPr>
        <a:xfrm>
          <a:off x="1816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150512</xdr:rowOff>
    </xdr:from>
    <xdr:ext cx="405111" cy="259045"/>
    <xdr:sp macro="" textlink="">
      <xdr:nvSpPr>
        <xdr:cNvPr id="204" name="n_4mainValue【体育館・プール】&#10;有形固定資産減価償却率">
          <a:extLst>
            <a:ext uri="{FF2B5EF4-FFF2-40B4-BE49-F238E27FC236}">
              <a16:creationId xmlns:a16="http://schemas.microsoft.com/office/drawing/2014/main" id="{9DC3207A-3B37-4DDF-9A4A-B7E4671180C7}"/>
            </a:ext>
          </a:extLst>
        </xdr:cNvPr>
        <xdr:cNvSpPr txBox="1"/>
      </xdr:nvSpPr>
      <xdr:spPr>
        <a:xfrm>
          <a:off x="927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484671A-B34C-42FD-A03A-777B28CF590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4E64B29-CC95-49CA-9F97-53372642C3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B75BDF3-0C91-475E-BDC7-DDFB95E9C60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3D50EEB-C4C0-471D-B352-B41BB8E6389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C0802AD6-4F3C-489B-B162-9FEE2803D8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F7F10AB-3697-4E7B-B2D6-4232E695A4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BDA53E4-1135-47C4-843B-A1C73B8E868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387B93A-6B87-43BE-913F-3D2EB6910B1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B3F5CD4-93E0-4CDF-9251-9193CF4A1AA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A4F7036-0660-4832-BD20-F2001F6E3FF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6994152-CA12-4D7F-A013-796E6454136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ED6D952A-6A69-4360-BB52-9F39308E002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6D78C6F5-4A0A-4C1C-B226-59D89630BAD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8F72F51D-DC31-41C7-9585-BDC250DAB62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E52859D-37B1-489A-AC58-78D806BD0FB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A0BC276E-AFC6-4F1E-AD90-B06DA77F043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1ADC50C-2CAA-4910-B47E-DF849C1BDBE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A31C5265-936B-4A06-BD77-C102F2CC20A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48B4C2DA-5815-41CA-B1DF-A802C45FF7B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2B7D0EF4-744A-4958-99CE-34DF7EC6004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9CD197C7-7155-4BBD-88C7-F2ABF46DCFB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8791C7D7-BC64-402D-9585-6C255BFF857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94073AB8-8D3C-4646-B97C-EAD1E894190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A10FFCA4-B6D4-4218-8737-C3DA532AA49A}"/>
            </a:ext>
          </a:extLst>
        </xdr:cNvPr>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4E54C199-7C48-4552-B2B4-5FD49C1ABAD0}"/>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C93B94C3-BAB5-4E81-922D-F031D76008DC}"/>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a:extLst>
            <a:ext uri="{FF2B5EF4-FFF2-40B4-BE49-F238E27FC236}">
              <a16:creationId xmlns:a16="http://schemas.microsoft.com/office/drawing/2014/main" id="{10270C7C-4E24-482B-99A2-D15D42D12E6F}"/>
            </a:ext>
          </a:extLst>
        </xdr:cNvPr>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a:extLst>
            <a:ext uri="{FF2B5EF4-FFF2-40B4-BE49-F238E27FC236}">
              <a16:creationId xmlns:a16="http://schemas.microsoft.com/office/drawing/2014/main" id="{67B736EE-960C-4423-AFFE-64C4DDA3B90D}"/>
            </a:ext>
          </a:extLst>
        </xdr:cNvPr>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a:extLst>
            <a:ext uri="{FF2B5EF4-FFF2-40B4-BE49-F238E27FC236}">
              <a16:creationId xmlns:a16="http://schemas.microsoft.com/office/drawing/2014/main" id="{C3DF40F3-1F11-480C-85C4-54C95AE8172B}"/>
            </a:ext>
          </a:extLst>
        </xdr:cNvPr>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a:extLst>
            <a:ext uri="{FF2B5EF4-FFF2-40B4-BE49-F238E27FC236}">
              <a16:creationId xmlns:a16="http://schemas.microsoft.com/office/drawing/2014/main" id="{BBCEB300-64E7-435A-A00B-DD1725586EA7}"/>
            </a:ext>
          </a:extLst>
        </xdr:cNvPr>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a:extLst>
            <a:ext uri="{FF2B5EF4-FFF2-40B4-BE49-F238E27FC236}">
              <a16:creationId xmlns:a16="http://schemas.microsoft.com/office/drawing/2014/main" id="{DE2D2FD9-17B3-4B07-BBDF-0C7F3E816120}"/>
            </a:ext>
          </a:extLst>
        </xdr:cNvPr>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36AADF03-3136-4FE2-9DD3-EDC3108E2636}"/>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a:extLst>
            <a:ext uri="{FF2B5EF4-FFF2-40B4-BE49-F238E27FC236}">
              <a16:creationId xmlns:a16="http://schemas.microsoft.com/office/drawing/2014/main" id="{3AEFDB42-3322-4A4B-B5CD-EB1094479986}"/>
            </a:ext>
          </a:extLst>
        </xdr:cNvPr>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a:extLst>
            <a:ext uri="{FF2B5EF4-FFF2-40B4-BE49-F238E27FC236}">
              <a16:creationId xmlns:a16="http://schemas.microsoft.com/office/drawing/2014/main" id="{2BDE6229-C2FD-4FB1-854A-2A8E15F61BDD}"/>
            </a:ext>
          </a:extLst>
        </xdr:cNvPr>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21E943D-9417-46C7-9B39-37D8136059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00B36F3-4076-4EC0-9671-542D0218922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C1C656F-F705-4C25-8D01-6B1BD214D33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9F26B25-E1F1-437F-B989-BAC8D394F92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70276C2-4CFC-4C91-AF7D-8CD5E1A35F3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44" name="楕円 243">
          <a:extLst>
            <a:ext uri="{FF2B5EF4-FFF2-40B4-BE49-F238E27FC236}">
              <a16:creationId xmlns:a16="http://schemas.microsoft.com/office/drawing/2014/main" id="{6968585B-347A-4673-819F-BB85E74E2CE1}"/>
            </a:ext>
          </a:extLst>
        </xdr:cNvPr>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24147</xdr:rowOff>
    </xdr:from>
    <xdr:ext cx="469744" cy="259045"/>
    <xdr:sp macro="" textlink="">
      <xdr:nvSpPr>
        <xdr:cNvPr id="245" name="【体育館・プール】&#10;一人当たり面積該当値テキスト">
          <a:extLst>
            <a:ext uri="{FF2B5EF4-FFF2-40B4-BE49-F238E27FC236}">
              <a16:creationId xmlns:a16="http://schemas.microsoft.com/office/drawing/2014/main" id="{4A683EB1-EEE0-46EA-A282-34F3A82B6F18}"/>
            </a:ext>
          </a:extLst>
        </xdr:cNvPr>
        <xdr:cNvSpPr txBox="1"/>
      </xdr:nvSpPr>
      <xdr:spPr>
        <a:xfrm>
          <a:off x="105156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105410</xdr:rowOff>
    </xdr:from>
    <xdr:to>
      <xdr:col>50</xdr:col>
      <xdr:colOff>165100</xdr:colOff>
      <xdr:row>63</xdr:row>
      <xdr:rowOff>35560</xdr:rowOff>
    </xdr:to>
    <xdr:sp macro="" textlink="">
      <xdr:nvSpPr>
        <xdr:cNvPr id="246" name="楕円 245">
          <a:extLst>
            <a:ext uri="{FF2B5EF4-FFF2-40B4-BE49-F238E27FC236}">
              <a16:creationId xmlns:a16="http://schemas.microsoft.com/office/drawing/2014/main" id="{64731E2A-60A5-4393-87CD-49DA55D4D0C6}"/>
            </a:ext>
          </a:extLst>
        </xdr:cNvPr>
        <xdr:cNvSpPr/>
      </xdr:nvSpPr>
      <xdr:spPr>
        <a:xfrm>
          <a:off x="9588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156210</xdr:rowOff>
    </xdr:from>
    <xdr:to>
      <xdr:col>55</xdr:col>
      <xdr:colOff>0</xdr:colOff>
      <xdr:row>62</xdr:row>
      <xdr:rowOff>160020</xdr:rowOff>
    </xdr:to>
    <xdr:cxnSp macro="">
      <xdr:nvCxnSpPr>
        <xdr:cNvPr id="247" name="直線コネクタ 246">
          <a:extLst>
            <a:ext uri="{FF2B5EF4-FFF2-40B4-BE49-F238E27FC236}">
              <a16:creationId xmlns:a16="http://schemas.microsoft.com/office/drawing/2014/main" id="{67B33A3F-B88A-4562-956F-ABBE14D952AB}"/>
            </a:ext>
          </a:extLst>
        </xdr:cNvPr>
        <xdr:cNvCxnSpPr/>
      </xdr:nvCxnSpPr>
      <xdr:spPr>
        <a:xfrm>
          <a:off x="9639300" y="107861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101600</xdr:rowOff>
    </xdr:from>
    <xdr:to>
      <xdr:col>46</xdr:col>
      <xdr:colOff>38100</xdr:colOff>
      <xdr:row>63</xdr:row>
      <xdr:rowOff>31750</xdr:rowOff>
    </xdr:to>
    <xdr:sp macro="" textlink="">
      <xdr:nvSpPr>
        <xdr:cNvPr id="248" name="楕円 247">
          <a:extLst>
            <a:ext uri="{FF2B5EF4-FFF2-40B4-BE49-F238E27FC236}">
              <a16:creationId xmlns:a16="http://schemas.microsoft.com/office/drawing/2014/main" id="{393008EF-E4A0-4E15-BDDA-A5331BC89109}"/>
            </a:ext>
          </a:extLst>
        </xdr:cNvPr>
        <xdr:cNvSpPr/>
      </xdr:nvSpPr>
      <xdr:spPr>
        <a:xfrm>
          <a:off x="8699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152400</xdr:rowOff>
    </xdr:from>
    <xdr:to>
      <xdr:col>50</xdr:col>
      <xdr:colOff>114300</xdr:colOff>
      <xdr:row>62</xdr:row>
      <xdr:rowOff>156210</xdr:rowOff>
    </xdr:to>
    <xdr:cxnSp macro="">
      <xdr:nvCxnSpPr>
        <xdr:cNvPr id="249" name="直線コネクタ 248">
          <a:extLst>
            <a:ext uri="{FF2B5EF4-FFF2-40B4-BE49-F238E27FC236}">
              <a16:creationId xmlns:a16="http://schemas.microsoft.com/office/drawing/2014/main" id="{AC870BB2-9DBE-41A8-8884-CEBE716051F8}"/>
            </a:ext>
          </a:extLst>
        </xdr:cNvPr>
        <xdr:cNvCxnSpPr/>
      </xdr:nvCxnSpPr>
      <xdr:spPr>
        <a:xfrm>
          <a:off x="8750300" y="1078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93980</xdr:rowOff>
    </xdr:from>
    <xdr:to>
      <xdr:col>41</xdr:col>
      <xdr:colOff>101600</xdr:colOff>
      <xdr:row>63</xdr:row>
      <xdr:rowOff>24130</xdr:rowOff>
    </xdr:to>
    <xdr:sp macro="" textlink="">
      <xdr:nvSpPr>
        <xdr:cNvPr id="250" name="楕円 249">
          <a:extLst>
            <a:ext uri="{FF2B5EF4-FFF2-40B4-BE49-F238E27FC236}">
              <a16:creationId xmlns:a16="http://schemas.microsoft.com/office/drawing/2014/main" id="{DA25B6F1-63E6-4300-9DFE-DD62E3703ADD}"/>
            </a:ext>
          </a:extLst>
        </xdr:cNvPr>
        <xdr:cNvSpPr/>
      </xdr:nvSpPr>
      <xdr:spPr>
        <a:xfrm>
          <a:off x="7810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144780</xdr:rowOff>
    </xdr:from>
    <xdr:to>
      <xdr:col>45</xdr:col>
      <xdr:colOff>177800</xdr:colOff>
      <xdr:row>62</xdr:row>
      <xdr:rowOff>152400</xdr:rowOff>
    </xdr:to>
    <xdr:cxnSp macro="">
      <xdr:nvCxnSpPr>
        <xdr:cNvPr id="251" name="直線コネクタ 250">
          <a:extLst>
            <a:ext uri="{FF2B5EF4-FFF2-40B4-BE49-F238E27FC236}">
              <a16:creationId xmlns:a16="http://schemas.microsoft.com/office/drawing/2014/main" id="{420CB352-FDD6-453E-A48D-37123E4A2DA1}"/>
            </a:ext>
          </a:extLst>
        </xdr:cNvPr>
        <xdr:cNvCxnSpPr/>
      </xdr:nvCxnSpPr>
      <xdr:spPr>
        <a:xfrm>
          <a:off x="7861300" y="1077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90170</xdr:rowOff>
    </xdr:from>
    <xdr:to>
      <xdr:col>36</xdr:col>
      <xdr:colOff>165100</xdr:colOff>
      <xdr:row>63</xdr:row>
      <xdr:rowOff>20320</xdr:rowOff>
    </xdr:to>
    <xdr:sp macro="" textlink="">
      <xdr:nvSpPr>
        <xdr:cNvPr id="252" name="楕円 251">
          <a:extLst>
            <a:ext uri="{FF2B5EF4-FFF2-40B4-BE49-F238E27FC236}">
              <a16:creationId xmlns:a16="http://schemas.microsoft.com/office/drawing/2014/main" id="{29D4537D-1154-4850-9CE8-C9A63EE257BE}"/>
            </a:ext>
          </a:extLst>
        </xdr:cNvPr>
        <xdr:cNvSpPr/>
      </xdr:nvSpPr>
      <xdr:spPr>
        <a:xfrm>
          <a:off x="6921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140970</xdr:rowOff>
    </xdr:from>
    <xdr:to>
      <xdr:col>41</xdr:col>
      <xdr:colOff>50800</xdr:colOff>
      <xdr:row>62</xdr:row>
      <xdr:rowOff>144780</xdr:rowOff>
    </xdr:to>
    <xdr:cxnSp macro="">
      <xdr:nvCxnSpPr>
        <xdr:cNvPr id="253" name="直線コネクタ 252">
          <a:extLst>
            <a:ext uri="{FF2B5EF4-FFF2-40B4-BE49-F238E27FC236}">
              <a16:creationId xmlns:a16="http://schemas.microsoft.com/office/drawing/2014/main" id="{56A191A3-43A3-48D0-ABBD-C2FA98B6C44C}"/>
            </a:ext>
          </a:extLst>
        </xdr:cNvPr>
        <xdr:cNvCxnSpPr/>
      </xdr:nvCxnSpPr>
      <xdr:spPr>
        <a:xfrm>
          <a:off x="6972300" y="1077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a:extLst>
            <a:ext uri="{FF2B5EF4-FFF2-40B4-BE49-F238E27FC236}">
              <a16:creationId xmlns:a16="http://schemas.microsoft.com/office/drawing/2014/main" id="{F817B857-F253-4D9A-A880-EC6FC28D6012}"/>
            </a:ext>
          </a:extLst>
        </xdr:cNvPr>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3A020D33-E209-4ED9-9D2B-B3E0D8AD2898}"/>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a:extLst>
            <a:ext uri="{FF2B5EF4-FFF2-40B4-BE49-F238E27FC236}">
              <a16:creationId xmlns:a16="http://schemas.microsoft.com/office/drawing/2014/main" id="{6D26E1F9-B99B-4D0A-B608-198E00FC1D1D}"/>
            </a:ext>
          </a:extLst>
        </xdr:cNvPr>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a:extLst>
            <a:ext uri="{FF2B5EF4-FFF2-40B4-BE49-F238E27FC236}">
              <a16:creationId xmlns:a16="http://schemas.microsoft.com/office/drawing/2014/main" id="{72C8F391-23E7-4A50-A525-2D66D3C1D4B6}"/>
            </a:ext>
          </a:extLst>
        </xdr:cNvPr>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26687</xdr:rowOff>
    </xdr:from>
    <xdr:ext cx="469744" cy="259045"/>
    <xdr:sp macro="" textlink="">
      <xdr:nvSpPr>
        <xdr:cNvPr id="258" name="n_1mainValue【体育館・プール】&#10;一人当たり面積">
          <a:extLst>
            <a:ext uri="{FF2B5EF4-FFF2-40B4-BE49-F238E27FC236}">
              <a16:creationId xmlns:a16="http://schemas.microsoft.com/office/drawing/2014/main" id="{4B8403CA-CDE2-416D-A632-62EDD80A990F}"/>
            </a:ext>
          </a:extLst>
        </xdr:cNvPr>
        <xdr:cNvSpPr txBox="1"/>
      </xdr:nvSpPr>
      <xdr:spPr>
        <a:xfrm>
          <a:off x="9391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22877</xdr:rowOff>
    </xdr:from>
    <xdr:ext cx="469744" cy="259045"/>
    <xdr:sp macro="" textlink="">
      <xdr:nvSpPr>
        <xdr:cNvPr id="259" name="n_2mainValue【体育館・プール】&#10;一人当たり面積">
          <a:extLst>
            <a:ext uri="{FF2B5EF4-FFF2-40B4-BE49-F238E27FC236}">
              <a16:creationId xmlns:a16="http://schemas.microsoft.com/office/drawing/2014/main" id="{ABF13BED-D3E5-4B3B-8702-185954E0A313}"/>
            </a:ext>
          </a:extLst>
        </xdr:cNvPr>
        <xdr:cNvSpPr txBox="1"/>
      </xdr:nvSpPr>
      <xdr:spPr>
        <a:xfrm>
          <a:off x="8515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15257</xdr:rowOff>
    </xdr:from>
    <xdr:ext cx="469744" cy="259045"/>
    <xdr:sp macro="" textlink="">
      <xdr:nvSpPr>
        <xdr:cNvPr id="260" name="n_3mainValue【体育館・プール】&#10;一人当たり面積">
          <a:extLst>
            <a:ext uri="{FF2B5EF4-FFF2-40B4-BE49-F238E27FC236}">
              <a16:creationId xmlns:a16="http://schemas.microsoft.com/office/drawing/2014/main" id="{8E082AC2-74C4-479B-9AAD-0B54DCDB20BF}"/>
            </a:ext>
          </a:extLst>
        </xdr:cNvPr>
        <xdr:cNvSpPr txBox="1"/>
      </xdr:nvSpPr>
      <xdr:spPr>
        <a:xfrm>
          <a:off x="7626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11447</xdr:rowOff>
    </xdr:from>
    <xdr:ext cx="469744" cy="259045"/>
    <xdr:sp macro="" textlink="">
      <xdr:nvSpPr>
        <xdr:cNvPr id="261" name="n_4mainValue【体育館・プール】&#10;一人当たり面積">
          <a:extLst>
            <a:ext uri="{FF2B5EF4-FFF2-40B4-BE49-F238E27FC236}">
              <a16:creationId xmlns:a16="http://schemas.microsoft.com/office/drawing/2014/main" id="{9A38D911-DF0E-4AF1-865B-8615B209A154}"/>
            </a:ext>
          </a:extLst>
        </xdr:cNvPr>
        <xdr:cNvSpPr txBox="1"/>
      </xdr:nvSpPr>
      <xdr:spPr>
        <a:xfrm>
          <a:off x="6737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13C6524-BB55-4926-94AA-07CB378B65C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2A2484AF-3127-4217-B098-0A355AE285C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E52AF97-DD37-42B0-9F21-FE423EC0CAE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5D5478F-65D7-437C-A9A0-65661855172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46A6374-7205-4953-85EA-79A3DC0556C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D460351-3605-4D4F-9177-AA179E0E102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8EC7300-E11E-4A6F-8D44-98023641C3A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B2F1AC8-73D5-406E-A91E-B124DD78ED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14229D4-5E78-47E0-AFF2-9A64CB7DB8F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E93E745A-5CD2-4691-9074-B6647A6994B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2CC135C6-9CDE-4ADD-96AA-BE7EB449EC7C}"/>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FF6317F7-925D-4B94-9817-5F865DB3DBB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872ADC8A-831C-46DE-A360-0395FF93CEF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E86D3AFB-9817-4A0F-ABE1-3F7E652114E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F9DF7142-9393-4DC3-8737-9EEAE79C9B9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5F859964-3613-4683-8F94-72D98E65442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DBC9179D-8540-4039-A877-2C64A704A44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E4018E45-1CEA-42A3-ABC6-AE54A082842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D0994F1A-C860-4FA0-867A-739018A1114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FBF368DA-D1E3-43B4-9898-8BEEA6CEFE0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B3741802-45E9-49ED-86A4-17BBCBC3D1F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8CD626D5-CC7E-4D8D-8DD8-A57B9D72FEF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3DEC7502-5A51-49D9-B732-C686DA925FB1}"/>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3CF315C4-0954-4BBF-B071-B91A1550FD2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a:extLst>
            <a:ext uri="{FF2B5EF4-FFF2-40B4-BE49-F238E27FC236}">
              <a16:creationId xmlns:a16="http://schemas.microsoft.com/office/drawing/2014/main" id="{0B67B2C5-8220-4DD3-BEE0-ED90CB99A491}"/>
            </a:ext>
          </a:extLst>
        </xdr:cNvPr>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FA10BDB5-04CB-42ED-B225-35200A9423AE}"/>
            </a:ext>
          </a:extLst>
        </xdr:cNvPr>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a:extLst>
            <a:ext uri="{FF2B5EF4-FFF2-40B4-BE49-F238E27FC236}">
              <a16:creationId xmlns:a16="http://schemas.microsoft.com/office/drawing/2014/main" id="{098EF235-B37D-4635-AB05-C01A06181FD5}"/>
            </a:ext>
          </a:extLst>
        </xdr:cNvPr>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7BE8A98A-26B1-4992-9E62-9887D8A4DC8A}"/>
            </a:ext>
          </a:extLst>
        </xdr:cNvPr>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a:extLst>
            <a:ext uri="{FF2B5EF4-FFF2-40B4-BE49-F238E27FC236}">
              <a16:creationId xmlns:a16="http://schemas.microsoft.com/office/drawing/2014/main" id="{2FC22FAB-9EC9-4AF7-8084-537B23605296}"/>
            </a:ext>
          </a:extLst>
        </xdr:cNvPr>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3F759B6B-3C6C-4108-ABEB-0681C12EBD61}"/>
            </a:ext>
          </a:extLst>
        </xdr:cNvPr>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a:extLst>
            <a:ext uri="{FF2B5EF4-FFF2-40B4-BE49-F238E27FC236}">
              <a16:creationId xmlns:a16="http://schemas.microsoft.com/office/drawing/2014/main" id="{4EFD70DA-C4F5-4B9A-8322-977A083FE5ED}"/>
            </a:ext>
          </a:extLst>
        </xdr:cNvPr>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84B5DE42-FFF2-45A5-92EA-C945208148DA}"/>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a:extLst>
            <a:ext uri="{FF2B5EF4-FFF2-40B4-BE49-F238E27FC236}">
              <a16:creationId xmlns:a16="http://schemas.microsoft.com/office/drawing/2014/main" id="{25C5409A-5F00-4197-9AB7-7B564386DBE8}"/>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a:extLst>
            <a:ext uri="{FF2B5EF4-FFF2-40B4-BE49-F238E27FC236}">
              <a16:creationId xmlns:a16="http://schemas.microsoft.com/office/drawing/2014/main" id="{44202644-6A42-4058-AE80-C05B31BD5195}"/>
            </a:ext>
          </a:extLst>
        </xdr:cNvPr>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a:extLst>
            <a:ext uri="{FF2B5EF4-FFF2-40B4-BE49-F238E27FC236}">
              <a16:creationId xmlns:a16="http://schemas.microsoft.com/office/drawing/2014/main" id="{BD54A606-DCF9-4B05-8B6B-F54CB0C08BB8}"/>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3007183-B7D7-4217-BCA3-EE7DA71FEA1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F586635-94B6-4B2D-9F95-F8B2BF76794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CB09C35-F95E-4681-8C7D-8793E65981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65D284B-5149-4F21-B477-9E4E0ACE49C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B077D2A-9E27-427B-B435-33F0C1838FF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59689</xdr:rowOff>
    </xdr:from>
    <xdr:to>
      <xdr:col>24</xdr:col>
      <xdr:colOff>114300</xdr:colOff>
      <xdr:row>84</xdr:row>
      <xdr:rowOff>161289</xdr:rowOff>
    </xdr:to>
    <xdr:sp macro="" textlink="">
      <xdr:nvSpPr>
        <xdr:cNvPr id="302" name="楕円 301">
          <a:extLst>
            <a:ext uri="{FF2B5EF4-FFF2-40B4-BE49-F238E27FC236}">
              <a16:creationId xmlns:a16="http://schemas.microsoft.com/office/drawing/2014/main" id="{2C65208E-CB93-481F-8520-BE8D8E7BCE91}"/>
            </a:ext>
          </a:extLst>
        </xdr:cNvPr>
        <xdr:cNvSpPr/>
      </xdr:nvSpPr>
      <xdr:spPr>
        <a:xfrm>
          <a:off x="4584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38116</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E84C98D7-0392-44E4-A3CC-E50CCEADB1F7}"/>
            </a:ext>
          </a:extLst>
        </xdr:cNvPr>
        <xdr:cNvSpPr txBox="1"/>
      </xdr:nvSpPr>
      <xdr:spPr>
        <a:xfrm>
          <a:off x="4673600"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4" name="楕円 303">
          <a:extLst>
            <a:ext uri="{FF2B5EF4-FFF2-40B4-BE49-F238E27FC236}">
              <a16:creationId xmlns:a16="http://schemas.microsoft.com/office/drawing/2014/main" id="{19A0CCB0-F213-4E2F-812C-D5E24113ED51}"/>
            </a:ext>
          </a:extLst>
        </xdr:cNvPr>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110489</xdr:rowOff>
    </xdr:to>
    <xdr:cxnSp macro="">
      <xdr:nvCxnSpPr>
        <xdr:cNvPr id="305" name="直線コネクタ 304">
          <a:extLst>
            <a:ext uri="{FF2B5EF4-FFF2-40B4-BE49-F238E27FC236}">
              <a16:creationId xmlns:a16="http://schemas.microsoft.com/office/drawing/2014/main" id="{B17B4C3B-43D5-4284-917E-D8DA0A06694F}"/>
            </a:ext>
          </a:extLst>
        </xdr:cNvPr>
        <xdr:cNvCxnSpPr/>
      </xdr:nvCxnSpPr>
      <xdr:spPr>
        <a:xfrm>
          <a:off x="3797300" y="1443990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74930</xdr:rowOff>
    </xdr:from>
    <xdr:to>
      <xdr:col>15</xdr:col>
      <xdr:colOff>101600</xdr:colOff>
      <xdr:row>84</xdr:row>
      <xdr:rowOff>5080</xdr:rowOff>
    </xdr:to>
    <xdr:sp macro="" textlink="">
      <xdr:nvSpPr>
        <xdr:cNvPr id="306" name="楕円 305">
          <a:extLst>
            <a:ext uri="{FF2B5EF4-FFF2-40B4-BE49-F238E27FC236}">
              <a16:creationId xmlns:a16="http://schemas.microsoft.com/office/drawing/2014/main" id="{1E03F4E0-4DD7-438D-9E9E-217475E07ED3}"/>
            </a:ext>
          </a:extLst>
        </xdr:cNvPr>
        <xdr:cNvSpPr/>
      </xdr:nvSpPr>
      <xdr:spPr>
        <a:xfrm>
          <a:off x="2857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84</xdr:row>
      <xdr:rowOff>38100</xdr:rowOff>
    </xdr:to>
    <xdr:cxnSp macro="">
      <xdr:nvCxnSpPr>
        <xdr:cNvPr id="307" name="直線コネクタ 306">
          <a:extLst>
            <a:ext uri="{FF2B5EF4-FFF2-40B4-BE49-F238E27FC236}">
              <a16:creationId xmlns:a16="http://schemas.microsoft.com/office/drawing/2014/main" id="{F16B63F1-6B15-42A7-8C68-B4C624FC238C}"/>
            </a:ext>
          </a:extLst>
        </xdr:cNvPr>
        <xdr:cNvCxnSpPr/>
      </xdr:nvCxnSpPr>
      <xdr:spPr>
        <a:xfrm>
          <a:off x="2908300" y="14356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162561</xdr:rowOff>
    </xdr:from>
    <xdr:to>
      <xdr:col>10</xdr:col>
      <xdr:colOff>165100</xdr:colOff>
      <xdr:row>83</xdr:row>
      <xdr:rowOff>92711</xdr:rowOff>
    </xdr:to>
    <xdr:sp macro="" textlink="">
      <xdr:nvSpPr>
        <xdr:cNvPr id="308" name="楕円 307">
          <a:extLst>
            <a:ext uri="{FF2B5EF4-FFF2-40B4-BE49-F238E27FC236}">
              <a16:creationId xmlns:a16="http://schemas.microsoft.com/office/drawing/2014/main" id="{A4763EFE-BA33-49FA-B86C-FC5F575DEBC6}"/>
            </a:ext>
          </a:extLst>
        </xdr:cNvPr>
        <xdr:cNvSpPr/>
      </xdr:nvSpPr>
      <xdr:spPr>
        <a:xfrm>
          <a:off x="196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41911</xdr:rowOff>
    </xdr:from>
    <xdr:to>
      <xdr:col>15</xdr:col>
      <xdr:colOff>50800</xdr:colOff>
      <xdr:row>83</xdr:row>
      <xdr:rowOff>125730</xdr:rowOff>
    </xdr:to>
    <xdr:cxnSp macro="">
      <xdr:nvCxnSpPr>
        <xdr:cNvPr id="309" name="直線コネクタ 308">
          <a:extLst>
            <a:ext uri="{FF2B5EF4-FFF2-40B4-BE49-F238E27FC236}">
              <a16:creationId xmlns:a16="http://schemas.microsoft.com/office/drawing/2014/main" id="{D0B31EDE-859E-430D-A3F1-3F196A74ED97}"/>
            </a:ext>
          </a:extLst>
        </xdr:cNvPr>
        <xdr:cNvCxnSpPr/>
      </xdr:nvCxnSpPr>
      <xdr:spPr>
        <a:xfrm>
          <a:off x="2019300" y="142722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162561</xdr:rowOff>
    </xdr:from>
    <xdr:to>
      <xdr:col>6</xdr:col>
      <xdr:colOff>38100</xdr:colOff>
      <xdr:row>83</xdr:row>
      <xdr:rowOff>92711</xdr:rowOff>
    </xdr:to>
    <xdr:sp macro="" textlink="">
      <xdr:nvSpPr>
        <xdr:cNvPr id="310" name="楕円 309">
          <a:extLst>
            <a:ext uri="{FF2B5EF4-FFF2-40B4-BE49-F238E27FC236}">
              <a16:creationId xmlns:a16="http://schemas.microsoft.com/office/drawing/2014/main" id="{0D8D1F7D-4A8A-40C1-9CF0-5DFD1FDE5D03}"/>
            </a:ext>
          </a:extLst>
        </xdr:cNvPr>
        <xdr:cNvSpPr/>
      </xdr:nvSpPr>
      <xdr:spPr>
        <a:xfrm>
          <a:off x="1079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41911</xdr:rowOff>
    </xdr:from>
    <xdr:to>
      <xdr:col>10</xdr:col>
      <xdr:colOff>114300</xdr:colOff>
      <xdr:row>83</xdr:row>
      <xdr:rowOff>41911</xdr:rowOff>
    </xdr:to>
    <xdr:cxnSp macro="">
      <xdr:nvCxnSpPr>
        <xdr:cNvPr id="311" name="直線コネクタ 310">
          <a:extLst>
            <a:ext uri="{FF2B5EF4-FFF2-40B4-BE49-F238E27FC236}">
              <a16:creationId xmlns:a16="http://schemas.microsoft.com/office/drawing/2014/main" id="{F00A48FE-3C16-4EC9-8660-B49397E7FB1A}"/>
            </a:ext>
          </a:extLst>
        </xdr:cNvPr>
        <xdr:cNvCxnSpPr/>
      </xdr:nvCxnSpPr>
      <xdr:spPr>
        <a:xfrm>
          <a:off x="1130300" y="14272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a:extLst>
            <a:ext uri="{FF2B5EF4-FFF2-40B4-BE49-F238E27FC236}">
              <a16:creationId xmlns:a16="http://schemas.microsoft.com/office/drawing/2014/main" id="{69B0285F-0119-4351-83B6-D598FBE0C163}"/>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a:extLst>
            <a:ext uri="{FF2B5EF4-FFF2-40B4-BE49-F238E27FC236}">
              <a16:creationId xmlns:a16="http://schemas.microsoft.com/office/drawing/2014/main" id="{899C0F48-9F94-436D-B68B-2B20C741AF95}"/>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4" name="n_3aveValue【福祉施設】&#10;有形固定資産減価償却率">
          <a:extLst>
            <a:ext uri="{FF2B5EF4-FFF2-40B4-BE49-F238E27FC236}">
              <a16:creationId xmlns:a16="http://schemas.microsoft.com/office/drawing/2014/main" id="{1CFBF4F8-0BB7-4ED4-8388-B3EF019CF44C}"/>
            </a:ext>
          </a:extLst>
        </xdr:cNvPr>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5" name="n_4aveValue【福祉施設】&#10;有形固定資産減価償却率">
          <a:extLst>
            <a:ext uri="{FF2B5EF4-FFF2-40B4-BE49-F238E27FC236}">
              <a16:creationId xmlns:a16="http://schemas.microsoft.com/office/drawing/2014/main" id="{35251D0E-4051-460E-A1B2-749A6D83DB63}"/>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16" name="n_1mainValue【福祉施設】&#10;有形固定資産減価償却率">
          <a:extLst>
            <a:ext uri="{FF2B5EF4-FFF2-40B4-BE49-F238E27FC236}">
              <a16:creationId xmlns:a16="http://schemas.microsoft.com/office/drawing/2014/main" id="{B70DC37A-47C2-4550-925C-0D37E9EF4CD1}"/>
            </a:ext>
          </a:extLst>
        </xdr:cNvPr>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167657</xdr:rowOff>
    </xdr:from>
    <xdr:ext cx="405111" cy="259045"/>
    <xdr:sp macro="" textlink="">
      <xdr:nvSpPr>
        <xdr:cNvPr id="317" name="n_2mainValue【福祉施設】&#10;有形固定資産減価償却率">
          <a:extLst>
            <a:ext uri="{FF2B5EF4-FFF2-40B4-BE49-F238E27FC236}">
              <a16:creationId xmlns:a16="http://schemas.microsoft.com/office/drawing/2014/main" id="{4954ADB0-550E-4238-BCE1-2DCE7BC6ED01}"/>
            </a:ext>
          </a:extLst>
        </xdr:cNvPr>
        <xdr:cNvSpPr txBox="1"/>
      </xdr:nvSpPr>
      <xdr:spPr>
        <a:xfrm>
          <a:off x="2705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83838</xdr:rowOff>
    </xdr:from>
    <xdr:ext cx="405111" cy="259045"/>
    <xdr:sp macro="" textlink="">
      <xdr:nvSpPr>
        <xdr:cNvPr id="318" name="n_3mainValue【福祉施設】&#10;有形固定資産減価償却率">
          <a:extLst>
            <a:ext uri="{FF2B5EF4-FFF2-40B4-BE49-F238E27FC236}">
              <a16:creationId xmlns:a16="http://schemas.microsoft.com/office/drawing/2014/main" id="{96FF2FE8-684D-4414-898E-BA6B177D19E3}"/>
            </a:ext>
          </a:extLst>
        </xdr:cNvPr>
        <xdr:cNvSpPr txBox="1"/>
      </xdr:nvSpPr>
      <xdr:spPr>
        <a:xfrm>
          <a:off x="1816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83838</xdr:rowOff>
    </xdr:from>
    <xdr:ext cx="405111" cy="259045"/>
    <xdr:sp macro="" textlink="">
      <xdr:nvSpPr>
        <xdr:cNvPr id="319" name="n_4mainValue【福祉施設】&#10;有形固定資産減価償却率">
          <a:extLst>
            <a:ext uri="{FF2B5EF4-FFF2-40B4-BE49-F238E27FC236}">
              <a16:creationId xmlns:a16="http://schemas.microsoft.com/office/drawing/2014/main" id="{3EDB018C-61DA-4401-A1ED-B04323F299B3}"/>
            </a:ext>
          </a:extLst>
        </xdr:cNvPr>
        <xdr:cNvSpPr txBox="1"/>
      </xdr:nvSpPr>
      <xdr:spPr>
        <a:xfrm>
          <a:off x="927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A817361-CEE4-44BA-B491-87D21255F1C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A872F29-5513-4A91-A3D2-8CC7F86EA3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A458067-C86C-4F44-8986-9B42E37DB37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ECB55670-5FA6-48B2-8A94-4F7760F58F9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56D53F9-FA18-455A-B526-703C3C08641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513EA80-56AD-4304-A396-0D326A8F9FA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71D4A7A0-9BFC-408B-858B-4B490139E15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36832EC2-1280-49D5-B3E7-89F722390A3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1B6027A-6D0E-4252-9B7B-87E5F32AE6E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E9058FA-A877-4D34-A1AB-74F04ECD40F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56A27548-0AB0-4A69-9942-AB538BC9D8B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D939AE61-434A-4852-A6FF-B77FA3CFC06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DE0A1F7E-0DD5-4DD0-9CD0-55D455D25A6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C6AC26D9-8F47-4DDB-ABB3-2BC92669F38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2D3CC193-BCD9-485D-A20B-D979935C88B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1944925C-4568-4B20-86A3-1F729CA359F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DE0FBB77-5E2D-4A60-BBD3-5B3974A61ED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FC4263F-BFAE-4ACD-856F-921F7D56AA7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4E2E586D-8C4F-4F0B-A72C-943F230BB93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2E581D27-A47B-4EF4-BE10-16FC69DD747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2F5617BC-8462-437C-BDA8-A259AE310A0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FC019BD2-8D82-42CA-9237-329568C998E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E6BE000C-EFEF-4AC1-9E0D-46F4917934E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1ADF1714-BDB0-4B93-B5BE-F275F58EC71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60BAB418-9D75-41B8-8142-2C0C80E6F85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a:extLst>
            <a:ext uri="{FF2B5EF4-FFF2-40B4-BE49-F238E27FC236}">
              <a16:creationId xmlns:a16="http://schemas.microsoft.com/office/drawing/2014/main" id="{AAC7F8B4-A095-4040-935E-64C83B362555}"/>
            </a:ext>
          </a:extLst>
        </xdr:cNvPr>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a:extLst>
            <a:ext uri="{FF2B5EF4-FFF2-40B4-BE49-F238E27FC236}">
              <a16:creationId xmlns:a16="http://schemas.microsoft.com/office/drawing/2014/main" id="{98EF82BD-CA90-459B-BBCB-D58ABEAA6915}"/>
            </a:ext>
          </a:extLst>
        </xdr:cNvPr>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a:extLst>
            <a:ext uri="{FF2B5EF4-FFF2-40B4-BE49-F238E27FC236}">
              <a16:creationId xmlns:a16="http://schemas.microsoft.com/office/drawing/2014/main" id="{BACFDAA5-ABCF-4E51-A38B-3DD28DBE741C}"/>
            </a:ext>
          </a:extLst>
        </xdr:cNvPr>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a:extLst>
            <a:ext uri="{FF2B5EF4-FFF2-40B4-BE49-F238E27FC236}">
              <a16:creationId xmlns:a16="http://schemas.microsoft.com/office/drawing/2014/main" id="{19561EBD-9DF3-4263-A9E2-AC26CE3CC3D1}"/>
            </a:ext>
          </a:extLst>
        </xdr:cNvPr>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a:extLst>
            <a:ext uri="{FF2B5EF4-FFF2-40B4-BE49-F238E27FC236}">
              <a16:creationId xmlns:a16="http://schemas.microsoft.com/office/drawing/2014/main" id="{690E61C6-EB61-4CF4-99DB-2B03DBD47578}"/>
            </a:ext>
          </a:extLst>
        </xdr:cNvPr>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99984</xdr:rowOff>
    </xdr:from>
    <xdr:ext cx="469744" cy="259045"/>
    <xdr:sp macro="" textlink="">
      <xdr:nvSpPr>
        <xdr:cNvPr id="350" name="【福祉施設】&#10;一人当たり面積平均値テキスト">
          <a:extLst>
            <a:ext uri="{FF2B5EF4-FFF2-40B4-BE49-F238E27FC236}">
              <a16:creationId xmlns:a16="http://schemas.microsoft.com/office/drawing/2014/main" id="{106DDE90-BF9F-457A-B303-31B2374CEF89}"/>
            </a:ext>
          </a:extLst>
        </xdr:cNvPr>
        <xdr:cNvSpPr txBox="1"/>
      </xdr:nvSpPr>
      <xdr:spPr>
        <a:xfrm>
          <a:off x="10515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a:extLst>
            <a:ext uri="{FF2B5EF4-FFF2-40B4-BE49-F238E27FC236}">
              <a16:creationId xmlns:a16="http://schemas.microsoft.com/office/drawing/2014/main" id="{7B62852F-8D52-446B-8F2D-D73A929E8D6B}"/>
            </a:ext>
          </a:extLst>
        </xdr:cNvPr>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a:extLst>
            <a:ext uri="{FF2B5EF4-FFF2-40B4-BE49-F238E27FC236}">
              <a16:creationId xmlns:a16="http://schemas.microsoft.com/office/drawing/2014/main" id="{0BC4D57D-E5B6-4D14-AC09-EB7E73604F9A}"/>
            </a:ext>
          </a:extLst>
        </xdr:cNvPr>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a:extLst>
            <a:ext uri="{FF2B5EF4-FFF2-40B4-BE49-F238E27FC236}">
              <a16:creationId xmlns:a16="http://schemas.microsoft.com/office/drawing/2014/main" id="{8AC80326-9257-47CC-A23E-ADA338407B8A}"/>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a:extLst>
            <a:ext uri="{FF2B5EF4-FFF2-40B4-BE49-F238E27FC236}">
              <a16:creationId xmlns:a16="http://schemas.microsoft.com/office/drawing/2014/main" id="{D6AA4B88-E2F3-4DC1-9100-A1515097E4DC}"/>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a:extLst>
            <a:ext uri="{FF2B5EF4-FFF2-40B4-BE49-F238E27FC236}">
              <a16:creationId xmlns:a16="http://schemas.microsoft.com/office/drawing/2014/main" id="{8CC0EE37-EED5-4679-BCA6-3D501D75FF35}"/>
            </a:ext>
          </a:extLst>
        </xdr:cNvPr>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78BC55F-71AF-498A-A585-B037C8CB39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F6241A8-E742-469B-8535-384885B4BE4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85FBC8C-F012-4470-AD5C-0EE47724A76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FF7684F-5E09-4E13-ACAA-5BD92F10FD0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8E8326E-5BBF-4AB6-9F3F-6D8830E6C7D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xdr:rowOff>
    </xdr:from>
    <xdr:to>
      <xdr:col>55</xdr:col>
      <xdr:colOff>50800</xdr:colOff>
      <xdr:row>85</xdr:row>
      <xdr:rowOff>107950</xdr:rowOff>
    </xdr:to>
    <xdr:sp macro="" textlink="">
      <xdr:nvSpPr>
        <xdr:cNvPr id="361" name="楕円 360">
          <a:extLst>
            <a:ext uri="{FF2B5EF4-FFF2-40B4-BE49-F238E27FC236}">
              <a16:creationId xmlns:a16="http://schemas.microsoft.com/office/drawing/2014/main" id="{28DC09B6-860A-4E3D-9CA2-E88855BA3BBC}"/>
            </a:ext>
          </a:extLst>
        </xdr:cNvPr>
        <xdr:cNvSpPr/>
      </xdr:nvSpPr>
      <xdr:spPr>
        <a:xfrm>
          <a:off x="10426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156227</xdr:rowOff>
    </xdr:from>
    <xdr:ext cx="469744" cy="259045"/>
    <xdr:sp macro="" textlink="">
      <xdr:nvSpPr>
        <xdr:cNvPr id="362" name="【福祉施設】&#10;一人当たり面積該当値テキスト">
          <a:extLst>
            <a:ext uri="{FF2B5EF4-FFF2-40B4-BE49-F238E27FC236}">
              <a16:creationId xmlns:a16="http://schemas.microsoft.com/office/drawing/2014/main" id="{184863EB-E11F-4E85-9C8E-0BF82B7D4B6E}"/>
            </a:ext>
          </a:extLst>
        </xdr:cNvPr>
        <xdr:cNvSpPr txBox="1"/>
      </xdr:nvSpPr>
      <xdr:spPr>
        <a:xfrm>
          <a:off x="10515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363" name="楕円 362">
          <a:extLst>
            <a:ext uri="{FF2B5EF4-FFF2-40B4-BE49-F238E27FC236}">
              <a16:creationId xmlns:a16="http://schemas.microsoft.com/office/drawing/2014/main" id="{AE8D9025-7EEF-41FD-95C2-96346BA0C460}"/>
            </a:ext>
          </a:extLst>
        </xdr:cNvPr>
        <xdr:cNvSpPr/>
      </xdr:nvSpPr>
      <xdr:spPr>
        <a:xfrm>
          <a:off x="958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57150</xdr:rowOff>
    </xdr:from>
    <xdr:to>
      <xdr:col>55</xdr:col>
      <xdr:colOff>0</xdr:colOff>
      <xdr:row>85</xdr:row>
      <xdr:rowOff>57150</xdr:rowOff>
    </xdr:to>
    <xdr:cxnSp macro="">
      <xdr:nvCxnSpPr>
        <xdr:cNvPr id="364" name="直線コネクタ 363">
          <a:extLst>
            <a:ext uri="{FF2B5EF4-FFF2-40B4-BE49-F238E27FC236}">
              <a16:creationId xmlns:a16="http://schemas.microsoft.com/office/drawing/2014/main" id="{6A65E57D-C0B4-4859-8252-08C9D0B31847}"/>
            </a:ext>
          </a:extLst>
        </xdr:cNvPr>
        <xdr:cNvCxnSpPr/>
      </xdr:nvCxnSpPr>
      <xdr:spPr>
        <a:xfrm>
          <a:off x="9639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166914</xdr:rowOff>
    </xdr:from>
    <xdr:to>
      <xdr:col>46</xdr:col>
      <xdr:colOff>38100</xdr:colOff>
      <xdr:row>85</xdr:row>
      <xdr:rowOff>97064</xdr:rowOff>
    </xdr:to>
    <xdr:sp macro="" textlink="">
      <xdr:nvSpPr>
        <xdr:cNvPr id="365" name="楕円 364">
          <a:extLst>
            <a:ext uri="{FF2B5EF4-FFF2-40B4-BE49-F238E27FC236}">
              <a16:creationId xmlns:a16="http://schemas.microsoft.com/office/drawing/2014/main" id="{7C3289DF-321C-4379-BC7B-3EF4FA6ABB55}"/>
            </a:ext>
          </a:extLst>
        </xdr:cNvPr>
        <xdr:cNvSpPr/>
      </xdr:nvSpPr>
      <xdr:spPr>
        <a:xfrm>
          <a:off x="8699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46264</xdr:rowOff>
    </xdr:from>
    <xdr:to>
      <xdr:col>50</xdr:col>
      <xdr:colOff>114300</xdr:colOff>
      <xdr:row>85</xdr:row>
      <xdr:rowOff>57150</xdr:rowOff>
    </xdr:to>
    <xdr:cxnSp macro="">
      <xdr:nvCxnSpPr>
        <xdr:cNvPr id="366" name="直線コネクタ 365">
          <a:extLst>
            <a:ext uri="{FF2B5EF4-FFF2-40B4-BE49-F238E27FC236}">
              <a16:creationId xmlns:a16="http://schemas.microsoft.com/office/drawing/2014/main" id="{CEA7C938-3E5F-4B24-A2A2-0E9D6B1BBBAE}"/>
            </a:ext>
          </a:extLst>
        </xdr:cNvPr>
        <xdr:cNvCxnSpPr/>
      </xdr:nvCxnSpPr>
      <xdr:spPr>
        <a:xfrm>
          <a:off x="8750300" y="146195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166914</xdr:rowOff>
    </xdr:from>
    <xdr:to>
      <xdr:col>41</xdr:col>
      <xdr:colOff>101600</xdr:colOff>
      <xdr:row>85</xdr:row>
      <xdr:rowOff>97064</xdr:rowOff>
    </xdr:to>
    <xdr:sp macro="" textlink="">
      <xdr:nvSpPr>
        <xdr:cNvPr id="367" name="楕円 366">
          <a:extLst>
            <a:ext uri="{FF2B5EF4-FFF2-40B4-BE49-F238E27FC236}">
              <a16:creationId xmlns:a16="http://schemas.microsoft.com/office/drawing/2014/main" id="{30DC01A1-7784-48FF-AFDD-CAEEF267E6D7}"/>
            </a:ext>
          </a:extLst>
        </xdr:cNvPr>
        <xdr:cNvSpPr/>
      </xdr:nvSpPr>
      <xdr:spPr>
        <a:xfrm>
          <a:off x="7810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46264</xdr:rowOff>
    </xdr:from>
    <xdr:to>
      <xdr:col>45</xdr:col>
      <xdr:colOff>177800</xdr:colOff>
      <xdr:row>85</xdr:row>
      <xdr:rowOff>46264</xdr:rowOff>
    </xdr:to>
    <xdr:cxnSp macro="">
      <xdr:nvCxnSpPr>
        <xdr:cNvPr id="368" name="直線コネクタ 367">
          <a:extLst>
            <a:ext uri="{FF2B5EF4-FFF2-40B4-BE49-F238E27FC236}">
              <a16:creationId xmlns:a16="http://schemas.microsoft.com/office/drawing/2014/main" id="{829972AC-0C87-449E-995F-80D47EACA1F5}"/>
            </a:ext>
          </a:extLst>
        </xdr:cNvPr>
        <xdr:cNvCxnSpPr/>
      </xdr:nvCxnSpPr>
      <xdr:spPr>
        <a:xfrm>
          <a:off x="7861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156029</xdr:rowOff>
    </xdr:from>
    <xdr:to>
      <xdr:col>36</xdr:col>
      <xdr:colOff>165100</xdr:colOff>
      <xdr:row>85</xdr:row>
      <xdr:rowOff>86179</xdr:rowOff>
    </xdr:to>
    <xdr:sp macro="" textlink="">
      <xdr:nvSpPr>
        <xdr:cNvPr id="369" name="楕円 368">
          <a:extLst>
            <a:ext uri="{FF2B5EF4-FFF2-40B4-BE49-F238E27FC236}">
              <a16:creationId xmlns:a16="http://schemas.microsoft.com/office/drawing/2014/main" id="{243C34F0-5797-4B42-826D-2D12823BDD86}"/>
            </a:ext>
          </a:extLst>
        </xdr:cNvPr>
        <xdr:cNvSpPr/>
      </xdr:nvSpPr>
      <xdr:spPr>
        <a:xfrm>
          <a:off x="6921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35379</xdr:rowOff>
    </xdr:from>
    <xdr:to>
      <xdr:col>41</xdr:col>
      <xdr:colOff>50800</xdr:colOff>
      <xdr:row>85</xdr:row>
      <xdr:rowOff>46264</xdr:rowOff>
    </xdr:to>
    <xdr:cxnSp macro="">
      <xdr:nvCxnSpPr>
        <xdr:cNvPr id="370" name="直線コネクタ 369">
          <a:extLst>
            <a:ext uri="{FF2B5EF4-FFF2-40B4-BE49-F238E27FC236}">
              <a16:creationId xmlns:a16="http://schemas.microsoft.com/office/drawing/2014/main" id="{F39C1335-2E81-4E71-91DF-DFFE87A1EC76}"/>
            </a:ext>
          </a:extLst>
        </xdr:cNvPr>
        <xdr:cNvCxnSpPr/>
      </xdr:nvCxnSpPr>
      <xdr:spPr>
        <a:xfrm>
          <a:off x="6972300" y="146086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2013</xdr:rowOff>
    </xdr:from>
    <xdr:ext cx="469744" cy="259045"/>
    <xdr:sp macro="" textlink="">
      <xdr:nvSpPr>
        <xdr:cNvPr id="371" name="n_1aveValue【福祉施設】&#10;一人当たり面積">
          <a:extLst>
            <a:ext uri="{FF2B5EF4-FFF2-40B4-BE49-F238E27FC236}">
              <a16:creationId xmlns:a16="http://schemas.microsoft.com/office/drawing/2014/main" id="{2A0D9262-3D0B-4C0B-8D54-D5E86315C202}"/>
            </a:ext>
          </a:extLst>
        </xdr:cNvPr>
        <xdr:cNvSpPr txBox="1"/>
      </xdr:nvSpPr>
      <xdr:spPr>
        <a:xfrm>
          <a:off x="9391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aveValue【福祉施設】&#10;一人当たり面積">
          <a:extLst>
            <a:ext uri="{FF2B5EF4-FFF2-40B4-BE49-F238E27FC236}">
              <a16:creationId xmlns:a16="http://schemas.microsoft.com/office/drawing/2014/main" id="{6023E68B-ABA6-4BAF-9EF1-DAB74EE07B1C}"/>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aveValue【福祉施設】&#10;一人当たり面積">
          <a:extLst>
            <a:ext uri="{FF2B5EF4-FFF2-40B4-BE49-F238E27FC236}">
              <a16:creationId xmlns:a16="http://schemas.microsoft.com/office/drawing/2014/main" id="{6D10F893-0949-4FC8-9B27-DA5D5AFEA537}"/>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aveValue【福祉施設】&#10;一人当たり面積">
          <a:extLst>
            <a:ext uri="{FF2B5EF4-FFF2-40B4-BE49-F238E27FC236}">
              <a16:creationId xmlns:a16="http://schemas.microsoft.com/office/drawing/2014/main" id="{4595954B-0514-46CB-B308-FF8BF2692861}"/>
            </a:ext>
          </a:extLst>
        </xdr:cNvPr>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99077</xdr:rowOff>
    </xdr:from>
    <xdr:ext cx="469744" cy="259045"/>
    <xdr:sp macro="" textlink="">
      <xdr:nvSpPr>
        <xdr:cNvPr id="375" name="n_1mainValue【福祉施設】&#10;一人当たり面積">
          <a:extLst>
            <a:ext uri="{FF2B5EF4-FFF2-40B4-BE49-F238E27FC236}">
              <a16:creationId xmlns:a16="http://schemas.microsoft.com/office/drawing/2014/main" id="{54E4F609-CF00-4EC8-8BB7-661728C926AC}"/>
            </a:ext>
          </a:extLst>
        </xdr:cNvPr>
        <xdr:cNvSpPr txBox="1"/>
      </xdr:nvSpPr>
      <xdr:spPr>
        <a:xfrm>
          <a:off x="9391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88191</xdr:rowOff>
    </xdr:from>
    <xdr:ext cx="469744" cy="259045"/>
    <xdr:sp macro="" textlink="">
      <xdr:nvSpPr>
        <xdr:cNvPr id="376" name="n_2mainValue【福祉施設】&#10;一人当たり面積">
          <a:extLst>
            <a:ext uri="{FF2B5EF4-FFF2-40B4-BE49-F238E27FC236}">
              <a16:creationId xmlns:a16="http://schemas.microsoft.com/office/drawing/2014/main" id="{ECA33A23-0BB9-46E9-8621-83ACEC84CDFB}"/>
            </a:ext>
          </a:extLst>
        </xdr:cNvPr>
        <xdr:cNvSpPr txBox="1"/>
      </xdr:nvSpPr>
      <xdr:spPr>
        <a:xfrm>
          <a:off x="8515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88191</xdr:rowOff>
    </xdr:from>
    <xdr:ext cx="469744" cy="259045"/>
    <xdr:sp macro="" textlink="">
      <xdr:nvSpPr>
        <xdr:cNvPr id="377" name="n_3mainValue【福祉施設】&#10;一人当たり面積">
          <a:extLst>
            <a:ext uri="{FF2B5EF4-FFF2-40B4-BE49-F238E27FC236}">
              <a16:creationId xmlns:a16="http://schemas.microsoft.com/office/drawing/2014/main" id="{6B2CBBCC-316C-40C3-91D8-2902F55A8DD7}"/>
            </a:ext>
          </a:extLst>
        </xdr:cNvPr>
        <xdr:cNvSpPr txBox="1"/>
      </xdr:nvSpPr>
      <xdr:spPr>
        <a:xfrm>
          <a:off x="7626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77306</xdr:rowOff>
    </xdr:from>
    <xdr:ext cx="469744" cy="259045"/>
    <xdr:sp macro="" textlink="">
      <xdr:nvSpPr>
        <xdr:cNvPr id="378" name="n_4mainValue【福祉施設】&#10;一人当たり面積">
          <a:extLst>
            <a:ext uri="{FF2B5EF4-FFF2-40B4-BE49-F238E27FC236}">
              <a16:creationId xmlns:a16="http://schemas.microsoft.com/office/drawing/2014/main" id="{E7A0DDA9-507F-4DC5-AA45-835C9373BE55}"/>
            </a:ext>
          </a:extLst>
        </xdr:cNvPr>
        <xdr:cNvSpPr txBox="1"/>
      </xdr:nvSpPr>
      <xdr:spPr>
        <a:xfrm>
          <a:off x="6737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3BA81C7E-72AD-46CD-BFED-C89E2A9369A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C42750A5-1BD5-4654-983B-0153102CBB3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E48D7693-0B40-41A4-9FA6-718716596D9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1D426BD3-C72D-4AE2-ABA0-2A93779F13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8538ABFD-98A7-45F7-9812-E8BB045656E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4C241B5A-2FFF-405C-BA08-0BEDD93FA2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CFF8681D-A3F7-4133-A50B-70F645CB1D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7F6CD4E-F3AD-4AED-8450-6C8FE2697EF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564408C8-23C7-43A7-BE2C-FD2F145F148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23926FF1-8250-4875-A74B-23D8B280F69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20DE1781-E5F7-4BA6-8D80-794394E4DF2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FF634B03-A81D-4A7D-BF0A-47345D6DD1B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647CBEF9-6EE1-41E1-8CE2-34D1FFBF4D8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CA344E51-4780-44CB-9740-C1B020EF5D2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4330100D-F074-413F-BA6B-EF54D4868B8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14BB91EA-40A6-49F1-9562-8A25AE1039D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5D2E1B79-9CEE-4416-B350-BA07771DB64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DF1FBAE6-CE86-4AA4-82B7-2C84EC7D2F4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1459AAC1-A698-44C5-81B1-60DB937D171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BE3AF7BE-E1F6-47C2-8F4F-AE77BEDB9EC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8C80077C-BBB7-491D-B9A9-83371015788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506993CA-F9CE-40E2-BBDA-5927D4B1834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BF608B61-402F-41D2-9C35-9F8D663B140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30D55927-F82D-41BD-98FA-E69334E5F20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5CF4195B-A165-4B87-971A-561A468551D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a:extLst>
            <a:ext uri="{FF2B5EF4-FFF2-40B4-BE49-F238E27FC236}">
              <a16:creationId xmlns:a16="http://schemas.microsoft.com/office/drawing/2014/main" id="{36CF4E1D-BD8D-427A-A7BD-FF38CB60FAC3}"/>
            </a:ext>
          </a:extLst>
        </xdr:cNvPr>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CCC23777-5B2E-4D5D-B46D-F2B53E443A9F}"/>
            </a:ext>
          </a:extLst>
        </xdr:cNvPr>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a:extLst>
            <a:ext uri="{FF2B5EF4-FFF2-40B4-BE49-F238E27FC236}">
              <a16:creationId xmlns:a16="http://schemas.microsoft.com/office/drawing/2014/main" id="{7BCB59F5-589E-456B-AAB3-00C392415928}"/>
            </a:ext>
          </a:extLst>
        </xdr:cNvPr>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4D8EA025-DB1E-4BBE-A6E2-6C1AF7B0159B}"/>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a:extLst>
            <a:ext uri="{FF2B5EF4-FFF2-40B4-BE49-F238E27FC236}">
              <a16:creationId xmlns:a16="http://schemas.microsoft.com/office/drawing/2014/main" id="{29F4CC78-D252-44EF-90AC-D94B3EB8CD83}"/>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16D07353-602A-4977-BDE0-0A58862C23FE}"/>
            </a:ext>
          </a:extLst>
        </xdr:cNvPr>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a:extLst>
            <a:ext uri="{FF2B5EF4-FFF2-40B4-BE49-F238E27FC236}">
              <a16:creationId xmlns:a16="http://schemas.microsoft.com/office/drawing/2014/main" id="{B2BD4B04-9AC2-40E5-9883-876D9E9259F2}"/>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4AB17B9D-A8B9-453B-8ABE-23606E6EF9DE}"/>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a:extLst>
            <a:ext uri="{FF2B5EF4-FFF2-40B4-BE49-F238E27FC236}">
              <a16:creationId xmlns:a16="http://schemas.microsoft.com/office/drawing/2014/main" id="{3F8245C5-7884-48D3-AF96-8C47F20BCA1D}"/>
            </a:ext>
          </a:extLst>
        </xdr:cNvPr>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a:extLst>
            <a:ext uri="{FF2B5EF4-FFF2-40B4-BE49-F238E27FC236}">
              <a16:creationId xmlns:a16="http://schemas.microsoft.com/office/drawing/2014/main" id="{B3AB46BB-8384-4C3F-A7D1-BBFF14E65D24}"/>
            </a:ext>
          </a:extLst>
        </xdr:cNvPr>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F35847EF-4A21-4925-A7B3-9112CC6290CA}"/>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D8F4D85-D8DC-46BF-A866-95B62E56944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0E54419-11CC-4456-B078-3BF6EFCA21A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4340E93-53D0-4B99-97E3-D1805D77D76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7810FD8-2991-440D-B6E6-C6EF2659F8A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CC2AFE7-56AB-4E57-8292-DAF1EA453DE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5806</xdr:rowOff>
    </xdr:from>
    <xdr:to>
      <xdr:col>24</xdr:col>
      <xdr:colOff>114300</xdr:colOff>
      <xdr:row>105</xdr:row>
      <xdr:rowOff>107406</xdr:rowOff>
    </xdr:to>
    <xdr:sp macro="" textlink="">
      <xdr:nvSpPr>
        <xdr:cNvPr id="420" name="楕円 419">
          <a:extLst>
            <a:ext uri="{FF2B5EF4-FFF2-40B4-BE49-F238E27FC236}">
              <a16:creationId xmlns:a16="http://schemas.microsoft.com/office/drawing/2014/main" id="{F5292ACC-79BC-46CF-97F4-17B987B00765}"/>
            </a:ext>
          </a:extLst>
        </xdr:cNvPr>
        <xdr:cNvSpPr/>
      </xdr:nvSpPr>
      <xdr:spPr>
        <a:xfrm>
          <a:off x="45847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155683</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318B7A67-21D0-44B2-B035-FF82A05E1167}"/>
            </a:ext>
          </a:extLst>
        </xdr:cNvPr>
        <xdr:cNvSpPr txBox="1"/>
      </xdr:nvSpPr>
      <xdr:spPr>
        <a:xfrm>
          <a:off x="4673600"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141332</xdr:rowOff>
    </xdr:from>
    <xdr:to>
      <xdr:col>20</xdr:col>
      <xdr:colOff>38100</xdr:colOff>
      <xdr:row>105</xdr:row>
      <xdr:rowOff>71482</xdr:rowOff>
    </xdr:to>
    <xdr:sp macro="" textlink="">
      <xdr:nvSpPr>
        <xdr:cNvPr id="422" name="楕円 421">
          <a:extLst>
            <a:ext uri="{FF2B5EF4-FFF2-40B4-BE49-F238E27FC236}">
              <a16:creationId xmlns:a16="http://schemas.microsoft.com/office/drawing/2014/main" id="{3EF316D6-B4DA-493B-A252-96FC1E09A519}"/>
            </a:ext>
          </a:extLst>
        </xdr:cNvPr>
        <xdr:cNvSpPr/>
      </xdr:nvSpPr>
      <xdr:spPr>
        <a:xfrm>
          <a:off x="3746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20682</xdr:rowOff>
    </xdr:from>
    <xdr:to>
      <xdr:col>24</xdr:col>
      <xdr:colOff>63500</xdr:colOff>
      <xdr:row>105</xdr:row>
      <xdr:rowOff>56606</xdr:rowOff>
    </xdr:to>
    <xdr:cxnSp macro="">
      <xdr:nvCxnSpPr>
        <xdr:cNvPr id="423" name="直線コネクタ 422">
          <a:extLst>
            <a:ext uri="{FF2B5EF4-FFF2-40B4-BE49-F238E27FC236}">
              <a16:creationId xmlns:a16="http://schemas.microsoft.com/office/drawing/2014/main" id="{C3044EAD-8C64-4446-A572-897B1ADF827F}"/>
            </a:ext>
          </a:extLst>
        </xdr:cNvPr>
        <xdr:cNvCxnSpPr/>
      </xdr:nvCxnSpPr>
      <xdr:spPr>
        <a:xfrm>
          <a:off x="3797300" y="1802293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107043</xdr:rowOff>
    </xdr:from>
    <xdr:to>
      <xdr:col>15</xdr:col>
      <xdr:colOff>101600</xdr:colOff>
      <xdr:row>105</xdr:row>
      <xdr:rowOff>37193</xdr:rowOff>
    </xdr:to>
    <xdr:sp macro="" textlink="">
      <xdr:nvSpPr>
        <xdr:cNvPr id="424" name="楕円 423">
          <a:extLst>
            <a:ext uri="{FF2B5EF4-FFF2-40B4-BE49-F238E27FC236}">
              <a16:creationId xmlns:a16="http://schemas.microsoft.com/office/drawing/2014/main" id="{9BC86A78-3E85-406A-B7D9-C667C33E3FA0}"/>
            </a:ext>
          </a:extLst>
        </xdr:cNvPr>
        <xdr:cNvSpPr/>
      </xdr:nvSpPr>
      <xdr:spPr>
        <a:xfrm>
          <a:off x="2857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157843</xdr:rowOff>
    </xdr:from>
    <xdr:to>
      <xdr:col>19</xdr:col>
      <xdr:colOff>177800</xdr:colOff>
      <xdr:row>105</xdr:row>
      <xdr:rowOff>20682</xdr:rowOff>
    </xdr:to>
    <xdr:cxnSp macro="">
      <xdr:nvCxnSpPr>
        <xdr:cNvPr id="425" name="直線コネクタ 424">
          <a:extLst>
            <a:ext uri="{FF2B5EF4-FFF2-40B4-BE49-F238E27FC236}">
              <a16:creationId xmlns:a16="http://schemas.microsoft.com/office/drawing/2014/main" id="{855D7084-2080-4AFE-969E-EF1454300FEF}"/>
            </a:ext>
          </a:extLst>
        </xdr:cNvPr>
        <xdr:cNvCxnSpPr/>
      </xdr:nvCxnSpPr>
      <xdr:spPr>
        <a:xfrm>
          <a:off x="2908300" y="179886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26" name="楕円 425">
          <a:extLst>
            <a:ext uri="{FF2B5EF4-FFF2-40B4-BE49-F238E27FC236}">
              <a16:creationId xmlns:a16="http://schemas.microsoft.com/office/drawing/2014/main" id="{3F4734A8-46A2-4CCE-BC88-F94FEE754827}"/>
            </a:ext>
          </a:extLst>
        </xdr:cNvPr>
        <xdr:cNvSpPr/>
      </xdr:nvSpPr>
      <xdr:spPr>
        <a:xfrm>
          <a:off x="196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121920</xdr:rowOff>
    </xdr:from>
    <xdr:to>
      <xdr:col>15</xdr:col>
      <xdr:colOff>50800</xdr:colOff>
      <xdr:row>104</xdr:row>
      <xdr:rowOff>157843</xdr:rowOff>
    </xdr:to>
    <xdr:cxnSp macro="">
      <xdr:nvCxnSpPr>
        <xdr:cNvPr id="427" name="直線コネクタ 426">
          <a:extLst>
            <a:ext uri="{FF2B5EF4-FFF2-40B4-BE49-F238E27FC236}">
              <a16:creationId xmlns:a16="http://schemas.microsoft.com/office/drawing/2014/main" id="{5B2A03EA-F42D-4BF6-9251-FDA6F9EC6F70}"/>
            </a:ext>
          </a:extLst>
        </xdr:cNvPr>
        <xdr:cNvCxnSpPr/>
      </xdr:nvCxnSpPr>
      <xdr:spPr>
        <a:xfrm>
          <a:off x="2019300" y="1795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28" name="楕円 427">
          <a:extLst>
            <a:ext uri="{FF2B5EF4-FFF2-40B4-BE49-F238E27FC236}">
              <a16:creationId xmlns:a16="http://schemas.microsoft.com/office/drawing/2014/main" id="{74A11516-DBDD-4DB7-B1BA-325614B22959}"/>
            </a:ext>
          </a:extLst>
        </xdr:cNvPr>
        <xdr:cNvSpPr/>
      </xdr:nvSpPr>
      <xdr:spPr>
        <a:xfrm>
          <a:off x="1079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89263</xdr:rowOff>
    </xdr:from>
    <xdr:to>
      <xdr:col>10</xdr:col>
      <xdr:colOff>114300</xdr:colOff>
      <xdr:row>104</xdr:row>
      <xdr:rowOff>121920</xdr:rowOff>
    </xdr:to>
    <xdr:cxnSp macro="">
      <xdr:nvCxnSpPr>
        <xdr:cNvPr id="429" name="直線コネクタ 428">
          <a:extLst>
            <a:ext uri="{FF2B5EF4-FFF2-40B4-BE49-F238E27FC236}">
              <a16:creationId xmlns:a16="http://schemas.microsoft.com/office/drawing/2014/main" id="{75D2D33D-A951-4802-9203-E5FE96681BB5}"/>
            </a:ext>
          </a:extLst>
        </xdr:cNvPr>
        <xdr:cNvCxnSpPr/>
      </xdr:nvCxnSpPr>
      <xdr:spPr>
        <a:xfrm>
          <a:off x="1130300" y="179200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id="{A8A7B8F5-3B04-4CE6-A40B-BF00590C8DBB}"/>
            </a:ext>
          </a:extLst>
        </xdr:cNvPr>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31" name="n_2aveValue【市民会館】&#10;有形固定資産減価償却率">
          <a:extLst>
            <a:ext uri="{FF2B5EF4-FFF2-40B4-BE49-F238E27FC236}">
              <a16:creationId xmlns:a16="http://schemas.microsoft.com/office/drawing/2014/main" id="{4A5549CB-486B-4A58-B804-000513988DC2}"/>
            </a:ext>
          </a:extLst>
        </xdr:cNvPr>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432" name="n_3aveValue【市民会館】&#10;有形固定資産減価償却率">
          <a:extLst>
            <a:ext uri="{FF2B5EF4-FFF2-40B4-BE49-F238E27FC236}">
              <a16:creationId xmlns:a16="http://schemas.microsoft.com/office/drawing/2014/main" id="{9E4A430B-37A5-4CDE-92AB-EB40BD36C482}"/>
            </a:ext>
          </a:extLst>
        </xdr:cNvPr>
        <xdr:cNvSpPr txBox="1"/>
      </xdr:nvSpPr>
      <xdr:spPr>
        <a:xfrm>
          <a:off x="1816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id="{DEF382CB-E975-4726-A992-03A7FB20840E}"/>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62609</xdr:rowOff>
    </xdr:from>
    <xdr:ext cx="405111" cy="259045"/>
    <xdr:sp macro="" textlink="">
      <xdr:nvSpPr>
        <xdr:cNvPr id="434" name="n_1mainValue【市民会館】&#10;有形固定資産減価償却率">
          <a:extLst>
            <a:ext uri="{FF2B5EF4-FFF2-40B4-BE49-F238E27FC236}">
              <a16:creationId xmlns:a16="http://schemas.microsoft.com/office/drawing/2014/main" id="{0DFCE840-FEC0-476F-B208-AA185290BC70}"/>
            </a:ext>
          </a:extLst>
        </xdr:cNvPr>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28320</xdr:rowOff>
    </xdr:from>
    <xdr:ext cx="405111" cy="259045"/>
    <xdr:sp macro="" textlink="">
      <xdr:nvSpPr>
        <xdr:cNvPr id="435" name="n_2mainValue【市民会館】&#10;有形固定資産減価償却率">
          <a:extLst>
            <a:ext uri="{FF2B5EF4-FFF2-40B4-BE49-F238E27FC236}">
              <a16:creationId xmlns:a16="http://schemas.microsoft.com/office/drawing/2014/main" id="{92D3776A-12C9-4B24-AE95-74E93B1014C8}"/>
            </a:ext>
          </a:extLst>
        </xdr:cNvPr>
        <xdr:cNvSpPr txBox="1"/>
      </xdr:nvSpPr>
      <xdr:spPr>
        <a:xfrm>
          <a:off x="2705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436" name="n_3mainValue【市民会館】&#10;有形固定資産減価償却率">
          <a:extLst>
            <a:ext uri="{FF2B5EF4-FFF2-40B4-BE49-F238E27FC236}">
              <a16:creationId xmlns:a16="http://schemas.microsoft.com/office/drawing/2014/main" id="{FEC7C84D-8708-4AD9-B363-A16A8FF1BA45}"/>
            </a:ext>
          </a:extLst>
        </xdr:cNvPr>
        <xdr:cNvSpPr txBox="1"/>
      </xdr:nvSpPr>
      <xdr:spPr>
        <a:xfrm>
          <a:off x="1816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37" name="n_4mainValue【市民会館】&#10;有形固定資産減価償却率">
          <a:extLst>
            <a:ext uri="{FF2B5EF4-FFF2-40B4-BE49-F238E27FC236}">
              <a16:creationId xmlns:a16="http://schemas.microsoft.com/office/drawing/2014/main" id="{197325B3-4EB9-48C7-9C94-4DA25DFC29BB}"/>
            </a:ext>
          </a:extLst>
        </xdr:cNvPr>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27B1E6D9-E4C5-4F15-B88A-A24560D70B9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3A884B51-2395-4840-BD40-3A12127CBAB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A2A9F903-1F7F-45D0-85C6-F229C4FC4E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61AE6BAC-F827-4DBA-9B93-B842A48E3B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B03D6D44-0C9E-4DAC-9DC9-6D6559BDB7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480F030B-E10A-46B8-881C-3792D02A82D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57966A10-6F23-4ACF-B377-93A627374B1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ADD6F89C-C01B-4432-B6EB-59E5C473629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D6130560-28DD-403F-832A-7F2F9044145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686227FD-1AF8-49EB-81BD-90EF2ACB709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EE3F47EA-EEE0-4055-A504-01533CF3925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9D1BD05E-952C-430A-BEA0-6E2CD4AC1AE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EE36572F-01FB-4B8F-958B-B3BB6C6E5D0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2EDFBF55-F730-4D5B-8FE0-1D8AAD4DF4E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6D3953BE-D10F-4D14-9398-AD1EBEC4547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D496788B-4DD7-4243-A4BC-81CAA45A55E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AD1A3E69-6968-4690-ABD8-BA5D56595C2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A86E946-08D4-4680-8429-0E1C48020D4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9F9947E7-4767-4754-A6A4-607747A3121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3FC3A1E0-7E51-4954-B76F-63F73C043AF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C28601FA-4CEE-45CA-950A-577BFC56977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5EFE3D36-B6A2-4326-A484-D4D712A0228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5FF3442F-B279-428C-BD35-081C23BF1BF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76F652B6-BE2D-47BE-8BF9-028D3C76AEE2}"/>
            </a:ext>
          </a:extLst>
        </xdr:cNvPr>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E77262D9-5E5B-4E27-8D49-758A9BEDE605}"/>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B10A8340-8815-4BAA-87A6-86D17B1A8431}"/>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a:extLst>
            <a:ext uri="{FF2B5EF4-FFF2-40B4-BE49-F238E27FC236}">
              <a16:creationId xmlns:a16="http://schemas.microsoft.com/office/drawing/2014/main" id="{90DD72A4-7817-4637-BFE3-AD945EBF6FDC}"/>
            </a:ext>
          </a:extLst>
        </xdr:cNvPr>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a:extLst>
            <a:ext uri="{FF2B5EF4-FFF2-40B4-BE49-F238E27FC236}">
              <a16:creationId xmlns:a16="http://schemas.microsoft.com/office/drawing/2014/main" id="{C2D88A92-3700-4367-85DE-750C9A9D64AC}"/>
            </a:ext>
          </a:extLst>
        </xdr:cNvPr>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xdr:rowOff>
    </xdr:from>
    <xdr:ext cx="469744" cy="259045"/>
    <xdr:sp macro="" textlink="">
      <xdr:nvSpPr>
        <xdr:cNvPr id="466" name="【市民会館】&#10;一人当たり面積平均値テキスト">
          <a:extLst>
            <a:ext uri="{FF2B5EF4-FFF2-40B4-BE49-F238E27FC236}">
              <a16:creationId xmlns:a16="http://schemas.microsoft.com/office/drawing/2014/main" id="{6684627F-503C-4A9A-B628-F83850A9FE6C}"/>
            </a:ext>
          </a:extLst>
        </xdr:cNvPr>
        <xdr:cNvSpPr txBox="1"/>
      </xdr:nvSpPr>
      <xdr:spPr>
        <a:xfrm>
          <a:off x="10515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a:extLst>
            <a:ext uri="{FF2B5EF4-FFF2-40B4-BE49-F238E27FC236}">
              <a16:creationId xmlns:a16="http://schemas.microsoft.com/office/drawing/2014/main" id="{285BCD40-028B-48C7-B0EE-23A86B54E93C}"/>
            </a:ext>
          </a:extLst>
        </xdr:cNvPr>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a:extLst>
            <a:ext uri="{FF2B5EF4-FFF2-40B4-BE49-F238E27FC236}">
              <a16:creationId xmlns:a16="http://schemas.microsoft.com/office/drawing/2014/main" id="{DA9F6969-793D-4599-96F4-BC8ACA410987}"/>
            </a:ext>
          </a:extLst>
        </xdr:cNvPr>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a:extLst>
            <a:ext uri="{FF2B5EF4-FFF2-40B4-BE49-F238E27FC236}">
              <a16:creationId xmlns:a16="http://schemas.microsoft.com/office/drawing/2014/main" id="{21DAF6A5-8C95-4C0D-9AA0-9E38C33C5CE8}"/>
            </a:ext>
          </a:extLst>
        </xdr:cNvPr>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a:extLst>
            <a:ext uri="{FF2B5EF4-FFF2-40B4-BE49-F238E27FC236}">
              <a16:creationId xmlns:a16="http://schemas.microsoft.com/office/drawing/2014/main" id="{BD7116B2-3009-45C2-B86E-EF91919A09CF}"/>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a:extLst>
            <a:ext uri="{FF2B5EF4-FFF2-40B4-BE49-F238E27FC236}">
              <a16:creationId xmlns:a16="http://schemas.microsoft.com/office/drawing/2014/main" id="{AFE0D53A-F7CF-4CCF-A0F5-F17F43BE32CE}"/>
            </a:ext>
          </a:extLst>
        </xdr:cNvPr>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8B12459-CDE1-463D-A5AB-6BE800AD516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B7879D62-0127-4591-9518-6C5502040C3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2AA6F53C-A60E-401A-B436-5A669E00D17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EAFCDF9-0A0A-4F7B-BA43-952405193C6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EFE1E50-7B7A-41E5-BDA2-1DA5C58B9FB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154939</xdr:rowOff>
    </xdr:from>
    <xdr:to>
      <xdr:col>55</xdr:col>
      <xdr:colOff>50800</xdr:colOff>
      <xdr:row>103</xdr:row>
      <xdr:rowOff>85089</xdr:rowOff>
    </xdr:to>
    <xdr:sp macro="" textlink="">
      <xdr:nvSpPr>
        <xdr:cNvPr id="477" name="楕円 476">
          <a:extLst>
            <a:ext uri="{FF2B5EF4-FFF2-40B4-BE49-F238E27FC236}">
              <a16:creationId xmlns:a16="http://schemas.microsoft.com/office/drawing/2014/main" id="{D9DF9388-42A6-4259-BAE4-A6DAB1C06330}"/>
            </a:ext>
          </a:extLst>
        </xdr:cNvPr>
        <xdr:cNvSpPr/>
      </xdr:nvSpPr>
      <xdr:spPr>
        <a:xfrm>
          <a:off x="10426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6366</xdr:rowOff>
    </xdr:from>
    <xdr:ext cx="469744" cy="259045"/>
    <xdr:sp macro="" textlink="">
      <xdr:nvSpPr>
        <xdr:cNvPr id="478" name="【市民会館】&#10;一人当たり面積該当値テキスト">
          <a:extLst>
            <a:ext uri="{FF2B5EF4-FFF2-40B4-BE49-F238E27FC236}">
              <a16:creationId xmlns:a16="http://schemas.microsoft.com/office/drawing/2014/main" id="{A29219C0-19F3-44C0-90A2-11D8BA0760D2}"/>
            </a:ext>
          </a:extLst>
        </xdr:cNvPr>
        <xdr:cNvSpPr txBox="1"/>
      </xdr:nvSpPr>
      <xdr:spPr>
        <a:xfrm>
          <a:off x="10515600"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132080</xdr:rowOff>
    </xdr:from>
    <xdr:to>
      <xdr:col>50</xdr:col>
      <xdr:colOff>165100</xdr:colOff>
      <xdr:row>103</xdr:row>
      <xdr:rowOff>62230</xdr:rowOff>
    </xdr:to>
    <xdr:sp macro="" textlink="">
      <xdr:nvSpPr>
        <xdr:cNvPr id="479" name="楕円 478">
          <a:extLst>
            <a:ext uri="{FF2B5EF4-FFF2-40B4-BE49-F238E27FC236}">
              <a16:creationId xmlns:a16="http://schemas.microsoft.com/office/drawing/2014/main" id="{C69139ED-7948-4BDF-8061-DB84E8174546}"/>
            </a:ext>
          </a:extLst>
        </xdr:cNvPr>
        <xdr:cNvSpPr/>
      </xdr:nvSpPr>
      <xdr:spPr>
        <a:xfrm>
          <a:off x="9588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11430</xdr:rowOff>
    </xdr:from>
    <xdr:to>
      <xdr:col>55</xdr:col>
      <xdr:colOff>0</xdr:colOff>
      <xdr:row>103</xdr:row>
      <xdr:rowOff>34289</xdr:rowOff>
    </xdr:to>
    <xdr:cxnSp macro="">
      <xdr:nvCxnSpPr>
        <xdr:cNvPr id="480" name="直線コネクタ 479">
          <a:extLst>
            <a:ext uri="{FF2B5EF4-FFF2-40B4-BE49-F238E27FC236}">
              <a16:creationId xmlns:a16="http://schemas.microsoft.com/office/drawing/2014/main" id="{7A3C7ED7-0CAE-48AD-AD2C-240F6664A501}"/>
            </a:ext>
          </a:extLst>
        </xdr:cNvPr>
        <xdr:cNvCxnSpPr/>
      </xdr:nvCxnSpPr>
      <xdr:spPr>
        <a:xfrm>
          <a:off x="9639300" y="17670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116839</xdr:rowOff>
    </xdr:from>
    <xdr:to>
      <xdr:col>46</xdr:col>
      <xdr:colOff>38100</xdr:colOff>
      <xdr:row>103</xdr:row>
      <xdr:rowOff>46989</xdr:rowOff>
    </xdr:to>
    <xdr:sp macro="" textlink="">
      <xdr:nvSpPr>
        <xdr:cNvPr id="481" name="楕円 480">
          <a:extLst>
            <a:ext uri="{FF2B5EF4-FFF2-40B4-BE49-F238E27FC236}">
              <a16:creationId xmlns:a16="http://schemas.microsoft.com/office/drawing/2014/main" id="{F00EB6A9-CC6A-4479-B2F6-F54A0E48A5E8}"/>
            </a:ext>
          </a:extLst>
        </xdr:cNvPr>
        <xdr:cNvSpPr/>
      </xdr:nvSpPr>
      <xdr:spPr>
        <a:xfrm>
          <a:off x="8699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167639</xdr:rowOff>
    </xdr:from>
    <xdr:to>
      <xdr:col>50</xdr:col>
      <xdr:colOff>114300</xdr:colOff>
      <xdr:row>103</xdr:row>
      <xdr:rowOff>11430</xdr:rowOff>
    </xdr:to>
    <xdr:cxnSp macro="">
      <xdr:nvCxnSpPr>
        <xdr:cNvPr id="482" name="直線コネクタ 481">
          <a:extLst>
            <a:ext uri="{FF2B5EF4-FFF2-40B4-BE49-F238E27FC236}">
              <a16:creationId xmlns:a16="http://schemas.microsoft.com/office/drawing/2014/main" id="{6CAEE3F9-2C55-403C-A9BD-40EFFC18C4C1}"/>
            </a:ext>
          </a:extLst>
        </xdr:cNvPr>
        <xdr:cNvCxnSpPr/>
      </xdr:nvCxnSpPr>
      <xdr:spPr>
        <a:xfrm>
          <a:off x="8750300" y="17655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101600</xdr:rowOff>
    </xdr:from>
    <xdr:to>
      <xdr:col>41</xdr:col>
      <xdr:colOff>101600</xdr:colOff>
      <xdr:row>103</xdr:row>
      <xdr:rowOff>31750</xdr:rowOff>
    </xdr:to>
    <xdr:sp macro="" textlink="">
      <xdr:nvSpPr>
        <xdr:cNvPr id="483" name="楕円 482">
          <a:extLst>
            <a:ext uri="{FF2B5EF4-FFF2-40B4-BE49-F238E27FC236}">
              <a16:creationId xmlns:a16="http://schemas.microsoft.com/office/drawing/2014/main" id="{FDEAB2FB-B79E-41AC-B5AB-8275E626FA8C}"/>
            </a:ext>
          </a:extLst>
        </xdr:cNvPr>
        <xdr:cNvSpPr/>
      </xdr:nvSpPr>
      <xdr:spPr>
        <a:xfrm>
          <a:off x="7810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152400</xdr:rowOff>
    </xdr:from>
    <xdr:to>
      <xdr:col>45</xdr:col>
      <xdr:colOff>177800</xdr:colOff>
      <xdr:row>102</xdr:row>
      <xdr:rowOff>167639</xdr:rowOff>
    </xdr:to>
    <xdr:cxnSp macro="">
      <xdr:nvCxnSpPr>
        <xdr:cNvPr id="484" name="直線コネクタ 483">
          <a:extLst>
            <a:ext uri="{FF2B5EF4-FFF2-40B4-BE49-F238E27FC236}">
              <a16:creationId xmlns:a16="http://schemas.microsoft.com/office/drawing/2014/main" id="{2190E9C0-0B5A-4BCA-A047-3EC9201D688F}"/>
            </a:ext>
          </a:extLst>
        </xdr:cNvPr>
        <xdr:cNvCxnSpPr/>
      </xdr:nvCxnSpPr>
      <xdr:spPr>
        <a:xfrm>
          <a:off x="7861300" y="17640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86361</xdr:rowOff>
    </xdr:from>
    <xdr:to>
      <xdr:col>36</xdr:col>
      <xdr:colOff>165100</xdr:colOff>
      <xdr:row>103</xdr:row>
      <xdr:rowOff>16511</xdr:rowOff>
    </xdr:to>
    <xdr:sp macro="" textlink="">
      <xdr:nvSpPr>
        <xdr:cNvPr id="485" name="楕円 484">
          <a:extLst>
            <a:ext uri="{FF2B5EF4-FFF2-40B4-BE49-F238E27FC236}">
              <a16:creationId xmlns:a16="http://schemas.microsoft.com/office/drawing/2014/main" id="{89891B1A-07D6-4204-B7D8-6A17AE182524}"/>
            </a:ext>
          </a:extLst>
        </xdr:cNvPr>
        <xdr:cNvSpPr/>
      </xdr:nvSpPr>
      <xdr:spPr>
        <a:xfrm>
          <a:off x="6921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137161</xdr:rowOff>
    </xdr:from>
    <xdr:to>
      <xdr:col>41</xdr:col>
      <xdr:colOff>50800</xdr:colOff>
      <xdr:row>102</xdr:row>
      <xdr:rowOff>152400</xdr:rowOff>
    </xdr:to>
    <xdr:cxnSp macro="">
      <xdr:nvCxnSpPr>
        <xdr:cNvPr id="486" name="直線コネクタ 485">
          <a:extLst>
            <a:ext uri="{FF2B5EF4-FFF2-40B4-BE49-F238E27FC236}">
              <a16:creationId xmlns:a16="http://schemas.microsoft.com/office/drawing/2014/main" id="{EA581FA1-B1E5-4520-9418-51942709F654}"/>
            </a:ext>
          </a:extLst>
        </xdr:cNvPr>
        <xdr:cNvCxnSpPr/>
      </xdr:nvCxnSpPr>
      <xdr:spPr>
        <a:xfrm>
          <a:off x="6972300" y="17625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87" name="n_1aveValue【市民会館】&#10;一人当たり面積">
          <a:extLst>
            <a:ext uri="{FF2B5EF4-FFF2-40B4-BE49-F238E27FC236}">
              <a16:creationId xmlns:a16="http://schemas.microsoft.com/office/drawing/2014/main" id="{B3FF16FD-FECD-40DB-83AE-9FBEDB2D6F38}"/>
            </a:ext>
          </a:extLst>
        </xdr:cNvPr>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121938</xdr:rowOff>
    </xdr:from>
    <xdr:ext cx="469744" cy="259045"/>
    <xdr:sp macro="" textlink="">
      <xdr:nvSpPr>
        <xdr:cNvPr id="488" name="n_2aveValue【市民会館】&#10;一人当たり面積">
          <a:extLst>
            <a:ext uri="{FF2B5EF4-FFF2-40B4-BE49-F238E27FC236}">
              <a16:creationId xmlns:a16="http://schemas.microsoft.com/office/drawing/2014/main" id="{94529242-F2F8-4E43-83B3-A16229DCE9E7}"/>
            </a:ext>
          </a:extLst>
        </xdr:cNvPr>
        <xdr:cNvSpPr txBox="1"/>
      </xdr:nvSpPr>
      <xdr:spPr>
        <a:xfrm>
          <a:off x="8515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9" name="n_3aveValue【市民会館】&#10;一人当たり面積">
          <a:extLst>
            <a:ext uri="{FF2B5EF4-FFF2-40B4-BE49-F238E27FC236}">
              <a16:creationId xmlns:a16="http://schemas.microsoft.com/office/drawing/2014/main" id="{6D5D579F-046C-4081-8DD9-186E7994A807}"/>
            </a:ext>
          </a:extLst>
        </xdr:cNvPr>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90" name="n_4aveValue【市民会館】&#10;一人当たり面積">
          <a:extLst>
            <a:ext uri="{FF2B5EF4-FFF2-40B4-BE49-F238E27FC236}">
              <a16:creationId xmlns:a16="http://schemas.microsoft.com/office/drawing/2014/main" id="{DC7AB618-C4E1-4CA7-AAE9-7F0A119F969B}"/>
            </a:ext>
          </a:extLst>
        </xdr:cNvPr>
        <xdr:cNvSpPr txBox="1"/>
      </xdr:nvSpPr>
      <xdr:spPr>
        <a:xfrm>
          <a:off x="6737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78757</xdr:rowOff>
    </xdr:from>
    <xdr:ext cx="469744" cy="259045"/>
    <xdr:sp macro="" textlink="">
      <xdr:nvSpPr>
        <xdr:cNvPr id="491" name="n_1mainValue【市民会館】&#10;一人当たり面積">
          <a:extLst>
            <a:ext uri="{FF2B5EF4-FFF2-40B4-BE49-F238E27FC236}">
              <a16:creationId xmlns:a16="http://schemas.microsoft.com/office/drawing/2014/main" id="{CF1215AE-1F23-457C-9956-4AB8C5651761}"/>
            </a:ext>
          </a:extLst>
        </xdr:cNvPr>
        <xdr:cNvSpPr txBox="1"/>
      </xdr:nvSpPr>
      <xdr:spPr>
        <a:xfrm>
          <a:off x="93917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63516</xdr:rowOff>
    </xdr:from>
    <xdr:ext cx="469744" cy="259045"/>
    <xdr:sp macro="" textlink="">
      <xdr:nvSpPr>
        <xdr:cNvPr id="492" name="n_2mainValue【市民会館】&#10;一人当たり面積">
          <a:extLst>
            <a:ext uri="{FF2B5EF4-FFF2-40B4-BE49-F238E27FC236}">
              <a16:creationId xmlns:a16="http://schemas.microsoft.com/office/drawing/2014/main" id="{3810B320-2C79-4EAB-BC39-A2951F9E135F}"/>
            </a:ext>
          </a:extLst>
        </xdr:cNvPr>
        <xdr:cNvSpPr txBox="1"/>
      </xdr:nvSpPr>
      <xdr:spPr>
        <a:xfrm>
          <a:off x="8515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48277</xdr:rowOff>
    </xdr:from>
    <xdr:ext cx="469744" cy="259045"/>
    <xdr:sp macro="" textlink="">
      <xdr:nvSpPr>
        <xdr:cNvPr id="493" name="n_3mainValue【市民会館】&#10;一人当たり面積">
          <a:extLst>
            <a:ext uri="{FF2B5EF4-FFF2-40B4-BE49-F238E27FC236}">
              <a16:creationId xmlns:a16="http://schemas.microsoft.com/office/drawing/2014/main" id="{B1EC8974-81FD-44C1-96E0-BA4729F22DBE}"/>
            </a:ext>
          </a:extLst>
        </xdr:cNvPr>
        <xdr:cNvSpPr txBox="1"/>
      </xdr:nvSpPr>
      <xdr:spPr>
        <a:xfrm>
          <a:off x="7626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33038</xdr:rowOff>
    </xdr:from>
    <xdr:ext cx="469744" cy="259045"/>
    <xdr:sp macro="" textlink="">
      <xdr:nvSpPr>
        <xdr:cNvPr id="494" name="n_4mainValue【市民会館】&#10;一人当たり面積">
          <a:extLst>
            <a:ext uri="{FF2B5EF4-FFF2-40B4-BE49-F238E27FC236}">
              <a16:creationId xmlns:a16="http://schemas.microsoft.com/office/drawing/2014/main" id="{6E4E31DA-3C3B-4750-B906-202ABF356647}"/>
            </a:ext>
          </a:extLst>
        </xdr:cNvPr>
        <xdr:cNvSpPr txBox="1"/>
      </xdr:nvSpPr>
      <xdr:spPr>
        <a:xfrm>
          <a:off x="673742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66E2E616-1B25-4944-B9F6-3412F8664F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C60E7078-BD7E-477B-B6B1-C8D1F6C975C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3F614DB4-D6B0-45CB-B15B-5601E8F6F70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FEE62CB7-1659-4499-A481-5C3AE95589F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7C796FBD-5ADD-43C0-A15C-E665818D8EB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C33CF21B-81AC-4675-AD4E-17A609D8918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2C858318-679D-48DF-A882-78E853B80C1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415E126B-4516-43FF-8FD4-57998F9C99B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14247B35-7B6A-47A2-813C-9E623A5C39B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E95108A2-4A8B-4A41-98A6-F42D71F592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DD01609D-59CC-4D1D-91DD-12C5FAAA362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FC40E538-2CE9-4C57-83FE-546F2895FE1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41F4C02C-3F87-423B-BF4A-390D74FC061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7366D5AE-7116-464F-A7EE-6722AB5F649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33C159F2-9BD0-4FE8-9832-95ABC832270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5DE51FB4-8BE2-44A3-9815-2144AE6AB9C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D50B68EB-8A80-49AA-B119-F1E45DA45DF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EDE7BA00-09FD-445B-99CB-F2D1B275357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C154ABEB-E597-4286-89F8-3C4E747B460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30FDCC46-3104-4BA2-B15C-C3AF16E6549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5D6420EA-DC23-4BCB-94FA-59B750C5785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232F9A36-89CF-4863-B119-F0245EDCE12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96E231DF-B9B5-43A0-AB8E-58A7A6433F0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EF50F3CD-FEF4-4CEE-9A09-93C33F72F5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a:extLst>
            <a:ext uri="{FF2B5EF4-FFF2-40B4-BE49-F238E27FC236}">
              <a16:creationId xmlns:a16="http://schemas.microsoft.com/office/drawing/2014/main" id="{5FB3D196-61C7-4A1B-953B-FF7B5AC848B2}"/>
            </a:ext>
          </a:extLst>
        </xdr:cNvPr>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4421F4AB-7228-46F6-96CD-391BB43A2304}"/>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a:extLst>
            <a:ext uri="{FF2B5EF4-FFF2-40B4-BE49-F238E27FC236}">
              <a16:creationId xmlns:a16="http://schemas.microsoft.com/office/drawing/2014/main" id="{CFD1E586-117A-4450-8117-BDC114840B6F}"/>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317DC078-2809-4418-898A-D1B78BC7938A}"/>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a:extLst>
            <a:ext uri="{FF2B5EF4-FFF2-40B4-BE49-F238E27FC236}">
              <a16:creationId xmlns:a16="http://schemas.microsoft.com/office/drawing/2014/main" id="{C341A8AD-BA7E-408F-835B-4687A269C99A}"/>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36212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97598D8C-372C-48CE-93BA-ACF079E3899F}"/>
            </a:ext>
          </a:extLst>
        </xdr:cNvPr>
        <xdr:cNvSpPr txBox="1"/>
      </xdr:nvSpPr>
      <xdr:spPr>
        <a:xfrm>
          <a:off x="16357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a:extLst>
            <a:ext uri="{FF2B5EF4-FFF2-40B4-BE49-F238E27FC236}">
              <a16:creationId xmlns:a16="http://schemas.microsoft.com/office/drawing/2014/main" id="{CE754DD1-7C34-4B55-9995-74C7B62B450A}"/>
            </a:ext>
          </a:extLst>
        </xdr:cNvPr>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a:extLst>
            <a:ext uri="{FF2B5EF4-FFF2-40B4-BE49-F238E27FC236}">
              <a16:creationId xmlns:a16="http://schemas.microsoft.com/office/drawing/2014/main" id="{25BB87F3-9F67-4259-8780-E11636DE0904}"/>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a:extLst>
            <a:ext uri="{FF2B5EF4-FFF2-40B4-BE49-F238E27FC236}">
              <a16:creationId xmlns:a16="http://schemas.microsoft.com/office/drawing/2014/main" id="{0BE360F7-DA12-44F7-9F56-ACAA768BED59}"/>
            </a:ext>
          </a:extLst>
        </xdr:cNvPr>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a:extLst>
            <a:ext uri="{FF2B5EF4-FFF2-40B4-BE49-F238E27FC236}">
              <a16:creationId xmlns:a16="http://schemas.microsoft.com/office/drawing/2014/main" id="{535374AE-16CC-47FF-B512-C22CD858DF70}"/>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a:extLst>
            <a:ext uri="{FF2B5EF4-FFF2-40B4-BE49-F238E27FC236}">
              <a16:creationId xmlns:a16="http://schemas.microsoft.com/office/drawing/2014/main" id="{F5DB5E33-6A1B-4570-81A2-F25D88DC4B13}"/>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4E172AA-BE35-4163-9DE4-D4D9C5979AE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17390AF-D0EB-4CD7-A405-CC7F13DFE70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873CF8F-B387-41CE-AFD4-965D2B134FC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DDAB496-C0F1-46BF-ADEA-13A9AA0E7CE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0A6B9F5-B6AA-48B7-A444-F03F155DB3B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156845</xdr:rowOff>
    </xdr:from>
    <xdr:to>
      <xdr:col>85</xdr:col>
      <xdr:colOff>177800</xdr:colOff>
      <xdr:row>36</xdr:row>
      <xdr:rowOff>86995</xdr:rowOff>
    </xdr:to>
    <xdr:sp macro="" textlink="">
      <xdr:nvSpPr>
        <xdr:cNvPr id="535" name="楕円 534">
          <a:extLst>
            <a:ext uri="{FF2B5EF4-FFF2-40B4-BE49-F238E27FC236}">
              <a16:creationId xmlns:a16="http://schemas.microsoft.com/office/drawing/2014/main" id="{DF5B58AB-ACF7-4A11-B523-FC27C584F9D2}"/>
            </a:ext>
          </a:extLst>
        </xdr:cNvPr>
        <xdr:cNvSpPr/>
      </xdr:nvSpPr>
      <xdr:spPr>
        <a:xfrm>
          <a:off x="16268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8272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D48F5DD3-A0C5-40E1-844F-D24965D1770E}"/>
            </a:ext>
          </a:extLst>
        </xdr:cNvPr>
        <xdr:cNvSpPr txBox="1"/>
      </xdr:nvSpPr>
      <xdr:spPr>
        <a:xfrm>
          <a:off x="16357600"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149225</xdr:rowOff>
    </xdr:from>
    <xdr:to>
      <xdr:col>81</xdr:col>
      <xdr:colOff>101600</xdr:colOff>
      <xdr:row>36</xdr:row>
      <xdr:rowOff>79375</xdr:rowOff>
    </xdr:to>
    <xdr:sp macro="" textlink="">
      <xdr:nvSpPr>
        <xdr:cNvPr id="537" name="楕円 536">
          <a:extLst>
            <a:ext uri="{FF2B5EF4-FFF2-40B4-BE49-F238E27FC236}">
              <a16:creationId xmlns:a16="http://schemas.microsoft.com/office/drawing/2014/main" id="{CBBE71F6-2C7B-4608-A8C8-DEC176225256}"/>
            </a:ext>
          </a:extLst>
        </xdr:cNvPr>
        <xdr:cNvSpPr/>
      </xdr:nvSpPr>
      <xdr:spPr>
        <a:xfrm>
          <a:off x="15430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28575</xdr:rowOff>
    </xdr:from>
    <xdr:to>
      <xdr:col>85</xdr:col>
      <xdr:colOff>127000</xdr:colOff>
      <xdr:row>36</xdr:row>
      <xdr:rowOff>36195</xdr:rowOff>
    </xdr:to>
    <xdr:cxnSp macro="">
      <xdr:nvCxnSpPr>
        <xdr:cNvPr id="538" name="直線コネクタ 537">
          <a:extLst>
            <a:ext uri="{FF2B5EF4-FFF2-40B4-BE49-F238E27FC236}">
              <a16:creationId xmlns:a16="http://schemas.microsoft.com/office/drawing/2014/main" id="{FFC352DB-F4CC-47E0-A869-536D8E79025E}"/>
            </a:ext>
          </a:extLst>
        </xdr:cNvPr>
        <xdr:cNvCxnSpPr/>
      </xdr:nvCxnSpPr>
      <xdr:spPr>
        <a:xfrm>
          <a:off x="15481300" y="62007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90170</xdr:rowOff>
    </xdr:from>
    <xdr:to>
      <xdr:col>76</xdr:col>
      <xdr:colOff>165100</xdr:colOff>
      <xdr:row>36</xdr:row>
      <xdr:rowOff>20320</xdr:rowOff>
    </xdr:to>
    <xdr:sp macro="" textlink="">
      <xdr:nvSpPr>
        <xdr:cNvPr id="539" name="楕円 538">
          <a:extLst>
            <a:ext uri="{FF2B5EF4-FFF2-40B4-BE49-F238E27FC236}">
              <a16:creationId xmlns:a16="http://schemas.microsoft.com/office/drawing/2014/main" id="{0E335135-5321-4C6E-9B46-3246909D2792}"/>
            </a:ext>
          </a:extLst>
        </xdr:cNvPr>
        <xdr:cNvSpPr/>
      </xdr:nvSpPr>
      <xdr:spPr>
        <a:xfrm>
          <a:off x="14541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140970</xdr:rowOff>
    </xdr:from>
    <xdr:to>
      <xdr:col>81</xdr:col>
      <xdr:colOff>50800</xdr:colOff>
      <xdr:row>36</xdr:row>
      <xdr:rowOff>28575</xdr:rowOff>
    </xdr:to>
    <xdr:cxnSp macro="">
      <xdr:nvCxnSpPr>
        <xdr:cNvPr id="540" name="直線コネクタ 539">
          <a:extLst>
            <a:ext uri="{FF2B5EF4-FFF2-40B4-BE49-F238E27FC236}">
              <a16:creationId xmlns:a16="http://schemas.microsoft.com/office/drawing/2014/main" id="{4D631393-F97C-4EF5-8D07-1728F3D74DC9}"/>
            </a:ext>
          </a:extLst>
        </xdr:cNvPr>
        <xdr:cNvCxnSpPr/>
      </xdr:nvCxnSpPr>
      <xdr:spPr>
        <a:xfrm>
          <a:off x="14592300" y="61417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170180</xdr:rowOff>
    </xdr:from>
    <xdr:to>
      <xdr:col>72</xdr:col>
      <xdr:colOff>38100</xdr:colOff>
      <xdr:row>38</xdr:row>
      <xdr:rowOff>100330</xdr:rowOff>
    </xdr:to>
    <xdr:sp macro="" textlink="">
      <xdr:nvSpPr>
        <xdr:cNvPr id="541" name="楕円 540">
          <a:extLst>
            <a:ext uri="{FF2B5EF4-FFF2-40B4-BE49-F238E27FC236}">
              <a16:creationId xmlns:a16="http://schemas.microsoft.com/office/drawing/2014/main" id="{E9F9F50B-F78C-4B1D-B453-FF7E34952AE4}"/>
            </a:ext>
          </a:extLst>
        </xdr:cNvPr>
        <xdr:cNvSpPr/>
      </xdr:nvSpPr>
      <xdr:spPr>
        <a:xfrm>
          <a:off x="13652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140970</xdr:rowOff>
    </xdr:from>
    <xdr:to>
      <xdr:col>76</xdr:col>
      <xdr:colOff>114300</xdr:colOff>
      <xdr:row>38</xdr:row>
      <xdr:rowOff>49530</xdr:rowOff>
    </xdr:to>
    <xdr:cxnSp macro="">
      <xdr:nvCxnSpPr>
        <xdr:cNvPr id="542" name="直線コネクタ 541">
          <a:extLst>
            <a:ext uri="{FF2B5EF4-FFF2-40B4-BE49-F238E27FC236}">
              <a16:creationId xmlns:a16="http://schemas.microsoft.com/office/drawing/2014/main" id="{F9E6CE03-0EE9-44C9-AB21-7E67FEB19407}"/>
            </a:ext>
          </a:extLst>
        </xdr:cNvPr>
        <xdr:cNvCxnSpPr/>
      </xdr:nvCxnSpPr>
      <xdr:spPr>
        <a:xfrm flipV="1">
          <a:off x="13703300" y="6141720"/>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126365</xdr:rowOff>
    </xdr:from>
    <xdr:to>
      <xdr:col>67</xdr:col>
      <xdr:colOff>101600</xdr:colOff>
      <xdr:row>38</xdr:row>
      <xdr:rowOff>56515</xdr:rowOff>
    </xdr:to>
    <xdr:sp macro="" textlink="">
      <xdr:nvSpPr>
        <xdr:cNvPr id="543" name="楕円 542">
          <a:extLst>
            <a:ext uri="{FF2B5EF4-FFF2-40B4-BE49-F238E27FC236}">
              <a16:creationId xmlns:a16="http://schemas.microsoft.com/office/drawing/2014/main" id="{DD1EB426-A92C-48C2-ABA6-63AF7C7EA6D7}"/>
            </a:ext>
          </a:extLst>
        </xdr:cNvPr>
        <xdr:cNvSpPr/>
      </xdr:nvSpPr>
      <xdr:spPr>
        <a:xfrm>
          <a:off x="12763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5715</xdr:rowOff>
    </xdr:from>
    <xdr:to>
      <xdr:col>71</xdr:col>
      <xdr:colOff>177800</xdr:colOff>
      <xdr:row>38</xdr:row>
      <xdr:rowOff>49530</xdr:rowOff>
    </xdr:to>
    <xdr:cxnSp macro="">
      <xdr:nvCxnSpPr>
        <xdr:cNvPr id="544" name="直線コネクタ 543">
          <a:extLst>
            <a:ext uri="{FF2B5EF4-FFF2-40B4-BE49-F238E27FC236}">
              <a16:creationId xmlns:a16="http://schemas.microsoft.com/office/drawing/2014/main" id="{997BA900-AC8E-4227-82CC-32BA499A2171}"/>
            </a:ext>
          </a:extLst>
        </xdr:cNvPr>
        <xdr:cNvCxnSpPr/>
      </xdr:nvCxnSpPr>
      <xdr:spPr>
        <a:xfrm>
          <a:off x="12814300" y="65208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292D2BC-9286-419C-98E3-B8FE3C65E4D0}"/>
            </a:ext>
          </a:extLst>
        </xdr:cNvPr>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8DA9654F-C813-474F-AD4A-43B36CDE0CC0}"/>
            </a:ext>
          </a:extLst>
        </xdr:cNvPr>
        <xdr:cNvSpPr txBox="1"/>
      </xdr:nvSpPr>
      <xdr:spPr>
        <a:xfrm>
          <a:off x="14389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5BCDA2D5-F39C-4710-9294-E6EBEA0B4176}"/>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9E1C363B-F0C9-4984-844A-B0C0A23E6259}"/>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95902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A54B152A-0EA1-4D6B-93E7-ED5979D0FE56}"/>
            </a:ext>
          </a:extLst>
        </xdr:cNvPr>
        <xdr:cNvSpPr txBox="1"/>
      </xdr:nvSpPr>
      <xdr:spPr>
        <a:xfrm>
          <a:off x="15266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36847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111F3C47-2200-4E68-9744-C247C53E406E}"/>
            </a:ext>
          </a:extLst>
        </xdr:cNvPr>
        <xdr:cNvSpPr txBox="1"/>
      </xdr:nvSpPr>
      <xdr:spPr>
        <a:xfrm>
          <a:off x="14389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91457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BC6EE52B-0865-4D67-9634-E14586D95038}"/>
            </a:ext>
          </a:extLst>
        </xdr:cNvPr>
        <xdr:cNvSpPr txBox="1"/>
      </xdr:nvSpPr>
      <xdr:spPr>
        <a:xfrm>
          <a:off x="13500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47642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4E0500AF-0B6E-4384-AA70-BD7DDBFEA394}"/>
            </a:ext>
          </a:extLst>
        </xdr:cNvPr>
        <xdr:cNvSpPr txBox="1"/>
      </xdr:nvSpPr>
      <xdr:spPr>
        <a:xfrm>
          <a:off x="12611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1DDAFA59-F99A-4398-97CE-5274ED360D6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558D5190-EA59-42E1-803B-070DBD4BB73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B0EB050-4C95-4A90-84E9-63847228143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68A61EE6-89FE-40F1-9FC0-BE6A89FABF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ED16E7BB-2A9D-46F6-85C4-425562427F5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B1FB8DCE-7C1A-49F8-BDB9-5E1F37FE11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EB22D654-57B5-46E3-859E-41431FE969D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C99DA7B5-07F7-4AE5-B68C-33297F1B4B5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642C2EED-CC2E-48D9-AE13-C5B4037E65C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95D4AD9B-BB58-4D2A-B1CC-D5802009943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3A84FF31-AECF-4DFF-BCE9-7D487C3269F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16ADD0F6-0CEF-4730-8590-76BC69477EA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F14F3891-B702-47C1-AEC1-ABC9E4790A9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1202D7C6-BD4A-4097-A68C-F90F59081385}"/>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578DA067-E15B-4F4B-9D30-7665A727E05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9E99D65C-18F0-46AD-BF42-E36CFFA05CC5}"/>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F35EBD5A-62AB-4D96-93B1-5E3C8164319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7245643F-E05D-4166-B7B0-90FAFD0B1EB4}"/>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F51C9C6B-66D5-4E07-B87E-2C1C681E627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C5449D0E-9000-48FA-8780-88894E336C0E}"/>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FBC7F652-1092-4E05-9439-704DB55C370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82446466-8336-434E-BD3E-DE026CF1ABE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1E034BAC-C939-46FE-ACD4-43DFBBE0889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a:extLst>
            <a:ext uri="{FF2B5EF4-FFF2-40B4-BE49-F238E27FC236}">
              <a16:creationId xmlns:a16="http://schemas.microsoft.com/office/drawing/2014/main" id="{4F382D6F-4291-4AB3-BBB8-F303A19EA0AF}"/>
            </a:ext>
          </a:extLst>
        </xdr:cNvPr>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431A8802-D032-44A2-8559-B2B66BF90CEA}"/>
            </a:ext>
          </a:extLst>
        </xdr:cNvPr>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a:extLst>
            <a:ext uri="{FF2B5EF4-FFF2-40B4-BE49-F238E27FC236}">
              <a16:creationId xmlns:a16="http://schemas.microsoft.com/office/drawing/2014/main" id="{BE71B156-59B1-43AC-B14F-6E8ECD2D3279}"/>
            </a:ext>
          </a:extLst>
        </xdr:cNvPr>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BA442987-2280-435E-9E12-B32D657CA6FF}"/>
            </a:ext>
          </a:extLst>
        </xdr:cNvPr>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a:extLst>
            <a:ext uri="{FF2B5EF4-FFF2-40B4-BE49-F238E27FC236}">
              <a16:creationId xmlns:a16="http://schemas.microsoft.com/office/drawing/2014/main" id="{5752D37C-8E8B-491A-910B-84EFC1973033}"/>
            </a:ext>
          </a:extLst>
        </xdr:cNvPr>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141660</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ACA21FB-6DC5-414B-977B-E60A10E33929}"/>
            </a:ext>
          </a:extLst>
        </xdr:cNvPr>
        <xdr:cNvSpPr txBox="1"/>
      </xdr:nvSpPr>
      <xdr:spPr>
        <a:xfrm>
          <a:off x="22199600" y="614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a:extLst>
            <a:ext uri="{FF2B5EF4-FFF2-40B4-BE49-F238E27FC236}">
              <a16:creationId xmlns:a16="http://schemas.microsoft.com/office/drawing/2014/main" id="{FC188D09-59FA-4B18-9660-80D1EFF5D3E4}"/>
            </a:ext>
          </a:extLst>
        </xdr:cNvPr>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a:extLst>
            <a:ext uri="{FF2B5EF4-FFF2-40B4-BE49-F238E27FC236}">
              <a16:creationId xmlns:a16="http://schemas.microsoft.com/office/drawing/2014/main" id="{7DDF7E27-248B-4A98-9E96-209B7730553F}"/>
            </a:ext>
          </a:extLst>
        </xdr:cNvPr>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a:extLst>
            <a:ext uri="{FF2B5EF4-FFF2-40B4-BE49-F238E27FC236}">
              <a16:creationId xmlns:a16="http://schemas.microsoft.com/office/drawing/2014/main" id="{3D9DC4B1-0320-4744-92EA-345AFFFA1857}"/>
            </a:ext>
          </a:extLst>
        </xdr:cNvPr>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a:extLst>
            <a:ext uri="{FF2B5EF4-FFF2-40B4-BE49-F238E27FC236}">
              <a16:creationId xmlns:a16="http://schemas.microsoft.com/office/drawing/2014/main" id="{23FA2D98-530A-4720-81AD-45DD1D7A8A25}"/>
            </a:ext>
          </a:extLst>
        </xdr:cNvPr>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a:extLst>
            <a:ext uri="{FF2B5EF4-FFF2-40B4-BE49-F238E27FC236}">
              <a16:creationId xmlns:a16="http://schemas.microsoft.com/office/drawing/2014/main" id="{9B1A85A2-B7E7-4569-B29E-9934B6948826}"/>
            </a:ext>
          </a:extLst>
        </xdr:cNvPr>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430EA87-BADC-4F0F-89E9-78D21853620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D0365CC-4F6E-41DA-AFE2-DE52C9D1DA1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A97B173-C0DD-420B-92AA-586A62E5411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87C7F32B-167D-46C7-8314-BC4095B4022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EAAEA519-2ABE-42DA-96B3-1762AF745A5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122466</xdr:rowOff>
    </xdr:from>
    <xdr:to>
      <xdr:col>116</xdr:col>
      <xdr:colOff>114300</xdr:colOff>
      <xdr:row>40</xdr:row>
      <xdr:rowOff>52616</xdr:rowOff>
    </xdr:to>
    <xdr:sp macro="" textlink="">
      <xdr:nvSpPr>
        <xdr:cNvPr id="592" name="楕円 591">
          <a:extLst>
            <a:ext uri="{FF2B5EF4-FFF2-40B4-BE49-F238E27FC236}">
              <a16:creationId xmlns:a16="http://schemas.microsoft.com/office/drawing/2014/main" id="{8981A955-F128-46C5-821E-17459A410C4C}"/>
            </a:ext>
          </a:extLst>
        </xdr:cNvPr>
        <xdr:cNvSpPr/>
      </xdr:nvSpPr>
      <xdr:spPr>
        <a:xfrm>
          <a:off x="22110700" y="68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100893</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1ED64E8C-6558-476B-95D3-846C701C2FF2}"/>
            </a:ext>
          </a:extLst>
        </xdr:cNvPr>
        <xdr:cNvSpPr txBox="1"/>
      </xdr:nvSpPr>
      <xdr:spPr>
        <a:xfrm>
          <a:off x="22199600" y="678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136995</xdr:rowOff>
    </xdr:from>
    <xdr:to>
      <xdr:col>112</xdr:col>
      <xdr:colOff>38100</xdr:colOff>
      <xdr:row>40</xdr:row>
      <xdr:rowOff>67145</xdr:rowOff>
    </xdr:to>
    <xdr:sp macro="" textlink="">
      <xdr:nvSpPr>
        <xdr:cNvPr id="594" name="楕円 593">
          <a:extLst>
            <a:ext uri="{FF2B5EF4-FFF2-40B4-BE49-F238E27FC236}">
              <a16:creationId xmlns:a16="http://schemas.microsoft.com/office/drawing/2014/main" id="{651CC9AA-4B9A-4564-9FD1-3D75BA3D3745}"/>
            </a:ext>
          </a:extLst>
        </xdr:cNvPr>
        <xdr:cNvSpPr/>
      </xdr:nvSpPr>
      <xdr:spPr>
        <a:xfrm>
          <a:off x="21272500" y="68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1816</xdr:rowOff>
    </xdr:from>
    <xdr:to>
      <xdr:col>116</xdr:col>
      <xdr:colOff>63500</xdr:colOff>
      <xdr:row>40</xdr:row>
      <xdr:rowOff>16345</xdr:rowOff>
    </xdr:to>
    <xdr:cxnSp macro="">
      <xdr:nvCxnSpPr>
        <xdr:cNvPr id="595" name="直線コネクタ 594">
          <a:extLst>
            <a:ext uri="{FF2B5EF4-FFF2-40B4-BE49-F238E27FC236}">
              <a16:creationId xmlns:a16="http://schemas.microsoft.com/office/drawing/2014/main" id="{6B7F3248-2160-422E-BAF1-D4C3E9A0B9E8}"/>
            </a:ext>
          </a:extLst>
        </xdr:cNvPr>
        <xdr:cNvCxnSpPr/>
      </xdr:nvCxnSpPr>
      <xdr:spPr>
        <a:xfrm flipV="1">
          <a:off x="21323300" y="6859816"/>
          <a:ext cx="8382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130988</xdr:rowOff>
    </xdr:from>
    <xdr:to>
      <xdr:col>107</xdr:col>
      <xdr:colOff>101600</xdr:colOff>
      <xdr:row>40</xdr:row>
      <xdr:rowOff>61138</xdr:rowOff>
    </xdr:to>
    <xdr:sp macro="" textlink="">
      <xdr:nvSpPr>
        <xdr:cNvPr id="596" name="楕円 595">
          <a:extLst>
            <a:ext uri="{FF2B5EF4-FFF2-40B4-BE49-F238E27FC236}">
              <a16:creationId xmlns:a16="http://schemas.microsoft.com/office/drawing/2014/main" id="{29E640B8-87EC-48AC-943D-672DDF14B057}"/>
            </a:ext>
          </a:extLst>
        </xdr:cNvPr>
        <xdr:cNvSpPr/>
      </xdr:nvSpPr>
      <xdr:spPr>
        <a:xfrm>
          <a:off x="20383500" y="68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10338</xdr:rowOff>
    </xdr:from>
    <xdr:to>
      <xdr:col>111</xdr:col>
      <xdr:colOff>177800</xdr:colOff>
      <xdr:row>40</xdr:row>
      <xdr:rowOff>16345</xdr:rowOff>
    </xdr:to>
    <xdr:cxnSp macro="">
      <xdr:nvCxnSpPr>
        <xdr:cNvPr id="597" name="直線コネクタ 596">
          <a:extLst>
            <a:ext uri="{FF2B5EF4-FFF2-40B4-BE49-F238E27FC236}">
              <a16:creationId xmlns:a16="http://schemas.microsoft.com/office/drawing/2014/main" id="{6273B549-80B6-41D9-B853-BE6F76AB2CA9}"/>
            </a:ext>
          </a:extLst>
        </xdr:cNvPr>
        <xdr:cNvCxnSpPr/>
      </xdr:nvCxnSpPr>
      <xdr:spPr>
        <a:xfrm>
          <a:off x="20434300" y="6868338"/>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91948</xdr:rowOff>
    </xdr:from>
    <xdr:to>
      <xdr:col>102</xdr:col>
      <xdr:colOff>165100</xdr:colOff>
      <xdr:row>41</xdr:row>
      <xdr:rowOff>22098</xdr:rowOff>
    </xdr:to>
    <xdr:sp macro="" textlink="">
      <xdr:nvSpPr>
        <xdr:cNvPr id="598" name="楕円 597">
          <a:extLst>
            <a:ext uri="{FF2B5EF4-FFF2-40B4-BE49-F238E27FC236}">
              <a16:creationId xmlns:a16="http://schemas.microsoft.com/office/drawing/2014/main" id="{75B3BFED-FCB2-412A-8888-5BED8B353263}"/>
            </a:ext>
          </a:extLst>
        </xdr:cNvPr>
        <xdr:cNvSpPr/>
      </xdr:nvSpPr>
      <xdr:spPr>
        <a:xfrm>
          <a:off x="19494500" y="69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10338</xdr:rowOff>
    </xdr:from>
    <xdr:to>
      <xdr:col>107</xdr:col>
      <xdr:colOff>50800</xdr:colOff>
      <xdr:row>40</xdr:row>
      <xdr:rowOff>142748</xdr:rowOff>
    </xdr:to>
    <xdr:cxnSp macro="">
      <xdr:nvCxnSpPr>
        <xdr:cNvPr id="599" name="直線コネクタ 598">
          <a:extLst>
            <a:ext uri="{FF2B5EF4-FFF2-40B4-BE49-F238E27FC236}">
              <a16:creationId xmlns:a16="http://schemas.microsoft.com/office/drawing/2014/main" id="{0B66E682-A47D-432D-BF0D-BB580612BAB5}"/>
            </a:ext>
          </a:extLst>
        </xdr:cNvPr>
        <xdr:cNvCxnSpPr/>
      </xdr:nvCxnSpPr>
      <xdr:spPr>
        <a:xfrm flipV="1">
          <a:off x="19545300" y="6868338"/>
          <a:ext cx="889000" cy="1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88595</xdr:rowOff>
    </xdr:from>
    <xdr:to>
      <xdr:col>98</xdr:col>
      <xdr:colOff>38100</xdr:colOff>
      <xdr:row>41</xdr:row>
      <xdr:rowOff>18745</xdr:rowOff>
    </xdr:to>
    <xdr:sp macro="" textlink="">
      <xdr:nvSpPr>
        <xdr:cNvPr id="600" name="楕円 599">
          <a:extLst>
            <a:ext uri="{FF2B5EF4-FFF2-40B4-BE49-F238E27FC236}">
              <a16:creationId xmlns:a16="http://schemas.microsoft.com/office/drawing/2014/main" id="{5FF9F52F-9F8F-40A6-A0B4-A0695F638970}"/>
            </a:ext>
          </a:extLst>
        </xdr:cNvPr>
        <xdr:cNvSpPr/>
      </xdr:nvSpPr>
      <xdr:spPr>
        <a:xfrm>
          <a:off x="18605500" y="6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139395</xdr:rowOff>
    </xdr:from>
    <xdr:to>
      <xdr:col>102</xdr:col>
      <xdr:colOff>114300</xdr:colOff>
      <xdr:row>40</xdr:row>
      <xdr:rowOff>142748</xdr:rowOff>
    </xdr:to>
    <xdr:cxnSp macro="">
      <xdr:nvCxnSpPr>
        <xdr:cNvPr id="601" name="直線コネクタ 600">
          <a:extLst>
            <a:ext uri="{FF2B5EF4-FFF2-40B4-BE49-F238E27FC236}">
              <a16:creationId xmlns:a16="http://schemas.microsoft.com/office/drawing/2014/main" id="{C5D96BF9-B4E0-4AA0-A7AE-BB3A28F36367}"/>
            </a:ext>
          </a:extLst>
        </xdr:cNvPr>
        <xdr:cNvCxnSpPr/>
      </xdr:nvCxnSpPr>
      <xdr:spPr>
        <a:xfrm>
          <a:off x="18656300" y="6997395"/>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128135</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99B03BE3-AD6A-4DB8-BBF3-13DAACDDB9F5}"/>
            </a:ext>
          </a:extLst>
        </xdr:cNvPr>
        <xdr:cNvSpPr txBox="1"/>
      </xdr:nvSpPr>
      <xdr:spPr>
        <a:xfrm>
          <a:off x="210434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37063</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21460A32-F496-4147-B1D9-09CCA9ACEB6E}"/>
            </a:ext>
          </a:extLst>
        </xdr:cNvPr>
        <xdr:cNvSpPr txBox="1"/>
      </xdr:nvSpPr>
      <xdr:spPr>
        <a:xfrm>
          <a:off x="20167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109199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3DF436B9-7C90-448C-9632-02FC63CF4D8B}"/>
            </a:ext>
          </a:extLst>
        </xdr:cNvPr>
        <xdr:cNvSpPr txBox="1"/>
      </xdr:nvSpPr>
      <xdr:spPr>
        <a:xfrm>
          <a:off x="19278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143730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256981FE-DA19-4344-97F5-7E3FABA95EBF}"/>
            </a:ext>
          </a:extLst>
        </xdr:cNvPr>
        <xdr:cNvSpPr txBox="1"/>
      </xdr:nvSpPr>
      <xdr:spPr>
        <a:xfrm>
          <a:off x="18389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58272</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DF9417C1-9C4C-4978-AFB3-FCD81D7670F9}"/>
            </a:ext>
          </a:extLst>
        </xdr:cNvPr>
        <xdr:cNvSpPr txBox="1"/>
      </xdr:nvSpPr>
      <xdr:spPr>
        <a:xfrm>
          <a:off x="21043411" y="69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52265</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80D711D6-3F8C-495F-A42A-12CB3AE49AC7}"/>
            </a:ext>
          </a:extLst>
        </xdr:cNvPr>
        <xdr:cNvSpPr txBox="1"/>
      </xdr:nvSpPr>
      <xdr:spPr>
        <a:xfrm>
          <a:off x="20167111" y="69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13225</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78FC4C60-68B8-46A6-8129-91A43F7570D2}"/>
            </a:ext>
          </a:extLst>
        </xdr:cNvPr>
        <xdr:cNvSpPr txBox="1"/>
      </xdr:nvSpPr>
      <xdr:spPr>
        <a:xfrm>
          <a:off x="19278111" y="704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9872</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73FB1793-6518-40CF-96E6-3430D7DC6BE5}"/>
            </a:ext>
          </a:extLst>
        </xdr:cNvPr>
        <xdr:cNvSpPr txBox="1"/>
      </xdr:nvSpPr>
      <xdr:spPr>
        <a:xfrm>
          <a:off x="18389111" y="70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780B633A-A247-4826-9890-C246ED968BB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56460D65-64BE-484B-8262-B3173722134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D08F4673-23BA-42DE-8E37-8B4F4805984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CCB15596-A6F6-4350-872A-7077B55F1C9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EEA3C6CE-A5CB-4B36-B4D6-1867050A5E4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3A57990C-E6E5-43C0-A7B4-3B2BF91A1DA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554610DB-2940-46BD-8880-5F916F872FE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71B2E1BD-EBDD-4FE0-9F2D-04F18C28853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3F386A97-D7AD-44D6-8A86-F221D75AE67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DBF1F28-4A1A-4DF4-B8C1-9FDF27FC5CD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A0BD2171-2C3D-409F-B2F1-2416F0AA44F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E73F47A0-7742-458D-9E97-0A9DF114E6B1}"/>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875A3793-5B50-464D-9092-9CE0D30A895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A3B27FA7-3D24-437E-B0B1-56117C32744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2E4718C6-D2C5-4D28-91C6-7447B89E786E}"/>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DD3D6902-8D84-4A2C-AB87-6F3D41EB1ADC}"/>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09EC0194-2F8A-47FC-804A-3F00714FBEB1}"/>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7C07AF57-636D-4E6A-A844-062A5A9F352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8AABC298-626A-46DB-A464-39014AEAC03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A5A691B1-D4FA-4CB4-94DA-64DA286A9B2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C5901854-E634-4ACA-921F-5C3ACD6B585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172147E4-B1D3-4C9B-9929-E0A1920091D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5BD4AB0D-2C2B-4BBF-AF3F-A00D5D7E097B}"/>
            </a:ext>
          </a:extLst>
        </xdr:cNvPr>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723729F4-4C61-4C0E-8735-F88D24DA78FD}"/>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21EA16C4-9CB2-480F-A0BE-957BF82BEA56}"/>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73F36302-C048-40D0-8EB2-CAEFDED8AA24}"/>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a:extLst>
            <a:ext uri="{FF2B5EF4-FFF2-40B4-BE49-F238E27FC236}">
              <a16:creationId xmlns:a16="http://schemas.microsoft.com/office/drawing/2014/main" id="{1C7E7846-070C-4A04-AD1D-A94CFA206781}"/>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B6A37CA-F081-4CC0-B2C0-1A94E4687C1D}"/>
            </a:ext>
          </a:extLst>
        </xdr:cNvPr>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a:extLst>
            <a:ext uri="{FF2B5EF4-FFF2-40B4-BE49-F238E27FC236}">
              <a16:creationId xmlns:a16="http://schemas.microsoft.com/office/drawing/2014/main" id="{146A0C52-EA7E-422A-B987-64C1E197217D}"/>
            </a:ext>
          </a:extLst>
        </xdr:cNvPr>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a:extLst>
            <a:ext uri="{FF2B5EF4-FFF2-40B4-BE49-F238E27FC236}">
              <a16:creationId xmlns:a16="http://schemas.microsoft.com/office/drawing/2014/main" id="{31C035E8-3133-483D-89F6-C65E6F732486}"/>
            </a:ext>
          </a:extLst>
        </xdr:cNvPr>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a:extLst>
            <a:ext uri="{FF2B5EF4-FFF2-40B4-BE49-F238E27FC236}">
              <a16:creationId xmlns:a16="http://schemas.microsoft.com/office/drawing/2014/main" id="{A7F5A007-223F-4C7A-9487-31DB03EE19EA}"/>
            </a:ext>
          </a:extLst>
        </xdr:cNvPr>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a:extLst>
            <a:ext uri="{FF2B5EF4-FFF2-40B4-BE49-F238E27FC236}">
              <a16:creationId xmlns:a16="http://schemas.microsoft.com/office/drawing/2014/main" id="{BDF06AD1-3C65-4A37-9DBF-FF5D0F1BAB33}"/>
            </a:ext>
          </a:extLst>
        </xdr:cNvPr>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a:extLst>
            <a:ext uri="{FF2B5EF4-FFF2-40B4-BE49-F238E27FC236}">
              <a16:creationId xmlns:a16="http://schemas.microsoft.com/office/drawing/2014/main" id="{3555DEE9-C313-4897-AA75-30D5B329E9B6}"/>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7049D40-3AA8-4E42-9824-FD37138880A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6AC71FAB-E75D-49F9-BF0B-A96FC444F57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98E6BC0-7768-42A1-9147-33BE3767174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AF58592-CE96-4FCC-83A1-5B4F5BE860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4461FB2-FB64-4E90-91EC-5E1DF23795D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79502</xdr:rowOff>
    </xdr:from>
    <xdr:to>
      <xdr:col>85</xdr:col>
      <xdr:colOff>177800</xdr:colOff>
      <xdr:row>63</xdr:row>
      <xdr:rowOff>9652</xdr:rowOff>
    </xdr:to>
    <xdr:sp macro="" textlink="">
      <xdr:nvSpPr>
        <xdr:cNvPr id="648" name="楕円 647">
          <a:extLst>
            <a:ext uri="{FF2B5EF4-FFF2-40B4-BE49-F238E27FC236}">
              <a16:creationId xmlns:a16="http://schemas.microsoft.com/office/drawing/2014/main" id="{2D5AF6F4-8947-4765-86F5-CBE41C8FB77B}"/>
            </a:ext>
          </a:extLst>
        </xdr:cNvPr>
        <xdr:cNvSpPr/>
      </xdr:nvSpPr>
      <xdr:spPr>
        <a:xfrm>
          <a:off x="162687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57929</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16DF4899-3F09-42EC-80B3-E1D71C4C36B0}"/>
            </a:ext>
          </a:extLst>
        </xdr:cNvPr>
        <xdr:cNvSpPr txBox="1"/>
      </xdr:nvSpPr>
      <xdr:spPr>
        <a:xfrm>
          <a:off x="16357600" y="1068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33782</xdr:rowOff>
    </xdr:from>
    <xdr:to>
      <xdr:col>81</xdr:col>
      <xdr:colOff>101600</xdr:colOff>
      <xdr:row>62</xdr:row>
      <xdr:rowOff>135382</xdr:rowOff>
    </xdr:to>
    <xdr:sp macro="" textlink="">
      <xdr:nvSpPr>
        <xdr:cNvPr id="650" name="楕円 649">
          <a:extLst>
            <a:ext uri="{FF2B5EF4-FFF2-40B4-BE49-F238E27FC236}">
              <a16:creationId xmlns:a16="http://schemas.microsoft.com/office/drawing/2014/main" id="{5B94B7F6-C23F-443E-9169-9B3A6D50383B}"/>
            </a:ext>
          </a:extLst>
        </xdr:cNvPr>
        <xdr:cNvSpPr/>
      </xdr:nvSpPr>
      <xdr:spPr>
        <a:xfrm>
          <a:off x="15430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84582</xdr:rowOff>
    </xdr:from>
    <xdr:to>
      <xdr:col>85</xdr:col>
      <xdr:colOff>127000</xdr:colOff>
      <xdr:row>62</xdr:row>
      <xdr:rowOff>130302</xdr:rowOff>
    </xdr:to>
    <xdr:cxnSp macro="">
      <xdr:nvCxnSpPr>
        <xdr:cNvPr id="651" name="直線コネクタ 650">
          <a:extLst>
            <a:ext uri="{FF2B5EF4-FFF2-40B4-BE49-F238E27FC236}">
              <a16:creationId xmlns:a16="http://schemas.microsoft.com/office/drawing/2014/main" id="{2DD0A4E0-E8D2-4702-94A4-804AE5E1A53A}"/>
            </a:ext>
          </a:extLst>
        </xdr:cNvPr>
        <xdr:cNvCxnSpPr/>
      </xdr:nvCxnSpPr>
      <xdr:spPr>
        <a:xfrm>
          <a:off x="15481300" y="107144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161798</xdr:rowOff>
    </xdr:from>
    <xdr:to>
      <xdr:col>76</xdr:col>
      <xdr:colOff>165100</xdr:colOff>
      <xdr:row>62</xdr:row>
      <xdr:rowOff>91948</xdr:rowOff>
    </xdr:to>
    <xdr:sp macro="" textlink="">
      <xdr:nvSpPr>
        <xdr:cNvPr id="652" name="楕円 651">
          <a:extLst>
            <a:ext uri="{FF2B5EF4-FFF2-40B4-BE49-F238E27FC236}">
              <a16:creationId xmlns:a16="http://schemas.microsoft.com/office/drawing/2014/main" id="{A8FB837D-C25B-4BFC-AE57-84539379E373}"/>
            </a:ext>
          </a:extLst>
        </xdr:cNvPr>
        <xdr:cNvSpPr/>
      </xdr:nvSpPr>
      <xdr:spPr>
        <a:xfrm>
          <a:off x="14541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41148</xdr:rowOff>
    </xdr:from>
    <xdr:to>
      <xdr:col>81</xdr:col>
      <xdr:colOff>50800</xdr:colOff>
      <xdr:row>62</xdr:row>
      <xdr:rowOff>84582</xdr:rowOff>
    </xdr:to>
    <xdr:cxnSp macro="">
      <xdr:nvCxnSpPr>
        <xdr:cNvPr id="653" name="直線コネクタ 652">
          <a:extLst>
            <a:ext uri="{FF2B5EF4-FFF2-40B4-BE49-F238E27FC236}">
              <a16:creationId xmlns:a16="http://schemas.microsoft.com/office/drawing/2014/main" id="{42FFC06E-935D-4E26-81F8-5E60AC0F26FE}"/>
            </a:ext>
          </a:extLst>
        </xdr:cNvPr>
        <xdr:cNvCxnSpPr/>
      </xdr:nvCxnSpPr>
      <xdr:spPr>
        <a:xfrm>
          <a:off x="14592300" y="106710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118364</xdr:rowOff>
    </xdr:from>
    <xdr:to>
      <xdr:col>72</xdr:col>
      <xdr:colOff>38100</xdr:colOff>
      <xdr:row>62</xdr:row>
      <xdr:rowOff>48514</xdr:rowOff>
    </xdr:to>
    <xdr:sp macro="" textlink="">
      <xdr:nvSpPr>
        <xdr:cNvPr id="654" name="楕円 653">
          <a:extLst>
            <a:ext uri="{FF2B5EF4-FFF2-40B4-BE49-F238E27FC236}">
              <a16:creationId xmlns:a16="http://schemas.microsoft.com/office/drawing/2014/main" id="{C41647A2-17D7-4775-B19E-72EB8FA3AA9A}"/>
            </a:ext>
          </a:extLst>
        </xdr:cNvPr>
        <xdr:cNvSpPr/>
      </xdr:nvSpPr>
      <xdr:spPr>
        <a:xfrm>
          <a:off x="13652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169164</xdr:rowOff>
    </xdr:from>
    <xdr:to>
      <xdr:col>76</xdr:col>
      <xdr:colOff>114300</xdr:colOff>
      <xdr:row>62</xdr:row>
      <xdr:rowOff>41148</xdr:rowOff>
    </xdr:to>
    <xdr:cxnSp macro="">
      <xdr:nvCxnSpPr>
        <xdr:cNvPr id="655" name="直線コネクタ 654">
          <a:extLst>
            <a:ext uri="{FF2B5EF4-FFF2-40B4-BE49-F238E27FC236}">
              <a16:creationId xmlns:a16="http://schemas.microsoft.com/office/drawing/2014/main" id="{164A6536-6C0A-4A62-9C78-A2BACC0FCC7C}"/>
            </a:ext>
          </a:extLst>
        </xdr:cNvPr>
        <xdr:cNvCxnSpPr/>
      </xdr:nvCxnSpPr>
      <xdr:spPr>
        <a:xfrm>
          <a:off x="13703300" y="106276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74930</xdr:rowOff>
    </xdr:from>
    <xdr:to>
      <xdr:col>67</xdr:col>
      <xdr:colOff>101600</xdr:colOff>
      <xdr:row>62</xdr:row>
      <xdr:rowOff>5080</xdr:rowOff>
    </xdr:to>
    <xdr:sp macro="" textlink="">
      <xdr:nvSpPr>
        <xdr:cNvPr id="656" name="楕円 655">
          <a:extLst>
            <a:ext uri="{FF2B5EF4-FFF2-40B4-BE49-F238E27FC236}">
              <a16:creationId xmlns:a16="http://schemas.microsoft.com/office/drawing/2014/main" id="{9159BC1F-D81C-4557-AFC9-E33BBFA96FDE}"/>
            </a:ext>
          </a:extLst>
        </xdr:cNvPr>
        <xdr:cNvSpPr/>
      </xdr:nvSpPr>
      <xdr:spPr>
        <a:xfrm>
          <a:off x="1276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125730</xdr:rowOff>
    </xdr:from>
    <xdr:to>
      <xdr:col>71</xdr:col>
      <xdr:colOff>177800</xdr:colOff>
      <xdr:row>61</xdr:row>
      <xdr:rowOff>169164</xdr:rowOff>
    </xdr:to>
    <xdr:cxnSp macro="">
      <xdr:nvCxnSpPr>
        <xdr:cNvPr id="657" name="直線コネクタ 656">
          <a:extLst>
            <a:ext uri="{FF2B5EF4-FFF2-40B4-BE49-F238E27FC236}">
              <a16:creationId xmlns:a16="http://schemas.microsoft.com/office/drawing/2014/main" id="{3CE5387C-0E9E-4729-9FB4-777D9E4C92FC}"/>
            </a:ext>
          </a:extLst>
        </xdr:cNvPr>
        <xdr:cNvCxnSpPr/>
      </xdr:nvCxnSpPr>
      <xdr:spPr>
        <a:xfrm>
          <a:off x="12814300" y="105841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B1653181-3521-4BC7-A52D-07EFFF2B6E99}"/>
            </a:ext>
          </a:extLst>
        </xdr:cNvPr>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4848499C-6BB4-49AE-AE91-E71F74FE9BB8}"/>
            </a:ext>
          </a:extLst>
        </xdr:cNvPr>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F06EB369-E8EC-411E-AFCC-8198836290DD}"/>
            </a:ext>
          </a:extLst>
        </xdr:cNvPr>
        <xdr:cNvSpPr txBox="1"/>
      </xdr:nvSpPr>
      <xdr:spPr>
        <a:xfrm>
          <a:off x="13500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21E027F1-1D62-4CE2-B63D-F89D8BDD7014}"/>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126509</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73EB7B3-2772-4460-B4D6-A17A2F76D498}"/>
            </a:ext>
          </a:extLst>
        </xdr:cNvPr>
        <xdr:cNvSpPr txBox="1"/>
      </xdr:nvSpPr>
      <xdr:spPr>
        <a:xfrm>
          <a:off x="152660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83075</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DEC7939A-8341-4FEC-BE6C-698323E7CE7D}"/>
            </a:ext>
          </a:extLst>
        </xdr:cNvPr>
        <xdr:cNvSpPr txBox="1"/>
      </xdr:nvSpPr>
      <xdr:spPr>
        <a:xfrm>
          <a:off x="14389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39641</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153569DA-9911-4193-8734-3666FDA9589D}"/>
            </a:ext>
          </a:extLst>
        </xdr:cNvPr>
        <xdr:cNvSpPr txBox="1"/>
      </xdr:nvSpPr>
      <xdr:spPr>
        <a:xfrm>
          <a:off x="13500744" y="1066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167657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482A66CF-1C61-4E10-B5DE-CFBB5C20DDCF}"/>
            </a:ext>
          </a:extLst>
        </xdr:cNvPr>
        <xdr:cNvSpPr txBox="1"/>
      </xdr:nvSpPr>
      <xdr:spPr>
        <a:xfrm>
          <a:off x="12611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31794C09-9800-410C-A47C-AFC716DBF1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7C63C492-FFFB-4824-9521-C33773F77D3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5A50C935-3259-421D-B685-EDD417B2BA5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256D0BBD-74F1-4A99-96DD-59C75858634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523DD661-3FEA-46F1-8AB2-9678FBDCA3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3433AC8F-022C-48BB-B333-DB82416D681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6C8CB20C-C8FA-441F-B292-192211F110F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39E1E1E1-5A72-4980-B895-38A84BC0428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954B90FC-B683-4BCD-8BCF-5910CCFE708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D9B93663-2759-4FE6-907E-EA4A9C63B85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28B6CAD9-0AB8-4C13-892F-211B237F2D5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619D6996-6B96-4093-91AB-FF9572D6381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FBEEAD2-D003-487B-A57B-A0E4E17449E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385D3AB9-1343-406B-8594-0C2142FD45E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8D292513-78EA-4656-9C96-3A4FDF322A3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4D8FA87C-B7AD-4CC8-AC87-A35C67E4748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E9B08B18-CE99-4299-84EF-4621D3AC00C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459D06DC-5826-4823-A4B9-4F56EE5635B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786849B2-AA24-4F81-915B-848C7670DB7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BF0E8BB8-D3D9-45AC-8E62-34F518D773D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A3A3178E-A5AA-45A6-AD54-091282EDD96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B8524EC6-3A76-4D4D-8689-E6B69B50C51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2A1C9C2C-C03B-48D2-AD8B-AAB3041464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F388ECB9-9A08-473D-95FB-813BE7F815A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1D2683C4-44B9-4A79-A403-2B9E0C68E2F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11506D39-578B-4C5E-8C1E-2C51D4D5547F}"/>
            </a:ext>
          </a:extLst>
        </xdr:cNvPr>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3F3CC4AD-8CE0-4A3E-A0F0-8F7344CFB726}"/>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DDF8FFB4-C1A5-4FAA-9511-ACD83E40BED6}"/>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28DFD232-AE29-4DB6-9C90-F013A7944317}"/>
            </a:ext>
          </a:extLst>
        </xdr:cNvPr>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a:extLst>
            <a:ext uri="{FF2B5EF4-FFF2-40B4-BE49-F238E27FC236}">
              <a16:creationId xmlns:a16="http://schemas.microsoft.com/office/drawing/2014/main" id="{6812BD0A-F3D5-4817-A865-4018A108C25F}"/>
            </a:ext>
          </a:extLst>
        </xdr:cNvPr>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9101A4F4-A634-4F22-8070-41B1F635B836}"/>
            </a:ext>
          </a:extLst>
        </xdr:cNvPr>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EBBC70E8-2009-44E6-8293-B925E1104647}"/>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a:extLst>
            <a:ext uri="{FF2B5EF4-FFF2-40B4-BE49-F238E27FC236}">
              <a16:creationId xmlns:a16="http://schemas.microsoft.com/office/drawing/2014/main" id="{7FDA5BAE-9612-4EFE-8B85-CE48A7627B08}"/>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6F37FF3D-1665-4455-9A1A-D00964D16311}"/>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a:extLst>
            <a:ext uri="{FF2B5EF4-FFF2-40B4-BE49-F238E27FC236}">
              <a16:creationId xmlns:a16="http://schemas.microsoft.com/office/drawing/2014/main" id="{0D7695B9-BCB5-40E0-81A7-113321F27DF5}"/>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a:extLst>
            <a:ext uri="{FF2B5EF4-FFF2-40B4-BE49-F238E27FC236}">
              <a16:creationId xmlns:a16="http://schemas.microsoft.com/office/drawing/2014/main" id="{A9177B91-5062-4614-BFCD-B628632F0CFA}"/>
            </a:ext>
          </a:extLst>
        </xdr:cNvPr>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131CE57B-39CD-479A-9734-661887A412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0DC8442-8257-4141-89F5-DFC1FC18FB5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C5ABA26A-B8E6-472F-B119-B60D82C7308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28250AD-E366-46D4-8C36-F4B3E715447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90B2A2B7-0C0B-4791-82A3-79A6835A3A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707" name="楕円 706">
          <a:extLst>
            <a:ext uri="{FF2B5EF4-FFF2-40B4-BE49-F238E27FC236}">
              <a16:creationId xmlns:a16="http://schemas.microsoft.com/office/drawing/2014/main" id="{000124B2-FAF7-44D5-AE7F-668322A476FE}"/>
            </a:ext>
          </a:extLst>
        </xdr:cNvPr>
        <xdr:cNvSpPr/>
      </xdr:nvSpPr>
      <xdr:spPr>
        <a:xfrm>
          <a:off x="22110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123570</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BBF8773B-A985-455F-9DAA-E03C68B2C72D}"/>
            </a:ext>
          </a:extLst>
        </xdr:cNvPr>
        <xdr:cNvSpPr txBox="1"/>
      </xdr:nvSpPr>
      <xdr:spPr>
        <a:xfrm>
          <a:off x="22199600" y="104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112485</xdr:rowOff>
    </xdr:from>
    <xdr:to>
      <xdr:col>112</xdr:col>
      <xdr:colOff>38100</xdr:colOff>
      <xdr:row>61</xdr:row>
      <xdr:rowOff>42635</xdr:rowOff>
    </xdr:to>
    <xdr:sp macro="" textlink="">
      <xdr:nvSpPr>
        <xdr:cNvPr id="709" name="楕円 708">
          <a:extLst>
            <a:ext uri="{FF2B5EF4-FFF2-40B4-BE49-F238E27FC236}">
              <a16:creationId xmlns:a16="http://schemas.microsoft.com/office/drawing/2014/main" id="{9251C165-B226-4CE0-A8FA-F2D01ECA4BCD}"/>
            </a:ext>
          </a:extLst>
        </xdr:cNvPr>
        <xdr:cNvSpPr/>
      </xdr:nvSpPr>
      <xdr:spPr>
        <a:xfrm>
          <a:off x="2127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163285</xdr:rowOff>
    </xdr:from>
    <xdr:to>
      <xdr:col>116</xdr:col>
      <xdr:colOff>63500</xdr:colOff>
      <xdr:row>61</xdr:row>
      <xdr:rowOff>24493</xdr:rowOff>
    </xdr:to>
    <xdr:cxnSp macro="">
      <xdr:nvCxnSpPr>
        <xdr:cNvPr id="710" name="直線コネクタ 709">
          <a:extLst>
            <a:ext uri="{FF2B5EF4-FFF2-40B4-BE49-F238E27FC236}">
              <a16:creationId xmlns:a16="http://schemas.microsoft.com/office/drawing/2014/main" id="{57AD9281-3A02-40DB-B1DD-ED35ED4B394B}"/>
            </a:ext>
          </a:extLst>
        </xdr:cNvPr>
        <xdr:cNvCxnSpPr/>
      </xdr:nvCxnSpPr>
      <xdr:spPr>
        <a:xfrm>
          <a:off x="21323300" y="1045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112485</xdr:rowOff>
    </xdr:from>
    <xdr:to>
      <xdr:col>107</xdr:col>
      <xdr:colOff>101600</xdr:colOff>
      <xdr:row>61</xdr:row>
      <xdr:rowOff>42635</xdr:rowOff>
    </xdr:to>
    <xdr:sp macro="" textlink="">
      <xdr:nvSpPr>
        <xdr:cNvPr id="711" name="楕円 710">
          <a:extLst>
            <a:ext uri="{FF2B5EF4-FFF2-40B4-BE49-F238E27FC236}">
              <a16:creationId xmlns:a16="http://schemas.microsoft.com/office/drawing/2014/main" id="{38A88A0C-9A9F-481D-82AC-8C4038B2A7D3}"/>
            </a:ext>
          </a:extLst>
        </xdr:cNvPr>
        <xdr:cNvSpPr/>
      </xdr:nvSpPr>
      <xdr:spPr>
        <a:xfrm>
          <a:off x="2038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163285</xdr:rowOff>
    </xdr:from>
    <xdr:to>
      <xdr:col>111</xdr:col>
      <xdr:colOff>177800</xdr:colOff>
      <xdr:row>60</xdr:row>
      <xdr:rowOff>163285</xdr:rowOff>
    </xdr:to>
    <xdr:cxnSp macro="">
      <xdr:nvCxnSpPr>
        <xdr:cNvPr id="712" name="直線コネクタ 711">
          <a:extLst>
            <a:ext uri="{FF2B5EF4-FFF2-40B4-BE49-F238E27FC236}">
              <a16:creationId xmlns:a16="http://schemas.microsoft.com/office/drawing/2014/main" id="{677E97C6-029B-418B-975B-3CB6055674FF}"/>
            </a:ext>
          </a:extLst>
        </xdr:cNvPr>
        <xdr:cNvCxnSpPr/>
      </xdr:nvCxnSpPr>
      <xdr:spPr>
        <a:xfrm>
          <a:off x="20434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713" name="楕円 712">
          <a:extLst>
            <a:ext uri="{FF2B5EF4-FFF2-40B4-BE49-F238E27FC236}">
              <a16:creationId xmlns:a16="http://schemas.microsoft.com/office/drawing/2014/main" id="{33110DDC-7371-483C-9F3E-4C1533DCC24C}"/>
            </a:ext>
          </a:extLst>
        </xdr:cNvPr>
        <xdr:cNvSpPr/>
      </xdr:nvSpPr>
      <xdr:spPr>
        <a:xfrm>
          <a:off x="19494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163285</xdr:rowOff>
    </xdr:from>
    <xdr:to>
      <xdr:col>107</xdr:col>
      <xdr:colOff>50800</xdr:colOff>
      <xdr:row>60</xdr:row>
      <xdr:rowOff>163285</xdr:rowOff>
    </xdr:to>
    <xdr:cxnSp macro="">
      <xdr:nvCxnSpPr>
        <xdr:cNvPr id="714" name="直線コネクタ 713">
          <a:extLst>
            <a:ext uri="{FF2B5EF4-FFF2-40B4-BE49-F238E27FC236}">
              <a16:creationId xmlns:a16="http://schemas.microsoft.com/office/drawing/2014/main" id="{21577CC1-9699-4783-80F4-249F68AE60F3}"/>
            </a:ext>
          </a:extLst>
        </xdr:cNvPr>
        <xdr:cNvCxnSpPr/>
      </xdr:nvCxnSpPr>
      <xdr:spPr>
        <a:xfrm>
          <a:off x="19545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79828</xdr:rowOff>
    </xdr:from>
    <xdr:to>
      <xdr:col>98</xdr:col>
      <xdr:colOff>38100</xdr:colOff>
      <xdr:row>61</xdr:row>
      <xdr:rowOff>9978</xdr:rowOff>
    </xdr:to>
    <xdr:sp macro="" textlink="">
      <xdr:nvSpPr>
        <xdr:cNvPr id="715" name="楕円 714">
          <a:extLst>
            <a:ext uri="{FF2B5EF4-FFF2-40B4-BE49-F238E27FC236}">
              <a16:creationId xmlns:a16="http://schemas.microsoft.com/office/drawing/2014/main" id="{74F1B7EF-71FE-4A54-A225-3B216AD020F8}"/>
            </a:ext>
          </a:extLst>
        </xdr:cNvPr>
        <xdr:cNvSpPr/>
      </xdr:nvSpPr>
      <xdr:spPr>
        <a:xfrm>
          <a:off x="18605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130628</xdr:rowOff>
    </xdr:from>
    <xdr:to>
      <xdr:col>102</xdr:col>
      <xdr:colOff>114300</xdr:colOff>
      <xdr:row>60</xdr:row>
      <xdr:rowOff>163285</xdr:rowOff>
    </xdr:to>
    <xdr:cxnSp macro="">
      <xdr:nvCxnSpPr>
        <xdr:cNvPr id="716" name="直線コネクタ 715">
          <a:extLst>
            <a:ext uri="{FF2B5EF4-FFF2-40B4-BE49-F238E27FC236}">
              <a16:creationId xmlns:a16="http://schemas.microsoft.com/office/drawing/2014/main" id="{A5E7B314-7524-4404-921A-242D683B265F}"/>
            </a:ext>
          </a:extLst>
        </xdr:cNvPr>
        <xdr:cNvCxnSpPr/>
      </xdr:nvCxnSpPr>
      <xdr:spPr>
        <a:xfrm>
          <a:off x="18656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7" name="n_1aveValue【保健センター・保健所】&#10;一人当たり面積">
          <a:extLst>
            <a:ext uri="{FF2B5EF4-FFF2-40B4-BE49-F238E27FC236}">
              <a16:creationId xmlns:a16="http://schemas.microsoft.com/office/drawing/2014/main" id="{414A4B85-43DD-45F0-880D-AFD6B525D82A}"/>
            </a:ext>
          </a:extLst>
        </xdr:cNvPr>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8" name="n_2aveValue【保健センター・保健所】&#10;一人当たり面積">
          <a:extLst>
            <a:ext uri="{FF2B5EF4-FFF2-40B4-BE49-F238E27FC236}">
              <a16:creationId xmlns:a16="http://schemas.microsoft.com/office/drawing/2014/main" id="{FB929E96-B747-49CF-AE7B-F3DC61071501}"/>
            </a:ext>
          </a:extLst>
        </xdr:cNvPr>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9" name="n_3aveValue【保健センター・保健所】&#10;一人当たり面積">
          <a:extLst>
            <a:ext uri="{FF2B5EF4-FFF2-40B4-BE49-F238E27FC236}">
              <a16:creationId xmlns:a16="http://schemas.microsoft.com/office/drawing/2014/main" id="{758A2278-D637-4798-8411-58D9324022D2}"/>
            </a:ext>
          </a:extLst>
        </xdr:cNvPr>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0" name="n_4aveValue【保健センター・保健所】&#10;一人当たり面積">
          <a:extLst>
            <a:ext uri="{FF2B5EF4-FFF2-40B4-BE49-F238E27FC236}">
              <a16:creationId xmlns:a16="http://schemas.microsoft.com/office/drawing/2014/main" id="{26F1E79C-DAB8-47E8-A642-8A0289731147}"/>
            </a:ext>
          </a:extLst>
        </xdr:cNvPr>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33762</xdr:rowOff>
    </xdr:from>
    <xdr:ext cx="469744" cy="259045"/>
    <xdr:sp macro="" textlink="">
      <xdr:nvSpPr>
        <xdr:cNvPr id="721" name="n_1mainValue【保健センター・保健所】&#10;一人当たり面積">
          <a:extLst>
            <a:ext uri="{FF2B5EF4-FFF2-40B4-BE49-F238E27FC236}">
              <a16:creationId xmlns:a16="http://schemas.microsoft.com/office/drawing/2014/main" id="{A18E0FAB-5148-4374-ACBD-6DB6B16630F7}"/>
            </a:ext>
          </a:extLst>
        </xdr:cNvPr>
        <xdr:cNvSpPr txBox="1"/>
      </xdr:nvSpPr>
      <xdr:spPr>
        <a:xfrm>
          <a:off x="210757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33762</xdr:rowOff>
    </xdr:from>
    <xdr:ext cx="469744" cy="259045"/>
    <xdr:sp macro="" textlink="">
      <xdr:nvSpPr>
        <xdr:cNvPr id="722" name="n_2mainValue【保健センター・保健所】&#10;一人当たり面積">
          <a:extLst>
            <a:ext uri="{FF2B5EF4-FFF2-40B4-BE49-F238E27FC236}">
              <a16:creationId xmlns:a16="http://schemas.microsoft.com/office/drawing/2014/main" id="{683A7F0A-0046-4DB3-9896-EAE607E6FB56}"/>
            </a:ext>
          </a:extLst>
        </xdr:cNvPr>
        <xdr:cNvSpPr txBox="1"/>
      </xdr:nvSpPr>
      <xdr:spPr>
        <a:xfrm>
          <a:off x="20199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723" name="n_3mainValue【保健センター・保健所】&#10;一人当たり面積">
          <a:extLst>
            <a:ext uri="{FF2B5EF4-FFF2-40B4-BE49-F238E27FC236}">
              <a16:creationId xmlns:a16="http://schemas.microsoft.com/office/drawing/2014/main" id="{213436F3-AA4F-4A1B-963A-1A0393530A0D}"/>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26505</xdr:rowOff>
    </xdr:from>
    <xdr:ext cx="469744" cy="259045"/>
    <xdr:sp macro="" textlink="">
      <xdr:nvSpPr>
        <xdr:cNvPr id="724" name="n_4mainValue【保健センター・保健所】&#10;一人当たり面積">
          <a:extLst>
            <a:ext uri="{FF2B5EF4-FFF2-40B4-BE49-F238E27FC236}">
              <a16:creationId xmlns:a16="http://schemas.microsoft.com/office/drawing/2014/main" id="{2F54341D-59A1-4E29-BC86-43082E9A3CC5}"/>
            </a:ext>
          </a:extLst>
        </xdr:cNvPr>
        <xdr:cNvSpPr txBox="1"/>
      </xdr:nvSpPr>
      <xdr:spPr>
        <a:xfrm>
          <a:off x="18421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438FEB1F-BA8F-432B-B75B-DFFF5EB45D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75D63551-5A43-4634-9395-5C6A385C5B1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6FDC74F7-9E66-40A4-8CC1-EDAFD4FDAB7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B61034F8-9E19-4CE5-A443-9FE122DF872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E80B329A-803E-492F-B265-5E5D8F6B8D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C0CBE02E-20BA-4534-BD9D-39D302473BB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E7B9BC7E-F301-438C-B9FA-B51639FDF90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EF6EBAC4-48A6-4371-B487-5FE1FA2AE49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945921C0-79C0-468B-A0BA-3F63E149C5B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F453C6DA-EF4C-4079-9FDF-2F5C7B9DA72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9E18E74D-7DB7-4053-9F4E-F9D61CC701D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5EF7F67A-CCAA-4254-9CC2-B680E94419C9}"/>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7E833478-E4D1-4F55-9E63-22D44E83DBAE}"/>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1A66F986-AB01-4F24-914A-C2531C40CF56}"/>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67E44810-9DF8-4FDE-8C1A-86A9E97C9A64}"/>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64907ACB-A173-455D-ABA3-A7A707F97C41}"/>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806250FB-1EBA-4A4D-ACE2-8F4C16278B3D}"/>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0379E38F-A06B-4C44-A22D-84227E0890EA}"/>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FCBDB4C7-9AB6-4A4D-B22C-6480575CF3AC}"/>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467CCE78-C0D8-40E0-B2D8-024925FB663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E09071E5-10D0-4B1D-B61E-47DCBA44E93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C2C11DB1-16D6-4AB3-8FD3-AF1D06BE0D3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a:extLst>
            <a:ext uri="{FF2B5EF4-FFF2-40B4-BE49-F238E27FC236}">
              <a16:creationId xmlns:a16="http://schemas.microsoft.com/office/drawing/2014/main" id="{07CDA2AE-5D7A-42F2-ACFA-2CC0DFBEB3A7}"/>
            </a:ext>
          </a:extLst>
        </xdr:cNvPr>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4265EC61-8F09-4D7A-A19D-9CC058D501D8}"/>
            </a:ext>
          </a:extLst>
        </xdr:cNvPr>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a:extLst>
            <a:ext uri="{FF2B5EF4-FFF2-40B4-BE49-F238E27FC236}">
              <a16:creationId xmlns:a16="http://schemas.microsoft.com/office/drawing/2014/main" id="{494D3ACF-CF9B-441E-80AA-E2466B22669A}"/>
            </a:ext>
          </a:extLst>
        </xdr:cNvPr>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6B455BC3-E775-4EA7-96FA-2193A7A871DC}"/>
            </a:ext>
          </a:extLst>
        </xdr:cNvPr>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a:extLst>
            <a:ext uri="{FF2B5EF4-FFF2-40B4-BE49-F238E27FC236}">
              <a16:creationId xmlns:a16="http://schemas.microsoft.com/office/drawing/2014/main" id="{E03176F8-2272-4C29-BF86-E0FF3A2D41C2}"/>
            </a:ext>
          </a:extLst>
        </xdr:cNvPr>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83329</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F1EB1379-4A4C-417E-84DD-53B424C3D74A}"/>
            </a:ext>
          </a:extLst>
        </xdr:cNvPr>
        <xdr:cNvSpPr txBox="1"/>
      </xdr:nvSpPr>
      <xdr:spPr>
        <a:xfrm>
          <a:off x="16357600" y="14142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a:extLst>
            <a:ext uri="{FF2B5EF4-FFF2-40B4-BE49-F238E27FC236}">
              <a16:creationId xmlns:a16="http://schemas.microsoft.com/office/drawing/2014/main" id="{0A1E820B-1977-496B-BA4B-54A6B77E506F}"/>
            </a:ext>
          </a:extLst>
        </xdr:cNvPr>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a:extLst>
            <a:ext uri="{FF2B5EF4-FFF2-40B4-BE49-F238E27FC236}">
              <a16:creationId xmlns:a16="http://schemas.microsoft.com/office/drawing/2014/main" id="{5DE35352-233C-425A-BDF7-A669F36AD99F}"/>
            </a:ext>
          </a:extLst>
        </xdr:cNvPr>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a:extLst>
            <a:ext uri="{FF2B5EF4-FFF2-40B4-BE49-F238E27FC236}">
              <a16:creationId xmlns:a16="http://schemas.microsoft.com/office/drawing/2014/main" id="{9AB83770-3D6E-42B5-97DC-077E584E4172}"/>
            </a:ext>
          </a:extLst>
        </xdr:cNvPr>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a:extLst>
            <a:ext uri="{FF2B5EF4-FFF2-40B4-BE49-F238E27FC236}">
              <a16:creationId xmlns:a16="http://schemas.microsoft.com/office/drawing/2014/main" id="{C477C7DE-784D-4681-B56A-06227569B7C0}"/>
            </a:ext>
          </a:extLst>
        </xdr:cNvPr>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a:extLst>
            <a:ext uri="{FF2B5EF4-FFF2-40B4-BE49-F238E27FC236}">
              <a16:creationId xmlns:a16="http://schemas.microsoft.com/office/drawing/2014/main" id="{B4626C84-ADCE-40A0-B539-3E5A7D7F3A6F}"/>
            </a:ext>
          </a:extLst>
        </xdr:cNvPr>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B1646960-5018-436D-A09B-9AFD0D02419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4C0B8EC1-85F8-45D6-9939-97EDB00FA92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CDD45C67-E3C4-41CD-8F11-FE59CE89A8A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CA214FB-FC37-4657-B111-C7D56158447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8C666220-C5A7-4467-93D8-C00E579AE0E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87885</xdr:rowOff>
    </xdr:from>
    <xdr:to>
      <xdr:col>85</xdr:col>
      <xdr:colOff>177800</xdr:colOff>
      <xdr:row>87</xdr:row>
      <xdr:rowOff>18035</xdr:rowOff>
    </xdr:to>
    <xdr:sp macro="" textlink="">
      <xdr:nvSpPr>
        <xdr:cNvPr id="763" name="楕円 762">
          <a:extLst>
            <a:ext uri="{FF2B5EF4-FFF2-40B4-BE49-F238E27FC236}">
              <a16:creationId xmlns:a16="http://schemas.microsoft.com/office/drawing/2014/main" id="{7C80D43D-A320-45AE-BF94-9AA608D95E99}"/>
            </a:ext>
          </a:extLst>
        </xdr:cNvPr>
        <xdr:cNvSpPr/>
      </xdr:nvSpPr>
      <xdr:spPr>
        <a:xfrm>
          <a:off x="16268700" y="148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2812</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273E8DE-3432-45BD-8773-57B0B57A0943}"/>
            </a:ext>
          </a:extLst>
        </xdr:cNvPr>
        <xdr:cNvSpPr txBox="1"/>
      </xdr:nvSpPr>
      <xdr:spPr>
        <a:xfrm>
          <a:off x="16357600" y="1474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92456</xdr:rowOff>
    </xdr:from>
    <xdr:to>
      <xdr:col>81</xdr:col>
      <xdr:colOff>101600</xdr:colOff>
      <xdr:row>87</xdr:row>
      <xdr:rowOff>22606</xdr:rowOff>
    </xdr:to>
    <xdr:sp macro="" textlink="">
      <xdr:nvSpPr>
        <xdr:cNvPr id="765" name="楕円 764">
          <a:extLst>
            <a:ext uri="{FF2B5EF4-FFF2-40B4-BE49-F238E27FC236}">
              <a16:creationId xmlns:a16="http://schemas.microsoft.com/office/drawing/2014/main" id="{6C4F6838-573F-4005-ABF6-F7AA9EF4F1FC}"/>
            </a:ext>
          </a:extLst>
        </xdr:cNvPr>
        <xdr:cNvSpPr/>
      </xdr:nvSpPr>
      <xdr:spPr>
        <a:xfrm>
          <a:off x="15430500" y="148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138685</xdr:rowOff>
    </xdr:from>
    <xdr:to>
      <xdr:col>85</xdr:col>
      <xdr:colOff>127000</xdr:colOff>
      <xdr:row>86</xdr:row>
      <xdr:rowOff>143256</xdr:rowOff>
    </xdr:to>
    <xdr:cxnSp macro="">
      <xdr:nvCxnSpPr>
        <xdr:cNvPr id="766" name="直線コネクタ 765">
          <a:extLst>
            <a:ext uri="{FF2B5EF4-FFF2-40B4-BE49-F238E27FC236}">
              <a16:creationId xmlns:a16="http://schemas.microsoft.com/office/drawing/2014/main" id="{C92BBF60-84D3-419F-B754-D9C976965B7F}"/>
            </a:ext>
          </a:extLst>
        </xdr:cNvPr>
        <xdr:cNvCxnSpPr/>
      </xdr:nvCxnSpPr>
      <xdr:spPr>
        <a:xfrm flipV="1">
          <a:off x="15481300" y="148833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87885</xdr:rowOff>
    </xdr:from>
    <xdr:to>
      <xdr:col>76</xdr:col>
      <xdr:colOff>165100</xdr:colOff>
      <xdr:row>87</xdr:row>
      <xdr:rowOff>18035</xdr:rowOff>
    </xdr:to>
    <xdr:sp macro="" textlink="">
      <xdr:nvSpPr>
        <xdr:cNvPr id="767" name="楕円 766">
          <a:extLst>
            <a:ext uri="{FF2B5EF4-FFF2-40B4-BE49-F238E27FC236}">
              <a16:creationId xmlns:a16="http://schemas.microsoft.com/office/drawing/2014/main" id="{D5AB7DE8-283F-46D2-83B5-9A7B2C2C33E6}"/>
            </a:ext>
          </a:extLst>
        </xdr:cNvPr>
        <xdr:cNvSpPr/>
      </xdr:nvSpPr>
      <xdr:spPr>
        <a:xfrm>
          <a:off x="14541500" y="148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138685</xdr:rowOff>
    </xdr:from>
    <xdr:to>
      <xdr:col>81</xdr:col>
      <xdr:colOff>50800</xdr:colOff>
      <xdr:row>86</xdr:row>
      <xdr:rowOff>143256</xdr:rowOff>
    </xdr:to>
    <xdr:cxnSp macro="">
      <xdr:nvCxnSpPr>
        <xdr:cNvPr id="768" name="直線コネクタ 767">
          <a:extLst>
            <a:ext uri="{FF2B5EF4-FFF2-40B4-BE49-F238E27FC236}">
              <a16:creationId xmlns:a16="http://schemas.microsoft.com/office/drawing/2014/main" id="{64759A24-9047-4137-9143-72CB997270E8}"/>
            </a:ext>
          </a:extLst>
        </xdr:cNvPr>
        <xdr:cNvCxnSpPr/>
      </xdr:nvCxnSpPr>
      <xdr:spPr>
        <a:xfrm>
          <a:off x="14592300" y="148833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99313</xdr:rowOff>
    </xdr:from>
    <xdr:to>
      <xdr:col>72</xdr:col>
      <xdr:colOff>38100</xdr:colOff>
      <xdr:row>87</xdr:row>
      <xdr:rowOff>29463</xdr:rowOff>
    </xdr:to>
    <xdr:sp macro="" textlink="">
      <xdr:nvSpPr>
        <xdr:cNvPr id="769" name="楕円 768">
          <a:extLst>
            <a:ext uri="{FF2B5EF4-FFF2-40B4-BE49-F238E27FC236}">
              <a16:creationId xmlns:a16="http://schemas.microsoft.com/office/drawing/2014/main" id="{24B6989E-0658-4E87-873C-5E04141B103B}"/>
            </a:ext>
          </a:extLst>
        </xdr:cNvPr>
        <xdr:cNvSpPr/>
      </xdr:nvSpPr>
      <xdr:spPr>
        <a:xfrm>
          <a:off x="13652500" y="148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138685</xdr:rowOff>
    </xdr:from>
    <xdr:to>
      <xdr:col>76</xdr:col>
      <xdr:colOff>114300</xdr:colOff>
      <xdr:row>86</xdr:row>
      <xdr:rowOff>150113</xdr:rowOff>
    </xdr:to>
    <xdr:cxnSp macro="">
      <xdr:nvCxnSpPr>
        <xdr:cNvPr id="770" name="直線コネクタ 769">
          <a:extLst>
            <a:ext uri="{FF2B5EF4-FFF2-40B4-BE49-F238E27FC236}">
              <a16:creationId xmlns:a16="http://schemas.microsoft.com/office/drawing/2014/main" id="{751F33C2-BA13-4FF5-B688-42D8AF2124EC}"/>
            </a:ext>
          </a:extLst>
        </xdr:cNvPr>
        <xdr:cNvCxnSpPr/>
      </xdr:nvCxnSpPr>
      <xdr:spPr>
        <a:xfrm flipV="1">
          <a:off x="13703300" y="14883385"/>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62737</xdr:rowOff>
    </xdr:from>
    <xdr:to>
      <xdr:col>67</xdr:col>
      <xdr:colOff>101600</xdr:colOff>
      <xdr:row>86</xdr:row>
      <xdr:rowOff>164337</xdr:rowOff>
    </xdr:to>
    <xdr:sp macro="" textlink="">
      <xdr:nvSpPr>
        <xdr:cNvPr id="771" name="楕円 770">
          <a:extLst>
            <a:ext uri="{FF2B5EF4-FFF2-40B4-BE49-F238E27FC236}">
              <a16:creationId xmlns:a16="http://schemas.microsoft.com/office/drawing/2014/main" id="{269ACE1C-F21F-442E-8D03-52CB9EDCAC8F}"/>
            </a:ext>
          </a:extLst>
        </xdr:cNvPr>
        <xdr:cNvSpPr/>
      </xdr:nvSpPr>
      <xdr:spPr>
        <a:xfrm>
          <a:off x="127635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113537</xdr:rowOff>
    </xdr:from>
    <xdr:to>
      <xdr:col>71</xdr:col>
      <xdr:colOff>177800</xdr:colOff>
      <xdr:row>86</xdr:row>
      <xdr:rowOff>150113</xdr:rowOff>
    </xdr:to>
    <xdr:cxnSp macro="">
      <xdr:nvCxnSpPr>
        <xdr:cNvPr id="772" name="直線コネクタ 771">
          <a:extLst>
            <a:ext uri="{FF2B5EF4-FFF2-40B4-BE49-F238E27FC236}">
              <a16:creationId xmlns:a16="http://schemas.microsoft.com/office/drawing/2014/main" id="{53B9A010-DEDC-401B-A108-80ADC74E14DE}"/>
            </a:ext>
          </a:extLst>
        </xdr:cNvPr>
        <xdr:cNvCxnSpPr/>
      </xdr:nvCxnSpPr>
      <xdr:spPr>
        <a:xfrm>
          <a:off x="12814300" y="148582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167149</xdr:rowOff>
    </xdr:from>
    <xdr:ext cx="405111" cy="259045"/>
    <xdr:sp macro="" textlink="">
      <xdr:nvSpPr>
        <xdr:cNvPr id="773" name="n_1aveValue【消防施設】&#10;有形固定資産減価償却率">
          <a:extLst>
            <a:ext uri="{FF2B5EF4-FFF2-40B4-BE49-F238E27FC236}">
              <a16:creationId xmlns:a16="http://schemas.microsoft.com/office/drawing/2014/main" id="{8BC88FD5-009E-4141-9941-BF0799D18283}"/>
            </a:ext>
          </a:extLst>
        </xdr:cNvPr>
        <xdr:cNvSpPr txBox="1"/>
      </xdr:nvSpPr>
      <xdr:spPr>
        <a:xfrm>
          <a:off x="152660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160290</xdr:rowOff>
    </xdr:from>
    <xdr:ext cx="405111" cy="259045"/>
    <xdr:sp macro="" textlink="">
      <xdr:nvSpPr>
        <xdr:cNvPr id="774" name="n_2aveValue【消防施設】&#10;有形固定資産減価償却率">
          <a:extLst>
            <a:ext uri="{FF2B5EF4-FFF2-40B4-BE49-F238E27FC236}">
              <a16:creationId xmlns:a16="http://schemas.microsoft.com/office/drawing/2014/main" id="{9A038919-0C92-4719-9E5D-C4FE3CD866C9}"/>
            </a:ext>
          </a:extLst>
        </xdr:cNvPr>
        <xdr:cNvSpPr txBox="1"/>
      </xdr:nvSpPr>
      <xdr:spPr>
        <a:xfrm>
          <a:off x="14389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128288</xdr:rowOff>
    </xdr:from>
    <xdr:ext cx="405111" cy="259045"/>
    <xdr:sp macro="" textlink="">
      <xdr:nvSpPr>
        <xdr:cNvPr id="775" name="n_3aveValue【消防施設】&#10;有形固定資産減価償却率">
          <a:extLst>
            <a:ext uri="{FF2B5EF4-FFF2-40B4-BE49-F238E27FC236}">
              <a16:creationId xmlns:a16="http://schemas.microsoft.com/office/drawing/2014/main" id="{E7D6A6F5-D6AC-414D-B4F6-7D10F4521504}"/>
            </a:ext>
          </a:extLst>
        </xdr:cNvPr>
        <xdr:cNvSpPr txBox="1"/>
      </xdr:nvSpPr>
      <xdr:spPr>
        <a:xfrm>
          <a:off x="13500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100855</xdr:rowOff>
    </xdr:from>
    <xdr:ext cx="405111" cy="259045"/>
    <xdr:sp macro="" textlink="">
      <xdr:nvSpPr>
        <xdr:cNvPr id="776" name="n_4aveValue【消防施設】&#10;有形固定資産減価償却率">
          <a:extLst>
            <a:ext uri="{FF2B5EF4-FFF2-40B4-BE49-F238E27FC236}">
              <a16:creationId xmlns:a16="http://schemas.microsoft.com/office/drawing/2014/main" id="{8F959963-AC86-496C-A84F-CE07C1634FF4}"/>
            </a:ext>
          </a:extLst>
        </xdr:cNvPr>
        <xdr:cNvSpPr txBox="1"/>
      </xdr:nvSpPr>
      <xdr:spPr>
        <a:xfrm>
          <a:off x="12611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13733</xdr:rowOff>
    </xdr:from>
    <xdr:ext cx="405111" cy="259045"/>
    <xdr:sp macro="" textlink="">
      <xdr:nvSpPr>
        <xdr:cNvPr id="777" name="n_1mainValue【消防施設】&#10;有形固定資産減価償却率">
          <a:extLst>
            <a:ext uri="{FF2B5EF4-FFF2-40B4-BE49-F238E27FC236}">
              <a16:creationId xmlns:a16="http://schemas.microsoft.com/office/drawing/2014/main" id="{1923F559-183F-4E5C-8701-C1E3182EE519}"/>
            </a:ext>
          </a:extLst>
        </xdr:cNvPr>
        <xdr:cNvSpPr txBox="1"/>
      </xdr:nvSpPr>
      <xdr:spPr>
        <a:xfrm>
          <a:off x="15266044" y="1492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9162</xdr:rowOff>
    </xdr:from>
    <xdr:ext cx="405111" cy="259045"/>
    <xdr:sp macro="" textlink="">
      <xdr:nvSpPr>
        <xdr:cNvPr id="778" name="n_2mainValue【消防施設】&#10;有形固定資産減価償却率">
          <a:extLst>
            <a:ext uri="{FF2B5EF4-FFF2-40B4-BE49-F238E27FC236}">
              <a16:creationId xmlns:a16="http://schemas.microsoft.com/office/drawing/2014/main" id="{AE8AC2CA-A669-4CAD-A3D7-5FB85E12AF3C}"/>
            </a:ext>
          </a:extLst>
        </xdr:cNvPr>
        <xdr:cNvSpPr txBox="1"/>
      </xdr:nvSpPr>
      <xdr:spPr>
        <a:xfrm>
          <a:off x="14389744" y="1492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20590</xdr:rowOff>
    </xdr:from>
    <xdr:ext cx="405111" cy="259045"/>
    <xdr:sp macro="" textlink="">
      <xdr:nvSpPr>
        <xdr:cNvPr id="779" name="n_3mainValue【消防施設】&#10;有形固定資産減価償却率">
          <a:extLst>
            <a:ext uri="{FF2B5EF4-FFF2-40B4-BE49-F238E27FC236}">
              <a16:creationId xmlns:a16="http://schemas.microsoft.com/office/drawing/2014/main" id="{8998F7CB-0416-4EE3-9553-710E1A139E76}"/>
            </a:ext>
          </a:extLst>
        </xdr:cNvPr>
        <xdr:cNvSpPr txBox="1"/>
      </xdr:nvSpPr>
      <xdr:spPr>
        <a:xfrm>
          <a:off x="13500744" y="1493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155464</xdr:rowOff>
    </xdr:from>
    <xdr:ext cx="405111" cy="259045"/>
    <xdr:sp macro="" textlink="">
      <xdr:nvSpPr>
        <xdr:cNvPr id="780" name="n_4mainValue【消防施設】&#10;有形固定資産減価償却率">
          <a:extLst>
            <a:ext uri="{FF2B5EF4-FFF2-40B4-BE49-F238E27FC236}">
              <a16:creationId xmlns:a16="http://schemas.microsoft.com/office/drawing/2014/main" id="{567E2ACF-316C-4FE6-AED0-6BFECADD47EF}"/>
            </a:ext>
          </a:extLst>
        </xdr:cNvPr>
        <xdr:cNvSpPr txBox="1"/>
      </xdr:nvSpPr>
      <xdr:spPr>
        <a:xfrm>
          <a:off x="12611744" y="1490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8B622F83-4BD9-4819-B949-45B23273A27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B7637C3-866D-4D88-95C9-A950CAE050F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4837072C-4942-403B-A3B0-8C996F6A8D6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1723A4A1-861B-48C2-944A-DF72B60DC55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C63AB09F-D255-4201-8497-7914A93A619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7AF4829B-16BD-4230-9F0F-7A4499BCDA5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6EC7A6A7-AC46-40B0-ADCA-13E3D113876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9E2F5CF3-3AB5-4590-920D-B9BAE31B1FF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774D26B9-25D5-4209-9FFC-C1687D126DE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44D420C0-0763-4EF3-8DF9-E63C7111E0C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3B96B9A7-58AB-411B-8FD4-34805716C698}"/>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E70769BE-9891-4EE8-A1B5-9D538361B2F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12DE285A-DCE2-4C45-AD0B-FC019378614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B6311F42-25F1-4294-9496-FCD60D82998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819A5D3E-9876-45BC-8386-A7B44CB92F0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6398CCE2-FB4E-4A2E-B273-2EC2303BAE0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D6F77AF0-7E16-400C-81BF-F334E911A3D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97DDD957-55A7-420D-A404-AF67E979533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6FC552B9-F482-4E03-B8E4-70172B3FA0C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39BD3AAB-30D2-410E-A865-8C8AC5D8EA5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846A79C4-5307-4FB2-9667-70C24D1AA6C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960BE899-2986-4001-90AE-B6E15D0295A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48CD4C7D-50BA-4134-8A73-F9E83B8048C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7E7719F9-70C7-4C66-91EF-2BE3545D91E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9FDD9EAF-1F4A-4396-9FC5-2B38409C1A39}"/>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5308838D-C84B-4AB8-967E-DDCFF879F776}"/>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F2FB2347-64F4-4B31-82CA-FC142EE9B522}"/>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a:extLst>
            <a:ext uri="{FF2B5EF4-FFF2-40B4-BE49-F238E27FC236}">
              <a16:creationId xmlns:a16="http://schemas.microsoft.com/office/drawing/2014/main" id="{C0182DC6-3F4C-485B-A96C-8845B5BB4D97}"/>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a:extLst>
            <a:ext uri="{FF2B5EF4-FFF2-40B4-BE49-F238E27FC236}">
              <a16:creationId xmlns:a16="http://schemas.microsoft.com/office/drawing/2014/main" id="{25FC825E-57C2-433E-AAD0-874B83B5627B}"/>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0" name="【消防施設】&#10;一人当たり面積平均値テキスト">
          <a:extLst>
            <a:ext uri="{FF2B5EF4-FFF2-40B4-BE49-F238E27FC236}">
              <a16:creationId xmlns:a16="http://schemas.microsoft.com/office/drawing/2014/main" id="{63D7CBE1-5A58-401A-9E54-50D53B38F8AA}"/>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2D56351C-E14D-4660-B33A-88A633653A9A}"/>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a:extLst>
            <a:ext uri="{FF2B5EF4-FFF2-40B4-BE49-F238E27FC236}">
              <a16:creationId xmlns:a16="http://schemas.microsoft.com/office/drawing/2014/main" id="{55F9CA14-2FFA-40F1-9725-2FCD41EBF6BD}"/>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0344856C-EB67-41F9-8C7D-1099664CD19E}"/>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a:extLst>
            <a:ext uri="{FF2B5EF4-FFF2-40B4-BE49-F238E27FC236}">
              <a16:creationId xmlns:a16="http://schemas.microsoft.com/office/drawing/2014/main" id="{8E55A599-6607-414D-A05E-EC5DBD0EEC59}"/>
            </a:ext>
          </a:extLst>
        </xdr:cNvPr>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a:extLst>
            <a:ext uri="{FF2B5EF4-FFF2-40B4-BE49-F238E27FC236}">
              <a16:creationId xmlns:a16="http://schemas.microsoft.com/office/drawing/2014/main" id="{C1CB8717-210B-4173-BE5F-58CB602CFCC8}"/>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FA077DA8-A97D-4E93-A181-8CD71904475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FC1D7BC6-439B-45CE-B096-E1C08EE9E1A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E68665A4-416D-4F9F-B3EB-E6470835AF6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2B716367-7D9E-4606-A2B6-6473DD0F6D5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F1051D0D-BAE6-414F-A7B6-EFADC1DC225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21" name="楕円 820">
          <a:extLst>
            <a:ext uri="{FF2B5EF4-FFF2-40B4-BE49-F238E27FC236}">
              <a16:creationId xmlns:a16="http://schemas.microsoft.com/office/drawing/2014/main" id="{5D14EE76-6EF6-4519-9CC6-246AE84D39D5}"/>
            </a:ext>
          </a:extLst>
        </xdr:cNvPr>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822" name="【消防施設】&#10;一人当たり面積該当値テキスト">
          <a:extLst>
            <a:ext uri="{FF2B5EF4-FFF2-40B4-BE49-F238E27FC236}">
              <a16:creationId xmlns:a16="http://schemas.microsoft.com/office/drawing/2014/main" id="{A12681C2-6ADE-4B42-A172-D4C004FC4E4C}"/>
            </a:ext>
          </a:extLst>
        </xdr:cNvPr>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25400</xdr:rowOff>
    </xdr:from>
    <xdr:to>
      <xdr:col>112</xdr:col>
      <xdr:colOff>38100</xdr:colOff>
      <xdr:row>83</xdr:row>
      <xdr:rowOff>127000</xdr:rowOff>
    </xdr:to>
    <xdr:sp macro="" textlink="">
      <xdr:nvSpPr>
        <xdr:cNvPr id="823" name="楕円 822">
          <a:extLst>
            <a:ext uri="{FF2B5EF4-FFF2-40B4-BE49-F238E27FC236}">
              <a16:creationId xmlns:a16="http://schemas.microsoft.com/office/drawing/2014/main" id="{62581E40-D5DC-4C82-8E7C-0FA704326450}"/>
            </a:ext>
          </a:extLst>
        </xdr:cNvPr>
        <xdr:cNvSpPr/>
      </xdr:nvSpPr>
      <xdr:spPr>
        <a:xfrm>
          <a:off x="2127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76200</xdr:rowOff>
    </xdr:from>
    <xdr:to>
      <xdr:col>116</xdr:col>
      <xdr:colOff>63500</xdr:colOff>
      <xdr:row>83</xdr:row>
      <xdr:rowOff>95250</xdr:rowOff>
    </xdr:to>
    <xdr:cxnSp macro="">
      <xdr:nvCxnSpPr>
        <xdr:cNvPr id="824" name="直線コネクタ 823">
          <a:extLst>
            <a:ext uri="{FF2B5EF4-FFF2-40B4-BE49-F238E27FC236}">
              <a16:creationId xmlns:a16="http://schemas.microsoft.com/office/drawing/2014/main" id="{C7973656-F215-4B98-8194-C7C612FC8AFD}"/>
            </a:ext>
          </a:extLst>
        </xdr:cNvPr>
        <xdr:cNvCxnSpPr/>
      </xdr:nvCxnSpPr>
      <xdr:spPr>
        <a:xfrm>
          <a:off x="21323300" y="14306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825" name="楕円 824">
          <a:extLst>
            <a:ext uri="{FF2B5EF4-FFF2-40B4-BE49-F238E27FC236}">
              <a16:creationId xmlns:a16="http://schemas.microsoft.com/office/drawing/2014/main" id="{1FFFD08F-A24A-4266-926F-046C881B9EFB}"/>
            </a:ext>
          </a:extLst>
        </xdr:cNvPr>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76200</xdr:rowOff>
    </xdr:to>
    <xdr:cxnSp macro="">
      <xdr:nvCxnSpPr>
        <xdr:cNvPr id="826" name="直線コネクタ 825">
          <a:extLst>
            <a:ext uri="{FF2B5EF4-FFF2-40B4-BE49-F238E27FC236}">
              <a16:creationId xmlns:a16="http://schemas.microsoft.com/office/drawing/2014/main" id="{AB526EA9-1120-4DED-94DE-EC66C7DFA5BF}"/>
            </a:ext>
          </a:extLst>
        </xdr:cNvPr>
        <xdr:cNvCxnSpPr/>
      </xdr:nvCxnSpPr>
      <xdr:spPr>
        <a:xfrm>
          <a:off x="20434300" y="14287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158750</xdr:rowOff>
    </xdr:from>
    <xdr:to>
      <xdr:col>102</xdr:col>
      <xdr:colOff>165100</xdr:colOff>
      <xdr:row>83</xdr:row>
      <xdr:rowOff>88900</xdr:rowOff>
    </xdr:to>
    <xdr:sp macro="" textlink="">
      <xdr:nvSpPr>
        <xdr:cNvPr id="827" name="楕円 826">
          <a:extLst>
            <a:ext uri="{FF2B5EF4-FFF2-40B4-BE49-F238E27FC236}">
              <a16:creationId xmlns:a16="http://schemas.microsoft.com/office/drawing/2014/main" id="{62C8EDB7-8991-47AB-AD36-9F18D7FC8F7B}"/>
            </a:ext>
          </a:extLst>
        </xdr:cNvPr>
        <xdr:cNvSpPr/>
      </xdr:nvSpPr>
      <xdr:spPr>
        <a:xfrm>
          <a:off x="19494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38100</xdr:rowOff>
    </xdr:from>
    <xdr:to>
      <xdr:col>107</xdr:col>
      <xdr:colOff>50800</xdr:colOff>
      <xdr:row>83</xdr:row>
      <xdr:rowOff>57150</xdr:rowOff>
    </xdr:to>
    <xdr:cxnSp macro="">
      <xdr:nvCxnSpPr>
        <xdr:cNvPr id="828" name="直線コネクタ 827">
          <a:extLst>
            <a:ext uri="{FF2B5EF4-FFF2-40B4-BE49-F238E27FC236}">
              <a16:creationId xmlns:a16="http://schemas.microsoft.com/office/drawing/2014/main" id="{EC2F3051-D160-4490-A0ED-16D0188C93CC}"/>
            </a:ext>
          </a:extLst>
        </xdr:cNvPr>
        <xdr:cNvCxnSpPr/>
      </xdr:nvCxnSpPr>
      <xdr:spPr>
        <a:xfrm>
          <a:off x="19545300" y="1426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158750</xdr:rowOff>
    </xdr:from>
    <xdr:to>
      <xdr:col>98</xdr:col>
      <xdr:colOff>38100</xdr:colOff>
      <xdr:row>83</xdr:row>
      <xdr:rowOff>88900</xdr:rowOff>
    </xdr:to>
    <xdr:sp macro="" textlink="">
      <xdr:nvSpPr>
        <xdr:cNvPr id="829" name="楕円 828">
          <a:extLst>
            <a:ext uri="{FF2B5EF4-FFF2-40B4-BE49-F238E27FC236}">
              <a16:creationId xmlns:a16="http://schemas.microsoft.com/office/drawing/2014/main" id="{6BD563C4-45A1-4A1C-9D0C-EE4965BC2BBA}"/>
            </a:ext>
          </a:extLst>
        </xdr:cNvPr>
        <xdr:cNvSpPr/>
      </xdr:nvSpPr>
      <xdr:spPr>
        <a:xfrm>
          <a:off x="18605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38100</xdr:rowOff>
    </xdr:from>
    <xdr:to>
      <xdr:col>102</xdr:col>
      <xdr:colOff>114300</xdr:colOff>
      <xdr:row>83</xdr:row>
      <xdr:rowOff>38100</xdr:rowOff>
    </xdr:to>
    <xdr:cxnSp macro="">
      <xdr:nvCxnSpPr>
        <xdr:cNvPr id="830" name="直線コネクタ 829">
          <a:extLst>
            <a:ext uri="{FF2B5EF4-FFF2-40B4-BE49-F238E27FC236}">
              <a16:creationId xmlns:a16="http://schemas.microsoft.com/office/drawing/2014/main" id="{FA36BCEA-AD08-4ABE-9AD2-4E97CA04D1ED}"/>
            </a:ext>
          </a:extLst>
        </xdr:cNvPr>
        <xdr:cNvCxnSpPr/>
      </xdr:nvCxnSpPr>
      <xdr:spPr>
        <a:xfrm>
          <a:off x="18656300" y="1426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31" name="n_1aveValue【消防施設】&#10;一人当たり面積">
          <a:extLst>
            <a:ext uri="{FF2B5EF4-FFF2-40B4-BE49-F238E27FC236}">
              <a16:creationId xmlns:a16="http://schemas.microsoft.com/office/drawing/2014/main" id="{0B0632FC-F3D6-4241-A550-D9EED42332EF}"/>
            </a:ext>
          </a:extLst>
        </xdr:cNvPr>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a:extLst>
            <a:ext uri="{FF2B5EF4-FFF2-40B4-BE49-F238E27FC236}">
              <a16:creationId xmlns:a16="http://schemas.microsoft.com/office/drawing/2014/main" id="{A5242AD9-73FA-472E-A913-BD4B3CD19192}"/>
            </a:ext>
          </a:extLst>
        </xdr:cNvPr>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3" name="n_3aveValue【消防施設】&#10;一人当たり面積">
          <a:extLst>
            <a:ext uri="{FF2B5EF4-FFF2-40B4-BE49-F238E27FC236}">
              <a16:creationId xmlns:a16="http://schemas.microsoft.com/office/drawing/2014/main" id="{A485EE59-0F63-469D-98A4-BACC670FE50B}"/>
            </a:ext>
          </a:extLst>
        </xdr:cNvPr>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4" name="n_4aveValue【消防施設】&#10;一人当たり面積">
          <a:extLst>
            <a:ext uri="{FF2B5EF4-FFF2-40B4-BE49-F238E27FC236}">
              <a16:creationId xmlns:a16="http://schemas.microsoft.com/office/drawing/2014/main" id="{3D8E7577-6C42-4206-88C3-EB04BB1766C6}"/>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143527</xdr:rowOff>
    </xdr:from>
    <xdr:ext cx="469744" cy="259045"/>
    <xdr:sp macro="" textlink="">
      <xdr:nvSpPr>
        <xdr:cNvPr id="835" name="n_1mainValue【消防施設】&#10;一人当たり面積">
          <a:extLst>
            <a:ext uri="{FF2B5EF4-FFF2-40B4-BE49-F238E27FC236}">
              <a16:creationId xmlns:a16="http://schemas.microsoft.com/office/drawing/2014/main" id="{8E5AA5D9-1AC7-42E1-B8B6-751329E9A49B}"/>
            </a:ext>
          </a:extLst>
        </xdr:cNvPr>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836" name="n_2mainValue【消防施設】&#10;一人当たり面積">
          <a:extLst>
            <a:ext uri="{FF2B5EF4-FFF2-40B4-BE49-F238E27FC236}">
              <a16:creationId xmlns:a16="http://schemas.microsoft.com/office/drawing/2014/main" id="{0E1BD79B-DD49-40E3-A35B-9FFB988917AE}"/>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80027</xdr:rowOff>
    </xdr:from>
    <xdr:ext cx="469744" cy="259045"/>
    <xdr:sp macro="" textlink="">
      <xdr:nvSpPr>
        <xdr:cNvPr id="837" name="n_3mainValue【消防施設】&#10;一人当たり面積">
          <a:extLst>
            <a:ext uri="{FF2B5EF4-FFF2-40B4-BE49-F238E27FC236}">
              <a16:creationId xmlns:a16="http://schemas.microsoft.com/office/drawing/2014/main" id="{03CA1790-DAEA-43CA-9378-7C07DC05275C}"/>
            </a:ext>
          </a:extLst>
        </xdr:cNvPr>
        <xdr:cNvSpPr txBox="1"/>
      </xdr:nvSpPr>
      <xdr:spPr>
        <a:xfrm>
          <a:off x="193104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105427</xdr:rowOff>
    </xdr:from>
    <xdr:ext cx="469744" cy="259045"/>
    <xdr:sp macro="" textlink="">
      <xdr:nvSpPr>
        <xdr:cNvPr id="838" name="n_4mainValue【消防施設】&#10;一人当たり面積">
          <a:extLst>
            <a:ext uri="{FF2B5EF4-FFF2-40B4-BE49-F238E27FC236}">
              <a16:creationId xmlns:a16="http://schemas.microsoft.com/office/drawing/2014/main" id="{053B41A8-424D-4536-8E5A-90B914C94CE3}"/>
            </a:ext>
          </a:extLst>
        </xdr:cNvPr>
        <xdr:cNvSpPr txBox="1"/>
      </xdr:nvSpPr>
      <xdr:spPr>
        <a:xfrm>
          <a:off x="18421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4ACB8859-BB36-4854-9DFD-3B8E3190994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6B1D1DC1-6897-43D8-B208-853573C2BAD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6CC625A3-FBB7-4CBC-B5BA-C508FA586C3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F4A35CC9-9AB5-4D49-9A67-33E4FECCBB8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5E0CEEE0-3164-4708-89D1-77293A24A76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D134040-D2D8-43D9-9B75-D51963CF706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247138B7-E4A9-454F-A599-25144CEE2A4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7E595378-4D0D-4CC5-94E3-FA723E48F94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4C1E220D-6DCA-44DB-9663-111DF5A40A2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B71DA969-573C-435B-BE9B-3D45BCAD672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41041C20-11A8-452A-91EB-B6118499B43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073DCB95-BA1C-40D9-8C3D-3D5CBEC1B69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2DFE3605-E2E0-4914-80C8-CA09B943873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1F550F1D-4C9D-448C-BA36-2587E3A531D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ACC4FC09-B728-4EA9-805A-C7745E45751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258435EB-AD51-44C3-9759-3A1233B5FB3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2854729F-A78D-40B5-8D82-8154C2FA5A3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778DA04C-289F-44A8-8007-8FDB8A9BEE7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5E4DF48B-865F-4DDE-8245-B5D1E756B89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145E12CC-52B6-469C-9FF4-411B4732164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FB03C7C6-3340-4E3B-B55D-782A20C8072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BCF37FAB-761A-4420-802A-8C6C8C4EE09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05B698DD-1517-4CF0-B885-EC902177801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A4AC038E-E765-4762-99CF-FAEEC98F1B2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19BF5F6A-4DFC-41D4-9F96-82B79E53C1E5}"/>
            </a:ext>
          </a:extLst>
        </xdr:cNvPr>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DC0350E7-8B8A-48BF-80EE-4002DC02308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A9671DCE-F5C5-407D-8736-72ED582B8BA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a:extLst>
            <a:ext uri="{FF2B5EF4-FFF2-40B4-BE49-F238E27FC236}">
              <a16:creationId xmlns:a16="http://schemas.microsoft.com/office/drawing/2014/main" id="{5B15A83E-53B8-4EE4-A11B-F414FB2D1F9F}"/>
            </a:ext>
          </a:extLst>
        </xdr:cNvPr>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a:extLst>
            <a:ext uri="{FF2B5EF4-FFF2-40B4-BE49-F238E27FC236}">
              <a16:creationId xmlns:a16="http://schemas.microsoft.com/office/drawing/2014/main" id="{3DD98DAA-A8AB-471F-BAB3-B595F0B2490F}"/>
            </a:ext>
          </a:extLst>
        </xdr:cNvPr>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49547</xdr:rowOff>
    </xdr:from>
    <xdr:ext cx="405111" cy="259045"/>
    <xdr:sp macro="" textlink="">
      <xdr:nvSpPr>
        <xdr:cNvPr id="868" name="【庁舎】&#10;有形固定資産減価償却率平均値テキスト">
          <a:extLst>
            <a:ext uri="{FF2B5EF4-FFF2-40B4-BE49-F238E27FC236}">
              <a16:creationId xmlns:a16="http://schemas.microsoft.com/office/drawing/2014/main" id="{DDA86C17-2CA0-4F18-A0A0-08E215A7A44C}"/>
            </a:ext>
          </a:extLst>
        </xdr:cNvPr>
        <xdr:cNvSpPr txBox="1"/>
      </xdr:nvSpPr>
      <xdr:spPr>
        <a:xfrm>
          <a:off x="16357600" y="1770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a:extLst>
            <a:ext uri="{FF2B5EF4-FFF2-40B4-BE49-F238E27FC236}">
              <a16:creationId xmlns:a16="http://schemas.microsoft.com/office/drawing/2014/main" id="{04EA36A5-4348-4230-8D90-1797FD1D1AB2}"/>
            </a:ext>
          </a:extLst>
        </xdr:cNvPr>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a:extLst>
            <a:ext uri="{FF2B5EF4-FFF2-40B4-BE49-F238E27FC236}">
              <a16:creationId xmlns:a16="http://schemas.microsoft.com/office/drawing/2014/main" id="{5CE62FBF-A094-4701-83F8-C491E4035D28}"/>
            </a:ext>
          </a:extLst>
        </xdr:cNvPr>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a:extLst>
            <a:ext uri="{FF2B5EF4-FFF2-40B4-BE49-F238E27FC236}">
              <a16:creationId xmlns:a16="http://schemas.microsoft.com/office/drawing/2014/main" id="{ECEF95D5-BE84-403D-A052-D54CB237B818}"/>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a:extLst>
            <a:ext uri="{FF2B5EF4-FFF2-40B4-BE49-F238E27FC236}">
              <a16:creationId xmlns:a16="http://schemas.microsoft.com/office/drawing/2014/main" id="{D879A335-93A4-4A61-9562-3F3D3887A4A9}"/>
            </a:ext>
          </a:extLst>
        </xdr:cNvPr>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a:extLst>
            <a:ext uri="{FF2B5EF4-FFF2-40B4-BE49-F238E27FC236}">
              <a16:creationId xmlns:a16="http://schemas.microsoft.com/office/drawing/2014/main" id="{EEFFBA8C-A406-4DD3-9622-8956CA6FA8D2}"/>
            </a:ext>
          </a:extLst>
        </xdr:cNvPr>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82EA3B8-C7F9-4115-8D57-3E50CC30032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31E848D3-43EF-4626-AAD4-EF5D66E284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E4280CB2-9807-4714-8503-4E256A460F5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CF4C8C6-E8E4-41A7-974A-1189E232EEF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A003E000-B4F5-4B01-88A3-517808B2C94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42545</xdr:rowOff>
    </xdr:from>
    <xdr:to>
      <xdr:col>85</xdr:col>
      <xdr:colOff>177800</xdr:colOff>
      <xdr:row>100</xdr:row>
      <xdr:rowOff>144145</xdr:rowOff>
    </xdr:to>
    <xdr:sp macro="" textlink="">
      <xdr:nvSpPr>
        <xdr:cNvPr id="879" name="楕円 878">
          <a:extLst>
            <a:ext uri="{FF2B5EF4-FFF2-40B4-BE49-F238E27FC236}">
              <a16:creationId xmlns:a16="http://schemas.microsoft.com/office/drawing/2014/main" id="{F71CA22D-7AE3-47CA-921D-D8E00A89760A}"/>
            </a:ext>
          </a:extLst>
        </xdr:cNvPr>
        <xdr:cNvSpPr/>
      </xdr:nvSpPr>
      <xdr:spPr>
        <a:xfrm>
          <a:off x="16268700" y="171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128922</xdr:rowOff>
    </xdr:from>
    <xdr:ext cx="405111" cy="259045"/>
    <xdr:sp macro="" textlink="">
      <xdr:nvSpPr>
        <xdr:cNvPr id="880" name="【庁舎】&#10;有形固定資産減価償却率該当値テキスト">
          <a:extLst>
            <a:ext uri="{FF2B5EF4-FFF2-40B4-BE49-F238E27FC236}">
              <a16:creationId xmlns:a16="http://schemas.microsoft.com/office/drawing/2014/main" id="{067A0907-7358-43D9-9467-1951BB691148}"/>
            </a:ext>
          </a:extLst>
        </xdr:cNvPr>
        <xdr:cNvSpPr txBox="1"/>
      </xdr:nvSpPr>
      <xdr:spPr>
        <a:xfrm>
          <a:off x="16357600" y="1710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636</xdr:rowOff>
    </xdr:from>
    <xdr:to>
      <xdr:col>81</xdr:col>
      <xdr:colOff>101600</xdr:colOff>
      <xdr:row>100</xdr:row>
      <xdr:rowOff>102236</xdr:rowOff>
    </xdr:to>
    <xdr:sp macro="" textlink="">
      <xdr:nvSpPr>
        <xdr:cNvPr id="881" name="楕円 880">
          <a:extLst>
            <a:ext uri="{FF2B5EF4-FFF2-40B4-BE49-F238E27FC236}">
              <a16:creationId xmlns:a16="http://schemas.microsoft.com/office/drawing/2014/main" id="{CFFC8918-52D8-4DEC-9097-AC199845ABD4}"/>
            </a:ext>
          </a:extLst>
        </xdr:cNvPr>
        <xdr:cNvSpPr/>
      </xdr:nvSpPr>
      <xdr:spPr>
        <a:xfrm>
          <a:off x="15430500" y="171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51436</xdr:rowOff>
    </xdr:from>
    <xdr:to>
      <xdr:col>85</xdr:col>
      <xdr:colOff>127000</xdr:colOff>
      <xdr:row>100</xdr:row>
      <xdr:rowOff>93345</xdr:rowOff>
    </xdr:to>
    <xdr:cxnSp macro="">
      <xdr:nvCxnSpPr>
        <xdr:cNvPr id="882" name="直線コネクタ 881">
          <a:extLst>
            <a:ext uri="{FF2B5EF4-FFF2-40B4-BE49-F238E27FC236}">
              <a16:creationId xmlns:a16="http://schemas.microsoft.com/office/drawing/2014/main" id="{AB9D8CFB-AFCB-4EB1-AAA0-BBFB156C7A89}"/>
            </a:ext>
          </a:extLst>
        </xdr:cNvPr>
        <xdr:cNvCxnSpPr/>
      </xdr:nvCxnSpPr>
      <xdr:spPr>
        <a:xfrm>
          <a:off x="15481300" y="171964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15875</xdr:rowOff>
    </xdr:from>
    <xdr:to>
      <xdr:col>76</xdr:col>
      <xdr:colOff>165100</xdr:colOff>
      <xdr:row>100</xdr:row>
      <xdr:rowOff>117475</xdr:rowOff>
    </xdr:to>
    <xdr:sp macro="" textlink="">
      <xdr:nvSpPr>
        <xdr:cNvPr id="883" name="楕円 882">
          <a:extLst>
            <a:ext uri="{FF2B5EF4-FFF2-40B4-BE49-F238E27FC236}">
              <a16:creationId xmlns:a16="http://schemas.microsoft.com/office/drawing/2014/main" id="{264A8006-405D-41CC-88DD-83D57B370228}"/>
            </a:ext>
          </a:extLst>
        </xdr:cNvPr>
        <xdr:cNvSpPr/>
      </xdr:nvSpPr>
      <xdr:spPr>
        <a:xfrm>
          <a:off x="145415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51436</xdr:rowOff>
    </xdr:from>
    <xdr:to>
      <xdr:col>81</xdr:col>
      <xdr:colOff>50800</xdr:colOff>
      <xdr:row>100</xdr:row>
      <xdr:rowOff>66675</xdr:rowOff>
    </xdr:to>
    <xdr:cxnSp macro="">
      <xdr:nvCxnSpPr>
        <xdr:cNvPr id="884" name="直線コネクタ 883">
          <a:extLst>
            <a:ext uri="{FF2B5EF4-FFF2-40B4-BE49-F238E27FC236}">
              <a16:creationId xmlns:a16="http://schemas.microsoft.com/office/drawing/2014/main" id="{AAE8743E-C578-4296-8B19-9DD84B276DDF}"/>
            </a:ext>
          </a:extLst>
        </xdr:cNvPr>
        <xdr:cNvCxnSpPr/>
      </xdr:nvCxnSpPr>
      <xdr:spPr>
        <a:xfrm flipV="1">
          <a:off x="14592300" y="171964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149225</xdr:rowOff>
    </xdr:from>
    <xdr:to>
      <xdr:col>72</xdr:col>
      <xdr:colOff>38100</xdr:colOff>
      <xdr:row>100</xdr:row>
      <xdr:rowOff>79375</xdr:rowOff>
    </xdr:to>
    <xdr:sp macro="" textlink="">
      <xdr:nvSpPr>
        <xdr:cNvPr id="885" name="楕円 884">
          <a:extLst>
            <a:ext uri="{FF2B5EF4-FFF2-40B4-BE49-F238E27FC236}">
              <a16:creationId xmlns:a16="http://schemas.microsoft.com/office/drawing/2014/main" id="{C14E5FA9-7EEB-4FBF-A304-109ED31F687F}"/>
            </a:ext>
          </a:extLst>
        </xdr:cNvPr>
        <xdr:cNvSpPr/>
      </xdr:nvSpPr>
      <xdr:spPr>
        <a:xfrm>
          <a:off x="13652500" y="171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28575</xdr:rowOff>
    </xdr:from>
    <xdr:to>
      <xdr:col>76</xdr:col>
      <xdr:colOff>114300</xdr:colOff>
      <xdr:row>100</xdr:row>
      <xdr:rowOff>66675</xdr:rowOff>
    </xdr:to>
    <xdr:cxnSp macro="">
      <xdr:nvCxnSpPr>
        <xdr:cNvPr id="886" name="直線コネクタ 885">
          <a:extLst>
            <a:ext uri="{FF2B5EF4-FFF2-40B4-BE49-F238E27FC236}">
              <a16:creationId xmlns:a16="http://schemas.microsoft.com/office/drawing/2014/main" id="{1E96D35B-BBE3-4B5A-91CB-EDE2C914629D}"/>
            </a:ext>
          </a:extLst>
        </xdr:cNvPr>
        <xdr:cNvCxnSpPr/>
      </xdr:nvCxnSpPr>
      <xdr:spPr>
        <a:xfrm>
          <a:off x="13703300" y="17173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111125</xdr:rowOff>
    </xdr:from>
    <xdr:to>
      <xdr:col>67</xdr:col>
      <xdr:colOff>101600</xdr:colOff>
      <xdr:row>100</xdr:row>
      <xdr:rowOff>41275</xdr:rowOff>
    </xdr:to>
    <xdr:sp macro="" textlink="">
      <xdr:nvSpPr>
        <xdr:cNvPr id="887" name="楕円 886">
          <a:extLst>
            <a:ext uri="{FF2B5EF4-FFF2-40B4-BE49-F238E27FC236}">
              <a16:creationId xmlns:a16="http://schemas.microsoft.com/office/drawing/2014/main" id="{138D3D44-7F3F-4FF7-8736-052672360D0D}"/>
            </a:ext>
          </a:extLst>
        </xdr:cNvPr>
        <xdr:cNvSpPr/>
      </xdr:nvSpPr>
      <xdr:spPr>
        <a:xfrm>
          <a:off x="12763500" y="170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161925</xdr:rowOff>
    </xdr:from>
    <xdr:to>
      <xdr:col>71</xdr:col>
      <xdr:colOff>177800</xdr:colOff>
      <xdr:row>100</xdr:row>
      <xdr:rowOff>28575</xdr:rowOff>
    </xdr:to>
    <xdr:cxnSp macro="">
      <xdr:nvCxnSpPr>
        <xdr:cNvPr id="888" name="直線コネクタ 887">
          <a:extLst>
            <a:ext uri="{FF2B5EF4-FFF2-40B4-BE49-F238E27FC236}">
              <a16:creationId xmlns:a16="http://schemas.microsoft.com/office/drawing/2014/main" id="{99099B38-5124-4BCD-85E5-85892ECF6F73}"/>
            </a:ext>
          </a:extLst>
        </xdr:cNvPr>
        <xdr:cNvCxnSpPr/>
      </xdr:nvCxnSpPr>
      <xdr:spPr>
        <a:xfrm>
          <a:off x="12814300" y="17135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114316</xdr:rowOff>
    </xdr:from>
    <xdr:ext cx="405111" cy="259045"/>
    <xdr:sp macro="" textlink="">
      <xdr:nvSpPr>
        <xdr:cNvPr id="889" name="n_1aveValue【庁舎】&#10;有形固定資産減価償却率">
          <a:extLst>
            <a:ext uri="{FF2B5EF4-FFF2-40B4-BE49-F238E27FC236}">
              <a16:creationId xmlns:a16="http://schemas.microsoft.com/office/drawing/2014/main" id="{4CFEAF62-8127-4C4E-B15A-567BB949F2C0}"/>
            </a:ext>
          </a:extLst>
        </xdr:cNvPr>
        <xdr:cNvSpPr txBox="1"/>
      </xdr:nvSpPr>
      <xdr:spPr>
        <a:xfrm>
          <a:off x="15266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890" name="n_2aveValue【庁舎】&#10;有形固定資産減価償却率">
          <a:extLst>
            <a:ext uri="{FF2B5EF4-FFF2-40B4-BE49-F238E27FC236}">
              <a16:creationId xmlns:a16="http://schemas.microsoft.com/office/drawing/2014/main" id="{37A10B66-82A4-42EF-994F-AD4D9EEB7650}"/>
            </a:ext>
          </a:extLst>
        </xdr:cNvPr>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127652</xdr:rowOff>
    </xdr:from>
    <xdr:ext cx="405111" cy="259045"/>
    <xdr:sp macro="" textlink="">
      <xdr:nvSpPr>
        <xdr:cNvPr id="891" name="n_3aveValue【庁舎】&#10;有形固定資産減価償却率">
          <a:extLst>
            <a:ext uri="{FF2B5EF4-FFF2-40B4-BE49-F238E27FC236}">
              <a16:creationId xmlns:a16="http://schemas.microsoft.com/office/drawing/2014/main" id="{25B7E079-C6E3-41DB-BA39-61EB9785E453}"/>
            </a:ext>
          </a:extLst>
        </xdr:cNvPr>
        <xdr:cNvSpPr txBox="1"/>
      </xdr:nvSpPr>
      <xdr:spPr>
        <a:xfrm>
          <a:off x="13500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102888</xdr:rowOff>
    </xdr:from>
    <xdr:ext cx="405111" cy="259045"/>
    <xdr:sp macro="" textlink="">
      <xdr:nvSpPr>
        <xdr:cNvPr id="892" name="n_4aveValue【庁舎】&#10;有形固定資産減価償却率">
          <a:extLst>
            <a:ext uri="{FF2B5EF4-FFF2-40B4-BE49-F238E27FC236}">
              <a16:creationId xmlns:a16="http://schemas.microsoft.com/office/drawing/2014/main" id="{71FCEDDD-2AA1-4650-B969-8DB170C47F7F}"/>
            </a:ext>
          </a:extLst>
        </xdr:cNvPr>
        <xdr:cNvSpPr txBox="1"/>
      </xdr:nvSpPr>
      <xdr:spPr>
        <a:xfrm>
          <a:off x="12611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118763</xdr:rowOff>
    </xdr:from>
    <xdr:ext cx="405111" cy="259045"/>
    <xdr:sp macro="" textlink="">
      <xdr:nvSpPr>
        <xdr:cNvPr id="893" name="n_1mainValue【庁舎】&#10;有形固定資産減価償却率">
          <a:extLst>
            <a:ext uri="{FF2B5EF4-FFF2-40B4-BE49-F238E27FC236}">
              <a16:creationId xmlns:a16="http://schemas.microsoft.com/office/drawing/2014/main" id="{153E2F1B-67F6-4FA6-84D6-A001421C998B}"/>
            </a:ext>
          </a:extLst>
        </xdr:cNvPr>
        <xdr:cNvSpPr txBox="1"/>
      </xdr:nvSpPr>
      <xdr:spPr>
        <a:xfrm>
          <a:off x="15266044" y="1692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134002</xdr:rowOff>
    </xdr:from>
    <xdr:ext cx="405111" cy="259045"/>
    <xdr:sp macro="" textlink="">
      <xdr:nvSpPr>
        <xdr:cNvPr id="894" name="n_2mainValue【庁舎】&#10;有形固定資産減価償却率">
          <a:extLst>
            <a:ext uri="{FF2B5EF4-FFF2-40B4-BE49-F238E27FC236}">
              <a16:creationId xmlns:a16="http://schemas.microsoft.com/office/drawing/2014/main" id="{807B5BCB-7BEA-480A-B2E7-F7B27A023041}"/>
            </a:ext>
          </a:extLst>
        </xdr:cNvPr>
        <xdr:cNvSpPr txBox="1"/>
      </xdr:nvSpPr>
      <xdr:spPr>
        <a:xfrm>
          <a:off x="14389744" y="1693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95902</xdr:rowOff>
    </xdr:from>
    <xdr:ext cx="405111" cy="259045"/>
    <xdr:sp macro="" textlink="">
      <xdr:nvSpPr>
        <xdr:cNvPr id="895" name="n_3mainValue【庁舎】&#10;有形固定資産減価償却率">
          <a:extLst>
            <a:ext uri="{FF2B5EF4-FFF2-40B4-BE49-F238E27FC236}">
              <a16:creationId xmlns:a16="http://schemas.microsoft.com/office/drawing/2014/main" id="{B14CA790-E49F-44FE-9F47-ACC42C251A58}"/>
            </a:ext>
          </a:extLst>
        </xdr:cNvPr>
        <xdr:cNvSpPr txBox="1"/>
      </xdr:nvSpPr>
      <xdr:spPr>
        <a:xfrm>
          <a:off x="13500744" y="168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57802</xdr:rowOff>
    </xdr:from>
    <xdr:ext cx="405111" cy="259045"/>
    <xdr:sp macro="" textlink="">
      <xdr:nvSpPr>
        <xdr:cNvPr id="896" name="n_4mainValue【庁舎】&#10;有形固定資産減価償却率">
          <a:extLst>
            <a:ext uri="{FF2B5EF4-FFF2-40B4-BE49-F238E27FC236}">
              <a16:creationId xmlns:a16="http://schemas.microsoft.com/office/drawing/2014/main" id="{2E72BC3E-4ADD-4991-8278-D3DCF548FFD4}"/>
            </a:ext>
          </a:extLst>
        </xdr:cNvPr>
        <xdr:cNvSpPr txBox="1"/>
      </xdr:nvSpPr>
      <xdr:spPr>
        <a:xfrm>
          <a:off x="12611744" y="1685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C471AFB3-77DB-49D7-9E07-3A8566A13E7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7EB50821-5B66-48E8-A2FB-A065233A7B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51373B59-939B-442C-9E8B-53B3952C05A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20E58754-66C4-423C-AB68-E9826FD1433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27EE4219-1D85-4784-B842-28F932D607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D3EB6840-9D4F-42E0-B556-0285173E76F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47E7DB18-222B-4268-8F2A-D18BA739A66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C3BCBAA7-4432-44CF-BBC6-102D2A01D89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51C81F00-AA19-4274-8F0B-E862674FBB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E5B4BD48-DE8E-4F7B-A5FF-E84FEF010DE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4E3F1B53-E138-4920-A8C8-60BBBC2DF37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B28AEB71-34B4-4FCE-BB96-88D3E107962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6009ACA-E6D9-4899-B19E-4A5CDCF436D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3519B066-152C-49E9-8F99-814E6610FE0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7C5FAB18-EC8E-4B57-B2FC-3144CC7F295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404C07EE-6034-48EF-83B9-8AC5F4DEB6E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6FEEE24E-35AA-4D50-814B-1E3AD0879C0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525F69E3-2ADE-421C-8A8E-105681278EA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AD279172-9E46-4248-813D-34A9C6ED245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48A28656-2E1A-4D46-8155-A9A278FB337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EBAA9BD9-E889-4D64-A54E-38E2E1C863B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1EABE2A9-4299-4E59-AB21-5554CD5391D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63BD3E9B-6851-4A5E-9141-21DFD048F96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DCC426DB-B27E-4D94-82A1-EEB6CF8DE137}"/>
            </a:ext>
          </a:extLst>
        </xdr:cNvPr>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6C7AA7D0-2C12-4D56-9FEC-1451BD6815FC}"/>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5DFBB4D0-A0C3-4DA0-B2DA-2C9267A3513C}"/>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a:extLst>
            <a:ext uri="{FF2B5EF4-FFF2-40B4-BE49-F238E27FC236}">
              <a16:creationId xmlns:a16="http://schemas.microsoft.com/office/drawing/2014/main" id="{1E1B10E7-461E-4B83-9D96-FDB4D3B34FCC}"/>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a:extLst>
            <a:ext uri="{FF2B5EF4-FFF2-40B4-BE49-F238E27FC236}">
              <a16:creationId xmlns:a16="http://schemas.microsoft.com/office/drawing/2014/main" id="{5701A25E-B3D5-4201-8B08-D85C9205487B}"/>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5" name="【庁舎】&#10;一人当たり面積平均値テキスト">
          <a:extLst>
            <a:ext uri="{FF2B5EF4-FFF2-40B4-BE49-F238E27FC236}">
              <a16:creationId xmlns:a16="http://schemas.microsoft.com/office/drawing/2014/main" id="{1E2A3AF9-4302-486D-A2F3-4FE5BAFDBDF5}"/>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a:extLst>
            <a:ext uri="{FF2B5EF4-FFF2-40B4-BE49-F238E27FC236}">
              <a16:creationId xmlns:a16="http://schemas.microsoft.com/office/drawing/2014/main" id="{D7333AFF-974B-44B9-AC0F-F0722D4552A1}"/>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8F28C6D6-827E-4B34-9D0B-71F46654BE47}"/>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a:extLst>
            <a:ext uri="{FF2B5EF4-FFF2-40B4-BE49-F238E27FC236}">
              <a16:creationId xmlns:a16="http://schemas.microsoft.com/office/drawing/2014/main" id="{934A1ECA-9D35-4BF5-BA73-C30153C875E4}"/>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6CF17C49-ADB9-4BF8-88F7-7CA389BDE53D}"/>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a:extLst>
            <a:ext uri="{FF2B5EF4-FFF2-40B4-BE49-F238E27FC236}">
              <a16:creationId xmlns:a16="http://schemas.microsoft.com/office/drawing/2014/main" id="{F8815CF8-3D23-4406-8D10-4E30F43ED9DC}"/>
            </a:ext>
          </a:extLst>
        </xdr:cNvPr>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642CB20E-9F88-4E19-BE91-FD2036C93DC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3E765072-F725-4A0A-ABF6-0B9DCBC3AD6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AA6D7F59-7C82-4EAA-923D-A7FC639084F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338F6037-2A5A-44E8-BB49-A44F76DED39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83D5E6C8-954D-4B56-A042-09B992446A9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162561</xdr:rowOff>
    </xdr:from>
    <xdr:to>
      <xdr:col>116</xdr:col>
      <xdr:colOff>114300</xdr:colOff>
      <xdr:row>106</xdr:row>
      <xdr:rowOff>92711</xdr:rowOff>
    </xdr:to>
    <xdr:sp macro="" textlink="">
      <xdr:nvSpPr>
        <xdr:cNvPr id="936" name="楕円 935">
          <a:extLst>
            <a:ext uri="{FF2B5EF4-FFF2-40B4-BE49-F238E27FC236}">
              <a16:creationId xmlns:a16="http://schemas.microsoft.com/office/drawing/2014/main" id="{C183AC0D-17CD-4476-9189-4DF235EBDD7D}"/>
            </a:ext>
          </a:extLst>
        </xdr:cNvPr>
        <xdr:cNvSpPr/>
      </xdr:nvSpPr>
      <xdr:spPr>
        <a:xfrm>
          <a:off x="22110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140988</xdr:rowOff>
    </xdr:from>
    <xdr:ext cx="469744" cy="259045"/>
    <xdr:sp macro="" textlink="">
      <xdr:nvSpPr>
        <xdr:cNvPr id="937" name="【庁舎】&#10;一人当たり面積該当値テキスト">
          <a:extLst>
            <a:ext uri="{FF2B5EF4-FFF2-40B4-BE49-F238E27FC236}">
              <a16:creationId xmlns:a16="http://schemas.microsoft.com/office/drawing/2014/main" id="{DE4C198E-C2AB-4C64-B6B9-CC54858EA8CF}"/>
            </a:ext>
          </a:extLst>
        </xdr:cNvPr>
        <xdr:cNvSpPr txBox="1"/>
      </xdr:nvSpPr>
      <xdr:spPr>
        <a:xfrm>
          <a:off x="22199600"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154939</xdr:rowOff>
    </xdr:from>
    <xdr:to>
      <xdr:col>112</xdr:col>
      <xdr:colOff>38100</xdr:colOff>
      <xdr:row>106</xdr:row>
      <xdr:rowOff>85089</xdr:rowOff>
    </xdr:to>
    <xdr:sp macro="" textlink="">
      <xdr:nvSpPr>
        <xdr:cNvPr id="938" name="楕円 937">
          <a:extLst>
            <a:ext uri="{FF2B5EF4-FFF2-40B4-BE49-F238E27FC236}">
              <a16:creationId xmlns:a16="http://schemas.microsoft.com/office/drawing/2014/main" id="{D527DAA4-5311-44F2-B5F2-0016049BD09B}"/>
            </a:ext>
          </a:extLst>
        </xdr:cNvPr>
        <xdr:cNvSpPr/>
      </xdr:nvSpPr>
      <xdr:spPr>
        <a:xfrm>
          <a:off x="21272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34289</xdr:rowOff>
    </xdr:from>
    <xdr:to>
      <xdr:col>116</xdr:col>
      <xdr:colOff>63500</xdr:colOff>
      <xdr:row>106</xdr:row>
      <xdr:rowOff>41911</xdr:rowOff>
    </xdr:to>
    <xdr:cxnSp macro="">
      <xdr:nvCxnSpPr>
        <xdr:cNvPr id="939" name="直線コネクタ 938">
          <a:extLst>
            <a:ext uri="{FF2B5EF4-FFF2-40B4-BE49-F238E27FC236}">
              <a16:creationId xmlns:a16="http://schemas.microsoft.com/office/drawing/2014/main" id="{F12E6490-06EF-4751-95B8-123F7FA3DD36}"/>
            </a:ext>
          </a:extLst>
        </xdr:cNvPr>
        <xdr:cNvCxnSpPr/>
      </xdr:nvCxnSpPr>
      <xdr:spPr>
        <a:xfrm>
          <a:off x="21323300" y="182079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33020</xdr:rowOff>
    </xdr:from>
    <xdr:to>
      <xdr:col>107</xdr:col>
      <xdr:colOff>101600</xdr:colOff>
      <xdr:row>106</xdr:row>
      <xdr:rowOff>134620</xdr:rowOff>
    </xdr:to>
    <xdr:sp macro="" textlink="">
      <xdr:nvSpPr>
        <xdr:cNvPr id="940" name="楕円 939">
          <a:extLst>
            <a:ext uri="{FF2B5EF4-FFF2-40B4-BE49-F238E27FC236}">
              <a16:creationId xmlns:a16="http://schemas.microsoft.com/office/drawing/2014/main" id="{E3B49231-88E4-46CA-8B83-97BE82A61FBE}"/>
            </a:ext>
          </a:extLst>
        </xdr:cNvPr>
        <xdr:cNvSpPr/>
      </xdr:nvSpPr>
      <xdr:spPr>
        <a:xfrm>
          <a:off x="20383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34289</xdr:rowOff>
    </xdr:from>
    <xdr:to>
      <xdr:col>111</xdr:col>
      <xdr:colOff>177800</xdr:colOff>
      <xdr:row>106</xdr:row>
      <xdr:rowOff>83820</xdr:rowOff>
    </xdr:to>
    <xdr:cxnSp macro="">
      <xdr:nvCxnSpPr>
        <xdr:cNvPr id="941" name="直線コネクタ 940">
          <a:extLst>
            <a:ext uri="{FF2B5EF4-FFF2-40B4-BE49-F238E27FC236}">
              <a16:creationId xmlns:a16="http://schemas.microsoft.com/office/drawing/2014/main" id="{9C400BB2-643A-43F5-8C84-5ADF1A898FEE}"/>
            </a:ext>
          </a:extLst>
        </xdr:cNvPr>
        <xdr:cNvCxnSpPr/>
      </xdr:nvCxnSpPr>
      <xdr:spPr>
        <a:xfrm flipV="1">
          <a:off x="20434300" y="182079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942" name="楕円 941">
          <a:extLst>
            <a:ext uri="{FF2B5EF4-FFF2-40B4-BE49-F238E27FC236}">
              <a16:creationId xmlns:a16="http://schemas.microsoft.com/office/drawing/2014/main" id="{74754061-18F7-4B91-94BB-2052E6C30993}"/>
            </a:ext>
          </a:extLst>
        </xdr:cNvPr>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83820</xdr:rowOff>
    </xdr:to>
    <xdr:cxnSp macro="">
      <xdr:nvCxnSpPr>
        <xdr:cNvPr id="943" name="直線コネクタ 942">
          <a:extLst>
            <a:ext uri="{FF2B5EF4-FFF2-40B4-BE49-F238E27FC236}">
              <a16:creationId xmlns:a16="http://schemas.microsoft.com/office/drawing/2014/main" id="{020E688B-366D-4515-AF02-3B727DF2E7FE}"/>
            </a:ext>
          </a:extLst>
        </xdr:cNvPr>
        <xdr:cNvCxnSpPr/>
      </xdr:nvCxnSpPr>
      <xdr:spPr>
        <a:xfrm>
          <a:off x="19545300" y="1824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17780</xdr:rowOff>
    </xdr:from>
    <xdr:to>
      <xdr:col>98</xdr:col>
      <xdr:colOff>38100</xdr:colOff>
      <xdr:row>106</xdr:row>
      <xdr:rowOff>119380</xdr:rowOff>
    </xdr:to>
    <xdr:sp macro="" textlink="">
      <xdr:nvSpPr>
        <xdr:cNvPr id="944" name="楕円 943">
          <a:extLst>
            <a:ext uri="{FF2B5EF4-FFF2-40B4-BE49-F238E27FC236}">
              <a16:creationId xmlns:a16="http://schemas.microsoft.com/office/drawing/2014/main" id="{F1AE4FC3-98AB-4A48-8447-914FB7F26B74}"/>
            </a:ext>
          </a:extLst>
        </xdr:cNvPr>
        <xdr:cNvSpPr/>
      </xdr:nvSpPr>
      <xdr:spPr>
        <a:xfrm>
          <a:off x="18605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68580</xdr:rowOff>
    </xdr:from>
    <xdr:to>
      <xdr:col>102</xdr:col>
      <xdr:colOff>114300</xdr:colOff>
      <xdr:row>106</xdr:row>
      <xdr:rowOff>76200</xdr:rowOff>
    </xdr:to>
    <xdr:cxnSp macro="">
      <xdr:nvCxnSpPr>
        <xdr:cNvPr id="945" name="直線コネクタ 944">
          <a:extLst>
            <a:ext uri="{FF2B5EF4-FFF2-40B4-BE49-F238E27FC236}">
              <a16:creationId xmlns:a16="http://schemas.microsoft.com/office/drawing/2014/main" id="{E9A941AA-9EE1-4532-9C61-6F33901832D5}"/>
            </a:ext>
          </a:extLst>
        </xdr:cNvPr>
        <xdr:cNvCxnSpPr/>
      </xdr:nvCxnSpPr>
      <xdr:spPr>
        <a:xfrm>
          <a:off x="18656300" y="1824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a:extLst>
            <a:ext uri="{FF2B5EF4-FFF2-40B4-BE49-F238E27FC236}">
              <a16:creationId xmlns:a16="http://schemas.microsoft.com/office/drawing/2014/main" id="{E8A393E5-470A-47C1-B202-C062280F0BFA}"/>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7" name="n_2aveValue【庁舎】&#10;一人当たり面積">
          <a:extLst>
            <a:ext uri="{FF2B5EF4-FFF2-40B4-BE49-F238E27FC236}">
              <a16:creationId xmlns:a16="http://schemas.microsoft.com/office/drawing/2014/main" id="{C112DF2B-DBAF-49B8-894F-FD836F119A31}"/>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a:extLst>
            <a:ext uri="{FF2B5EF4-FFF2-40B4-BE49-F238E27FC236}">
              <a16:creationId xmlns:a16="http://schemas.microsoft.com/office/drawing/2014/main" id="{601F41FE-D2E0-47F5-B6A6-86EC7CB022AA}"/>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49" name="n_4aveValue【庁舎】&#10;一人当たり面積">
          <a:extLst>
            <a:ext uri="{FF2B5EF4-FFF2-40B4-BE49-F238E27FC236}">
              <a16:creationId xmlns:a16="http://schemas.microsoft.com/office/drawing/2014/main" id="{593D3B33-20D7-4BE8-BEEE-9FA9D60AE0F6}"/>
            </a:ext>
          </a:extLst>
        </xdr:cNvPr>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76216</xdr:rowOff>
    </xdr:from>
    <xdr:ext cx="469744" cy="259045"/>
    <xdr:sp macro="" textlink="">
      <xdr:nvSpPr>
        <xdr:cNvPr id="950" name="n_1mainValue【庁舎】&#10;一人当たり面積">
          <a:extLst>
            <a:ext uri="{FF2B5EF4-FFF2-40B4-BE49-F238E27FC236}">
              <a16:creationId xmlns:a16="http://schemas.microsoft.com/office/drawing/2014/main" id="{35F22C38-FB7F-499E-B5B3-4DDCF460CC96}"/>
            </a:ext>
          </a:extLst>
        </xdr:cNvPr>
        <xdr:cNvSpPr txBox="1"/>
      </xdr:nvSpPr>
      <xdr:spPr>
        <a:xfrm>
          <a:off x="21075727"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125747</xdr:rowOff>
    </xdr:from>
    <xdr:ext cx="469744" cy="259045"/>
    <xdr:sp macro="" textlink="">
      <xdr:nvSpPr>
        <xdr:cNvPr id="951" name="n_2mainValue【庁舎】&#10;一人当たり面積">
          <a:extLst>
            <a:ext uri="{FF2B5EF4-FFF2-40B4-BE49-F238E27FC236}">
              <a16:creationId xmlns:a16="http://schemas.microsoft.com/office/drawing/2014/main" id="{0764F39C-6B56-4385-872F-FD4B0E30EB3D}"/>
            </a:ext>
          </a:extLst>
        </xdr:cNvPr>
        <xdr:cNvSpPr txBox="1"/>
      </xdr:nvSpPr>
      <xdr:spPr>
        <a:xfrm>
          <a:off x="20199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952" name="n_3mainValue【庁舎】&#10;一人当たり面積">
          <a:extLst>
            <a:ext uri="{FF2B5EF4-FFF2-40B4-BE49-F238E27FC236}">
              <a16:creationId xmlns:a16="http://schemas.microsoft.com/office/drawing/2014/main" id="{E55FE9E1-279A-42AC-A083-CB1B0661BB76}"/>
            </a:ext>
          </a:extLst>
        </xdr:cNvPr>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110507</xdr:rowOff>
    </xdr:from>
    <xdr:ext cx="469744" cy="259045"/>
    <xdr:sp macro="" textlink="">
      <xdr:nvSpPr>
        <xdr:cNvPr id="953" name="n_4mainValue【庁舎】&#10;一人当たり面積">
          <a:extLst>
            <a:ext uri="{FF2B5EF4-FFF2-40B4-BE49-F238E27FC236}">
              <a16:creationId xmlns:a16="http://schemas.microsoft.com/office/drawing/2014/main" id="{BFEC6CF5-E0DB-40E0-A8DE-72A3ACC03C41}"/>
            </a:ext>
          </a:extLst>
        </xdr:cNvPr>
        <xdr:cNvSpPr txBox="1"/>
      </xdr:nvSpPr>
      <xdr:spPr>
        <a:xfrm>
          <a:off x="18421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EA11AAF0-37E3-4943-A4CF-59C61867E16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ADCA2AA1-8CF6-4AB9-80D9-3BFE012A90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944BDEB4-49BB-42E0-86F2-C079FE9ABB6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ysClr val="windowText" lastClr="000000"/>
              </a:solidFill>
              <a:effectLst/>
              <a:latin typeface="+mn-lt"/>
              <a:ea typeface="+mn-ea"/>
              <a:cs typeface="+mn-cs"/>
            </a:rPr>
            <a:t>　類似団体と比較して有形固定資産減価償却率が特に高い施設は、消防施設、体育館・プール、保健センター・保健所であり、特に低い施設は、庁舎である。また、一人あたり面積については、市民会館が高く、図書館が低い傾向にある。</a:t>
          </a:r>
          <a:endParaRPr lang="ja-JP" altLang="ja-JP" sz="800">
            <a:solidFill>
              <a:sysClr val="windowText" lastClr="000000"/>
            </a:solidFill>
            <a:effectLst/>
          </a:endParaRPr>
        </a:p>
        <a:p>
          <a:r>
            <a:rPr kumimoji="1" lang="ja-JP" altLang="ja-JP" sz="800" baseline="0">
              <a:solidFill>
                <a:sysClr val="windowText" lastClr="000000"/>
              </a:solidFill>
              <a:effectLst/>
              <a:latin typeface="+mn-lt"/>
              <a:ea typeface="+mn-ea"/>
              <a:cs typeface="+mn-cs"/>
            </a:rPr>
            <a:t>　</a:t>
          </a:r>
          <a:r>
            <a:rPr kumimoji="1" lang="ja-JP" altLang="ja-JP" sz="800">
              <a:solidFill>
                <a:sysClr val="windowText" lastClr="000000"/>
              </a:solidFill>
              <a:effectLst/>
              <a:latin typeface="+mn-lt"/>
              <a:ea typeface="+mn-ea"/>
              <a:cs typeface="+mn-cs"/>
            </a:rPr>
            <a:t>消防施設については、平成</a:t>
          </a:r>
          <a:r>
            <a:rPr kumimoji="1" lang="en-US" altLang="ja-JP" sz="800">
              <a:solidFill>
                <a:sysClr val="windowText" lastClr="000000"/>
              </a:solidFill>
              <a:effectLst/>
              <a:latin typeface="+mn-lt"/>
              <a:ea typeface="+mn-ea"/>
              <a:cs typeface="+mn-cs"/>
            </a:rPr>
            <a:t>26</a:t>
          </a:r>
          <a:r>
            <a:rPr kumimoji="1" lang="ja-JP" altLang="ja-JP" sz="800">
              <a:solidFill>
                <a:sysClr val="windowText" lastClr="000000"/>
              </a:solidFill>
              <a:effectLst/>
              <a:latin typeface="+mn-lt"/>
              <a:ea typeface="+mn-ea"/>
              <a:cs typeface="+mn-cs"/>
            </a:rPr>
            <a:t>年度に新消防庁舎を建設したことにより、建物の有形固定資産減価償却率は低い水準にあるが、防火水槽等の消防水利施設については、建築年が古いものが大半を占めるため、消防施設全体の有形固定資産減価償却率は類似団体よりも高い水準となっている。</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　体育館・プール、保健センターについては、市町村合併（昭和</a:t>
          </a:r>
          <a:r>
            <a:rPr kumimoji="1" lang="en-US" altLang="ja-JP" sz="800">
              <a:solidFill>
                <a:sysClr val="windowText" lastClr="000000"/>
              </a:solidFill>
              <a:effectLst/>
              <a:latin typeface="+mn-lt"/>
              <a:ea typeface="+mn-ea"/>
              <a:cs typeface="+mn-cs"/>
            </a:rPr>
            <a:t>62</a:t>
          </a:r>
          <a:r>
            <a:rPr kumimoji="1" lang="ja-JP" altLang="ja-JP" sz="800">
              <a:solidFill>
                <a:sysClr val="windowText" lastClr="000000"/>
              </a:solidFill>
              <a:effectLst/>
              <a:latin typeface="+mn-lt"/>
              <a:ea typeface="+mn-ea"/>
              <a:cs typeface="+mn-cs"/>
            </a:rPr>
            <a:t>年）前の、旧町村時より保有している施設が多いため、有形固定資産減価償却率が高くなっている。</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　庁舎については、平成</a:t>
          </a:r>
          <a:r>
            <a:rPr kumimoji="1" lang="en-US" altLang="ja-JP" sz="800">
              <a:solidFill>
                <a:sysClr val="windowText" lastClr="000000"/>
              </a:solidFill>
              <a:effectLst/>
              <a:latin typeface="+mn-lt"/>
              <a:ea typeface="+mn-ea"/>
              <a:cs typeface="+mn-cs"/>
            </a:rPr>
            <a:t>21</a:t>
          </a:r>
          <a:r>
            <a:rPr kumimoji="1" lang="ja-JP" altLang="ja-JP" sz="800">
              <a:solidFill>
                <a:sysClr val="windowText" lastClr="000000"/>
              </a:solidFill>
              <a:effectLst/>
              <a:latin typeface="+mn-lt"/>
              <a:ea typeface="+mn-ea"/>
              <a:cs typeface="+mn-cs"/>
            </a:rPr>
            <a:t>年度に新庁舎を建設したことにより、有形固定資産減価償却率が低い水準にある。公共施設の多くは、平時の利用だけでなく、災害時には避難所や防災の拠点にもなりうるので、日常的な維持管理、適切な点検を実施し、安全性を確保していく。</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　市民会館については、合併前の旧町村が設置した各市民ホールを引き続き保有し、加えて合併後に中心市街地につくばカピオやノバボール等比較的大型の施設を設置したことから、一人当たり面積が高い水準となっている。利用率が低い施設や利用者が減少している施設については、広報活動や広域連携等の運営改善を図り、利用を促進する取組を実施していく。また、大規模な修繕を行う際は、利用状況や市民ニーズ等を踏まえ、施設や設備の見直しを検討する。</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　図書館については、保有している図書館は平成２年度に建設した１館のみであり、今後は、返却窓口の増設や市内４交流センター図書室、学校との連携促進、蔵書の充実等、運営改善により利用向上を図っていく。</a:t>
          </a:r>
          <a:endParaRPr lang="ja-JP" altLang="ja-JP" sz="8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241,809
232,159
283.72
125,446,097
120,452,546
4,365,557
52,287,782
54,817,726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類似団体平均と比較して引き続き高い水準を維持しており、前年度から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つくばエクスプレス沿線開発により人口が増加し、それに伴う市税の税収及び地方消費税交付金の増加により、基準財政収入額が基準財政需要額以上に伸びている。</a:t>
          </a:r>
        </a:p>
        <a:p>
          <a:r>
            <a:rPr kumimoji="1" lang="ja-JP" altLang="en-US" sz="1300">
              <a:latin typeface="ＭＳ Ｐゴシック" panose="020B0600070205080204" pitchFamily="50" charset="-128"/>
              <a:ea typeface="ＭＳ Ｐゴシック" panose="020B0600070205080204" pitchFamily="50" charset="-128"/>
            </a:rPr>
            <a:t>　今後も、地域経済の活性化を図り、財政基盤の強化に努める。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83820</xdr:rowOff>
    </xdr:from>
    <xdr:to>
      <xdr:col>23</xdr:col>
      <xdr:colOff>133350</xdr:colOff>
      <xdr:row>38</xdr:row>
      <xdr:rowOff>107950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65989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156210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6230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156210</xdr:rowOff>
    </xdr:from>
    <xdr:to>
      <xdr:col>15</xdr:col>
      <xdr:colOff>82550</xdr:colOff>
      <xdr:row>39</xdr:row>
      <xdr:rowOff>8890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8890</xdr:rowOff>
    </xdr:from>
    <xdr:to>
      <xdr:col>11</xdr:col>
      <xdr:colOff>31750</xdr:colOff>
      <xdr:row>39</xdr:row>
      <xdr:rowOff>57150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33020</xdr:rowOff>
    </xdr:from>
    <xdr:to>
      <xdr:col>23</xdr:col>
      <xdr:colOff>184150</xdr:colOff>
      <xdr:row>38</xdr:row>
      <xdr:rowOff>134620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49547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105410</xdr:rowOff>
    </xdr:from>
    <xdr:to>
      <xdr:col>15</xdr:col>
      <xdr:colOff>133350</xdr:colOff>
      <xdr:row>39</xdr:row>
      <xdr:rowOff>35560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45737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129540</xdr:rowOff>
    </xdr:from>
    <xdr:to>
      <xdr:col>11</xdr:col>
      <xdr:colOff>82550</xdr:colOff>
      <xdr:row>39</xdr:row>
      <xdr:rowOff>59690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69867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類似団体平均と同程度で推移しているが、前年度から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ポイント低下している。</a:t>
          </a:r>
        </a:p>
        <a:p>
          <a:r>
            <a:rPr kumimoji="1" lang="ja-JP" altLang="en-US" sz="1300">
              <a:latin typeface="ＭＳ Ｐゴシック" panose="020B0600070205080204" pitchFamily="50" charset="-128"/>
              <a:ea typeface="ＭＳ Ｐゴシック" panose="020B0600070205080204" pitchFamily="50" charset="-128"/>
            </a:rPr>
            <a:t>　経常一般財源額が前年度から増加し、充当する一般財源額は下水道事業会計への繰出金で</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％減少し、物件費においても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％の減少がみられたことが要因である。</a:t>
          </a:r>
        </a:p>
        <a:p>
          <a:r>
            <a:rPr kumimoji="1" lang="ja-JP" altLang="en-US" sz="1300">
              <a:latin typeface="ＭＳ Ｐゴシック" panose="020B0600070205080204" pitchFamily="50" charset="-128"/>
              <a:ea typeface="ＭＳ Ｐゴシック" panose="020B0600070205080204" pitchFamily="50" charset="-128"/>
            </a:rPr>
            <a:t>　今後もつくばエクスプレス沿線開発や教育施設整備等の費用負担が見込まれるため、事務事業の見直しをさらに進めるとともに、優先度の低い事業については計画的に廃止・縮小を進め経常経費の抑制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132397</xdr:rowOff>
    </xdr:from>
    <xdr:to>
      <xdr:col>23</xdr:col>
      <xdr:colOff>133350</xdr:colOff>
      <xdr:row>64</xdr:row>
      <xdr:rowOff>39370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0933747"/>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21272</xdr:rowOff>
    </xdr:from>
    <xdr:to>
      <xdr:col>19</xdr:col>
      <xdr:colOff>133350</xdr:colOff>
      <xdr:row>64</xdr:row>
      <xdr:rowOff>39370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09940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64</xdr:row>
      <xdr:rowOff>21272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090358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102235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84326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81597</xdr:rowOff>
    </xdr:from>
    <xdr:to>
      <xdr:col>23</xdr:col>
      <xdr:colOff>184150</xdr:colOff>
      <xdr:row>64</xdr:row>
      <xdr:rowOff>11747</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53674</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85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51435</xdr:rowOff>
    </xdr:from>
    <xdr:to>
      <xdr:col>11</xdr:col>
      <xdr:colOff>82550</xdr:colOff>
      <xdr:row>63</xdr:row>
      <xdr:rowOff>153035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類似団体平均と比較して、引き続き高い水準に留まっている。</a:t>
          </a:r>
        </a:p>
        <a:p>
          <a:r>
            <a:rPr kumimoji="1" lang="ja-JP" altLang="en-US" sz="1300">
              <a:latin typeface="ＭＳ Ｐゴシック" panose="020B0600070205080204" pitchFamily="50" charset="-128"/>
              <a:ea typeface="ＭＳ Ｐゴシック" panose="020B0600070205080204" pitchFamily="50" charset="-128"/>
            </a:rPr>
            <a:t>　類似団体と比較して、教育施設、保育所、児童館、交流センター等の公共施設が多いため、人件費や物件費がかさむことに加え、児童・生徒の急増にともなう給食調理業務委託料や小学校指導用教材購入費、制度改正による会計年度任用職員報酬等が、増加の主な要因である。</a:t>
          </a:r>
        </a:p>
        <a:p>
          <a:r>
            <a:rPr kumimoji="1" lang="ja-JP" altLang="en-US" sz="1300">
              <a:latin typeface="ＭＳ Ｐゴシック" panose="020B0600070205080204" pitchFamily="50" charset="-128"/>
              <a:ea typeface="ＭＳ Ｐゴシック" panose="020B0600070205080204" pitchFamily="50" charset="-128"/>
            </a:rPr>
            <a:t>　今後は、施設の統廃合、指定管理者制度の再導入、施設の民営化等により、コストの削減を図るとともに、効率的な職員配置と適切な定員管理に努めることで人件費の抑制に努める。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106846</xdr:rowOff>
    </xdr:from>
    <xdr:to>
      <xdr:col>23</xdr:col>
      <xdr:colOff>133350</xdr:colOff>
      <xdr:row>84</xdr:row>
      <xdr:rowOff>159404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08646"/>
          <a:ext cx="838200" cy="5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9796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6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46174</xdr:rowOff>
    </xdr:from>
    <xdr:to>
      <xdr:col>19</xdr:col>
      <xdr:colOff>133350</xdr:colOff>
      <xdr:row>84</xdr:row>
      <xdr:rowOff>106846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47974"/>
          <a:ext cx="889000" cy="6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9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9013</xdr:rowOff>
    </xdr:from>
    <xdr:to>
      <xdr:col>15</xdr:col>
      <xdr:colOff>82550</xdr:colOff>
      <xdr:row>84</xdr:row>
      <xdr:rowOff>46174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10813"/>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134164</xdr:rowOff>
    </xdr:from>
    <xdr:to>
      <xdr:col>11</xdr:col>
      <xdr:colOff>31750</xdr:colOff>
      <xdr:row>84</xdr:row>
      <xdr:rowOff>9013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64514"/>
          <a:ext cx="889000" cy="4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103319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1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74120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9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108604</xdr:rowOff>
    </xdr:from>
    <xdr:to>
      <xdr:col>23</xdr:col>
      <xdr:colOff>184150</xdr:colOff>
      <xdr:row>85</xdr:row>
      <xdr:rowOff>38754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1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80681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56046</xdr:rowOff>
    </xdr:from>
    <xdr:to>
      <xdr:col>19</xdr:col>
      <xdr:colOff>184150</xdr:colOff>
      <xdr:row>84</xdr:row>
      <xdr:rowOff>157646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5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142423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44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166824</xdr:rowOff>
    </xdr:from>
    <xdr:to>
      <xdr:col>15</xdr:col>
      <xdr:colOff>133350</xdr:colOff>
      <xdr:row>84</xdr:row>
      <xdr:rowOff>96974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81751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8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129663</xdr:rowOff>
    </xdr:from>
    <xdr:to>
      <xdr:col>11</xdr:col>
      <xdr:colOff>82550</xdr:colOff>
      <xdr:row>84</xdr:row>
      <xdr:rowOff>59813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44590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4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83364</xdr:rowOff>
    </xdr:from>
    <xdr:to>
      <xdr:col>7</xdr:col>
      <xdr:colOff>31750</xdr:colOff>
      <xdr:row>84</xdr:row>
      <xdr:rowOff>13514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169741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類似団体平均と比較して、低い水準を維持している。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年度の国家公務員の時限的な給与改定特例法による措置により、平成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年度は大きく上昇したが、平成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年度には国家公務員の給与改定に併せた改正を行い、水準は改善した。</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年度から、採用する職員の年齢制限を撤廃したことも影響している。</a:t>
          </a:r>
        </a:p>
        <a:p>
          <a:r>
            <a:rPr kumimoji="1" lang="ja-JP" altLang="en-US" sz="1300">
              <a:latin typeface="ＭＳ Ｐゴシック" panose="020B0600070205080204" pitchFamily="50" charset="-128"/>
              <a:ea typeface="ＭＳ Ｐゴシック" panose="020B0600070205080204" pitchFamily="50" charset="-128"/>
            </a:rPr>
            <a:t>　今後も引き続き人事院勧告による国の給与改定等を踏まえ、現在の水準維持に努める。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82</xdr:row>
      <xdr:rowOff>123825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16261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83</xdr:row>
      <xdr:rowOff>32809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16261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32809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32809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73025</xdr:rowOff>
    </xdr:from>
    <xdr:to>
      <xdr:col>81</xdr:col>
      <xdr:colOff>95250</xdr:colOff>
      <xdr:row>83</xdr:row>
      <xdr:rowOff>3175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89552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97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153459</xdr:rowOff>
    </xdr:from>
    <xdr:to>
      <xdr:col>73</xdr:col>
      <xdr:colOff>44450</xdr:colOff>
      <xdr:row>83</xdr:row>
      <xdr:rowOff>83609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93786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153459</xdr:rowOff>
    </xdr:from>
    <xdr:to>
      <xdr:col>64</xdr:col>
      <xdr:colOff>152400</xdr:colOff>
      <xdr:row>83</xdr:row>
      <xdr:rowOff>83609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93786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類似団体平均と比較して、引き続き高い水準に留まっている。</a:t>
          </a:r>
        </a:p>
        <a:p>
          <a:r>
            <a:rPr kumimoji="1" lang="ja-JP" altLang="en-US" sz="1300">
              <a:latin typeface="ＭＳ Ｐゴシック" panose="020B0600070205080204" pitchFamily="50" charset="-128"/>
              <a:ea typeface="ＭＳ Ｐゴシック" panose="020B0600070205080204" pitchFamily="50" charset="-128"/>
            </a:rPr>
            <a:t>　類似団体と比較して、教育施設、保育所、児童館、交流センター等の公共施設が多く設置されていること、つくばエクスプレス沿線開発にともなうインフラ整備等の行政需要が大きいことが要因である。</a:t>
          </a:r>
        </a:p>
        <a:p>
          <a:r>
            <a:rPr kumimoji="1" lang="ja-JP" altLang="en-US" sz="1300">
              <a:latin typeface="ＭＳ Ｐゴシック" panose="020B0600070205080204" pitchFamily="50" charset="-128"/>
              <a:ea typeface="ＭＳ Ｐゴシック" panose="020B0600070205080204" pitchFamily="50" charset="-128"/>
            </a:rPr>
            <a:t>　職員数は前年度から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1,836</a:t>
          </a:r>
          <a:r>
            <a:rPr kumimoji="1" lang="ja-JP" altLang="en-US" sz="1300">
              <a:latin typeface="ＭＳ Ｐゴシック" panose="020B0600070205080204" pitchFamily="50" charset="-128"/>
              <a:ea typeface="ＭＳ Ｐゴシック" panose="020B0600070205080204" pitchFamily="50" charset="-128"/>
            </a:rPr>
            <a:t>人となった。</a:t>
          </a:r>
        </a:p>
        <a:p>
          <a:r>
            <a:rPr kumimoji="1" lang="ja-JP" altLang="en-US" sz="1300">
              <a:latin typeface="ＭＳ Ｐゴシック" panose="020B0600070205080204" pitchFamily="50" charset="-128"/>
              <a:ea typeface="ＭＳ Ｐゴシック" panose="020B0600070205080204" pitchFamily="50" charset="-128"/>
            </a:rPr>
            <a:t>　引き続き適切な定員管理に努める。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59479</xdr:rowOff>
    </xdr:from>
    <xdr:to>
      <xdr:col>81</xdr:col>
      <xdr:colOff>44450</xdr:colOff>
      <xdr:row>64</xdr:row>
      <xdr:rowOff>103717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1032279"/>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103717</xdr:rowOff>
    </xdr:from>
    <xdr:to>
      <xdr:col>77</xdr:col>
      <xdr:colOff>44450</xdr:colOff>
      <xdr:row>64</xdr:row>
      <xdr:rowOff>135890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10765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79587</xdr:rowOff>
    </xdr:from>
    <xdr:to>
      <xdr:col>72</xdr:col>
      <xdr:colOff>203200</xdr:colOff>
      <xdr:row>64</xdr:row>
      <xdr:rowOff>135890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523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106256</xdr:rowOff>
    </xdr:from>
    <xdr:to>
      <xdr:col>68</xdr:col>
      <xdr:colOff>152400</xdr:colOff>
      <xdr:row>64</xdr:row>
      <xdr:rowOff>79587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9076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152206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5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52917</xdr:rowOff>
    </xdr:from>
    <xdr:to>
      <xdr:col>77</xdr:col>
      <xdr:colOff>95250</xdr:colOff>
      <xdr:row>64</xdr:row>
      <xdr:rowOff>154517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139294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85090</xdr:rowOff>
    </xdr:from>
    <xdr:to>
      <xdr:col>73</xdr:col>
      <xdr:colOff>44450</xdr:colOff>
      <xdr:row>65</xdr:row>
      <xdr:rowOff>15240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28787</xdr:rowOff>
    </xdr:from>
    <xdr:to>
      <xdr:col>68</xdr:col>
      <xdr:colOff>203200</xdr:colOff>
      <xdr:row>64</xdr:row>
      <xdr:rowOff>130387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115164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55456</xdr:rowOff>
    </xdr:from>
    <xdr:to>
      <xdr:col>64</xdr:col>
      <xdr:colOff>152400</xdr:colOff>
      <xdr:row>63</xdr:row>
      <xdr:rowOff>157056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141833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と比較すると、当市は児童生徒の急増に対応するための学校用地取得等の償還開始による元利償還金の増、小学校増築事業にかかる公債費に準ずる債務負担行為額の増により引き続き高い水準に留まっている。</a:t>
          </a:r>
        </a:p>
        <a:p>
          <a:r>
            <a:rPr kumimoji="1" lang="ja-JP" altLang="en-US" sz="1300">
              <a:latin typeface="ＭＳ Ｐゴシック" panose="020B0600070205080204" pitchFamily="50" charset="-128"/>
              <a:ea typeface="ＭＳ Ｐゴシック" panose="020B0600070205080204" pitchFamily="50" charset="-128"/>
            </a:rPr>
            <a:t>　前年度からの数値の改善は、公営企業の地方債の償還に充てる繰出金が減少したことに加え、下水道事業の公営企業会計移行による繰出金減少が要因である。</a:t>
          </a:r>
        </a:p>
        <a:p>
          <a:r>
            <a:rPr kumimoji="1" lang="ja-JP" altLang="en-US" sz="1300">
              <a:latin typeface="ＭＳ Ｐゴシック" panose="020B0600070205080204" pitchFamily="50" charset="-128"/>
              <a:ea typeface="ＭＳ Ｐゴシック" panose="020B0600070205080204" pitchFamily="50" charset="-128"/>
            </a:rPr>
            <a:t>　今後も、償還額の平準化を図り、実質公債比率上昇の抑制に努める。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139398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53943"/>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41</xdr:row>
      <xdr:rowOff>162378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42</xdr:row>
      <xdr:rowOff>13909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13909</xdr:rowOff>
    </xdr:from>
    <xdr:to>
      <xdr:col>68</xdr:col>
      <xdr:colOff>152400</xdr:colOff>
      <xdr:row>42</xdr:row>
      <xdr:rowOff>13909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1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134559</xdr:rowOff>
    </xdr:from>
    <xdr:to>
      <xdr:col>68</xdr:col>
      <xdr:colOff>203200</xdr:colOff>
      <xdr:row>42</xdr:row>
      <xdr:rowOff>64709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ポイントの改善が見られたが、類似団体平均と比較すると、当市は児童生徒の急増に対応するための学校建設にかかる借入による地方債現在高が逓増しているため、引き続き高い水準に留まっている。</a:t>
          </a:r>
        </a:p>
        <a:p>
          <a:r>
            <a:rPr kumimoji="1" lang="ja-JP" altLang="en-US" sz="1300">
              <a:latin typeface="ＭＳ Ｐゴシック" panose="020B0600070205080204" pitchFamily="50" charset="-128"/>
              <a:ea typeface="ＭＳ Ｐゴシック" panose="020B0600070205080204" pitchFamily="50" charset="-128"/>
            </a:rPr>
            <a:t>　前年度からの数値の改善は、公営企業債等繰入見込額の減、下水道事業の公営企業会計移行による繰出金減少に伴う準元利償還金算入額の減のほか、標準財政規模の増によることが要因である。</a:t>
          </a:r>
        </a:p>
        <a:p>
          <a:r>
            <a:rPr kumimoji="1" lang="ja-JP" altLang="en-US" sz="1300">
              <a:latin typeface="ＭＳ Ｐゴシック" panose="020B0600070205080204" pitchFamily="50" charset="-128"/>
              <a:ea typeface="ＭＳ Ｐゴシック" panose="020B0600070205080204" pitchFamily="50" charset="-128"/>
            </a:rPr>
            <a:t>　今後も市債の新規発行、債務負担行為の適正化により将来負担比率の減少を図る。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104458</xdr:rowOff>
    </xdr:from>
    <xdr:to>
      <xdr:col>81</xdr:col>
      <xdr:colOff>44450</xdr:colOff>
      <xdr:row>20</xdr:row>
      <xdr:rowOff>113983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362008"/>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126594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2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111972</xdr:rowOff>
    </xdr:from>
    <xdr:to>
      <xdr:col>77</xdr:col>
      <xdr:colOff>44450</xdr:colOff>
      <xdr:row>20</xdr:row>
      <xdr:rowOff>113983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54097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128588</xdr:rowOff>
    </xdr:from>
    <xdr:to>
      <xdr:col>72</xdr:col>
      <xdr:colOff>203200</xdr:colOff>
      <xdr:row>20</xdr:row>
      <xdr:rowOff>111972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386138"/>
          <a:ext cx="889000" cy="15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44133</xdr:rowOff>
    </xdr:from>
    <xdr:to>
      <xdr:col>68</xdr:col>
      <xdr:colOff>152400</xdr:colOff>
      <xdr:row>19</xdr:row>
      <xdr:rowOff>128588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30168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53658</xdr:rowOff>
    </xdr:from>
    <xdr:to>
      <xdr:col>81</xdr:col>
      <xdr:colOff>95250</xdr:colOff>
      <xdr:row>19</xdr:row>
      <xdr:rowOff>155258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3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25735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28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63183</xdr:rowOff>
    </xdr:from>
    <xdr:to>
      <xdr:col>77</xdr:col>
      <xdr:colOff>95250</xdr:colOff>
      <xdr:row>20</xdr:row>
      <xdr:rowOff>164783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4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149560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578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61172</xdr:rowOff>
    </xdr:from>
    <xdr:to>
      <xdr:col>73</xdr:col>
      <xdr:colOff>44450</xdr:colOff>
      <xdr:row>20</xdr:row>
      <xdr:rowOff>162772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4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147549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57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77788</xdr:rowOff>
    </xdr:from>
    <xdr:to>
      <xdr:col>68</xdr:col>
      <xdr:colOff>203200</xdr:colOff>
      <xdr:row>20</xdr:row>
      <xdr:rowOff>7938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3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164165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42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164783</xdr:rowOff>
    </xdr:from>
    <xdr:to>
      <xdr:col>64</xdr:col>
      <xdr:colOff>152400</xdr:colOff>
      <xdr:row>19</xdr:row>
      <xdr:rowOff>94933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25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79710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33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241,809
232,159
283.72
125,446,097
120,452,546
4,365,557
52,287,782
54,817,726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類似団体中、高水準に留まっている。</a:t>
          </a:r>
        </a:p>
        <a:p>
          <a:r>
            <a:rPr kumimoji="1" lang="ja-JP" altLang="en-US" sz="1300">
              <a:latin typeface="ＭＳ Ｐゴシック" panose="020B0600070205080204" pitchFamily="50" charset="-128"/>
              <a:ea typeface="ＭＳ Ｐゴシック" panose="020B0600070205080204" pitchFamily="50" charset="-128"/>
            </a:rPr>
            <a:t>　人口増による行政需要の増加に対応するために職員数が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人増えたこと、教育施設、保育所、児童館、交流センター等の公共施設が多く設置されていること、制度改正による会計年度任用職員の報酬増などが主な要因である。</a:t>
          </a:r>
        </a:p>
        <a:p>
          <a:r>
            <a:rPr kumimoji="1" lang="ja-JP" altLang="en-US" sz="1300">
              <a:latin typeface="ＭＳ Ｐゴシック" panose="020B0600070205080204" pitchFamily="50" charset="-128"/>
              <a:ea typeface="ＭＳ Ｐゴシック" panose="020B0600070205080204" pitchFamily="50" charset="-128"/>
            </a:rPr>
            <a:t>　施設の整理統廃合や職員の配置の見直しなどを効率的に行い、より適切な定員管理に努める。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120650</xdr:rowOff>
    </xdr:from>
    <xdr:to>
      <xdr:col>24</xdr:col>
      <xdr:colOff>25400</xdr:colOff>
      <xdr:row>41</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072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120650</xdr:rowOff>
    </xdr:from>
    <xdr:to>
      <xdr:col>19</xdr:col>
      <xdr:colOff>187325</xdr:colOff>
      <xdr:row>40</xdr:row>
      <xdr:rowOff>38100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0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120650</xdr:rowOff>
    </xdr:from>
    <xdr:to>
      <xdr:col>15</xdr:col>
      <xdr:colOff>98425</xdr:colOff>
      <xdr:row>40</xdr:row>
      <xdr:rowOff>38100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0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120650</xdr:rowOff>
    </xdr:from>
    <xdr:to>
      <xdr:col>11</xdr:col>
      <xdr:colOff>9525</xdr:colOff>
      <xdr:row>40</xdr:row>
      <xdr:rowOff>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0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82550</xdr:rowOff>
    </xdr:from>
    <xdr:to>
      <xdr:col>24</xdr:col>
      <xdr:colOff>76200</xdr:colOff>
      <xdr:row>42</xdr:row>
      <xdr:rowOff>12700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69850</xdr:rowOff>
    </xdr:from>
    <xdr:to>
      <xdr:col>20</xdr:col>
      <xdr:colOff>38100</xdr:colOff>
      <xdr:row>40</xdr:row>
      <xdr:rowOff>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156227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4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158750</xdr:rowOff>
    </xdr:from>
    <xdr:to>
      <xdr:col>15</xdr:col>
      <xdr:colOff>149225</xdr:colOff>
      <xdr:row>40</xdr:row>
      <xdr:rowOff>88900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69850</xdr:rowOff>
    </xdr:from>
    <xdr:to>
      <xdr:col>11</xdr:col>
      <xdr:colOff>60325</xdr:colOff>
      <xdr:row>40</xdr:row>
      <xdr:rowOff>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120650</xdr:rowOff>
    </xdr:from>
    <xdr:to>
      <xdr:col>6</xdr:col>
      <xdr:colOff>171450</xdr:colOff>
      <xdr:row>40</xdr:row>
      <xdr:rowOff>50800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制度改正により、臨時職員等の賃金が人件費へ移行したために、前年度から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ポイント低下しているものの、類似団体平均と比較して高い水準に留まっている。児童生徒の急増にともなう給食調理業務の委託料や学校教材の購入費などで大幅な増加が見られることが要因である。</a:t>
          </a:r>
        </a:p>
        <a:p>
          <a:r>
            <a:rPr kumimoji="1" lang="ja-JP" altLang="en-US" sz="1300">
              <a:latin typeface="ＭＳ Ｐゴシック" panose="020B0600070205080204" pitchFamily="50" charset="-128"/>
              <a:ea typeface="ＭＳ Ｐゴシック" panose="020B0600070205080204" pitchFamily="50" charset="-128"/>
            </a:rPr>
            <a:t>　今後もこれらの事業費は一定程度の増加が見込まれるため、施設の整理統廃合、指定管理者制度の再導入、施設の民営化等により、コストの削減に努めていく。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21</xdr:row>
      <xdr:rowOff>102507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44170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37193</xdr:rowOff>
    </xdr:from>
    <xdr:to>
      <xdr:col>78</xdr:col>
      <xdr:colOff>69850</xdr:colOff>
      <xdr:row>21</xdr:row>
      <xdr:rowOff>102507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637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4536</xdr:rowOff>
    </xdr:from>
    <xdr:to>
      <xdr:col>73</xdr:col>
      <xdr:colOff>180975</xdr:colOff>
      <xdr:row>21</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604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118836</xdr:rowOff>
    </xdr:from>
    <xdr:to>
      <xdr:col>69</xdr:col>
      <xdr:colOff>92075</xdr:colOff>
      <xdr:row>21</xdr:row>
      <xdr:rowOff>4536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763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51707</xdr:rowOff>
    </xdr:from>
    <xdr:to>
      <xdr:col>78</xdr:col>
      <xdr:colOff>120650</xdr:colOff>
      <xdr:row>21</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138084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73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157843</xdr:rowOff>
    </xdr:from>
    <xdr:to>
      <xdr:col>74</xdr:col>
      <xdr:colOff>31750</xdr:colOff>
      <xdr:row>21</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125186</xdr:rowOff>
    </xdr:from>
    <xdr:to>
      <xdr:col>69</xdr:col>
      <xdr:colOff>142875</xdr:colOff>
      <xdr:row>21</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40113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68036</xdr:rowOff>
    </xdr:from>
    <xdr:to>
      <xdr:col>65</xdr:col>
      <xdr:colOff>53975</xdr:colOff>
      <xdr:row>19</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154413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類似団体平均と比較して引き続き低い水準で推移しており、前年度と比較して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ポイント低下している。</a:t>
          </a:r>
        </a:p>
        <a:p>
          <a:r>
            <a:rPr kumimoji="1" lang="ja-JP" altLang="en-US" sz="1300">
              <a:latin typeface="ＭＳ Ｐゴシック" panose="020B0600070205080204" pitchFamily="50" charset="-128"/>
              <a:ea typeface="ＭＳ Ｐゴシック" panose="020B0600070205080204" pitchFamily="50" charset="-128"/>
            </a:rPr>
            <a:t>　民間保育所の運営委託料や私立幼稚園の利用給付費などの増により扶助費は約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億円増加しているが、財源となる国県支出金も増加しているため、扶助費に充当する経常一般財源は約</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億円の増加に留まったことが要因である。</a:t>
          </a:r>
        </a:p>
        <a:p>
          <a:r>
            <a:rPr kumimoji="1" lang="ja-JP" altLang="en-US" sz="1300">
              <a:latin typeface="ＭＳ Ｐゴシック" panose="020B0600070205080204" pitchFamily="50" charset="-128"/>
              <a:ea typeface="ＭＳ Ｐゴシック" panose="020B0600070205080204" pitchFamily="50" charset="-128"/>
            </a:rPr>
            <a:t>　今後も国の動向を注視しながら適正な支出に努める。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628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56</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832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135165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832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27412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ポイント低下し、類似団体と比較して低くなっている。</a:t>
          </a:r>
        </a:p>
        <a:p>
          <a:r>
            <a:rPr kumimoji="1" lang="ja-JP" altLang="en-US" sz="1300">
              <a:latin typeface="ＭＳ Ｐゴシック" panose="020B0600070205080204" pitchFamily="50" charset="-128"/>
              <a:ea typeface="ＭＳ Ｐゴシック" panose="020B0600070205080204" pitchFamily="50" charset="-128"/>
            </a:rPr>
            <a:t>　下水道事業の公営企業会計への移行にともない、繰出金が補助費へ移行したほか、国民健康保険特別会計繰出金の減少にともなう、一般財源充当額の減などが要因である。</a:t>
          </a:r>
        </a:p>
        <a:p>
          <a:r>
            <a:rPr kumimoji="1" lang="ja-JP" altLang="en-US" sz="1300">
              <a:latin typeface="ＭＳ Ｐゴシック" panose="020B0600070205080204" pitchFamily="50" charset="-128"/>
              <a:ea typeface="ＭＳ Ｐゴシック" panose="020B0600070205080204" pitchFamily="50" charset="-128"/>
            </a:rPr>
            <a:t>　引き続き、特別会計における保険料の徴収強化を図る等、歳入確保に努め、健全な保健財政の運営に努める。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167822</xdr:rowOff>
    </xdr:from>
    <xdr:to>
      <xdr:col>82</xdr:col>
      <xdr:colOff>107950</xdr:colOff>
      <xdr:row>60</xdr:row>
      <xdr:rowOff>45357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97572"/>
          <a:ext cx="838200" cy="7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162577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29028</xdr:rowOff>
    </xdr:from>
    <xdr:to>
      <xdr:col>78</xdr:col>
      <xdr:colOff>69850</xdr:colOff>
      <xdr:row>60</xdr:row>
      <xdr:rowOff>45357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316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57349</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0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29028</xdr:rowOff>
    </xdr:from>
    <xdr:to>
      <xdr:col>73</xdr:col>
      <xdr:colOff>180975</xdr:colOff>
      <xdr:row>60</xdr:row>
      <xdr:rowOff>94343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316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24692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94343</xdr:rowOff>
    </xdr:from>
    <xdr:to>
      <xdr:col>69</xdr:col>
      <xdr:colOff>92075</xdr:colOff>
      <xdr:row>60</xdr:row>
      <xdr:rowOff>94343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38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117022</xdr:rowOff>
    </xdr:from>
    <xdr:to>
      <xdr:col>82</xdr:col>
      <xdr:colOff>158750</xdr:colOff>
      <xdr:row>56</xdr:row>
      <xdr:rowOff>47172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133549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166007</xdr:rowOff>
    </xdr:from>
    <xdr:to>
      <xdr:col>78</xdr:col>
      <xdr:colOff>120650</xdr:colOff>
      <xdr:row>60</xdr:row>
      <xdr:rowOff>96157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80934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149678</xdr:rowOff>
    </xdr:from>
    <xdr:to>
      <xdr:col>74</xdr:col>
      <xdr:colOff>31750</xdr:colOff>
      <xdr:row>60</xdr:row>
      <xdr:rowOff>79828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64605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43543</xdr:rowOff>
    </xdr:from>
    <xdr:to>
      <xdr:col>69</xdr:col>
      <xdr:colOff>142875</xdr:colOff>
      <xdr:row>60</xdr:row>
      <xdr:rowOff>145143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129920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43543</xdr:rowOff>
    </xdr:from>
    <xdr:to>
      <xdr:col>65</xdr:col>
      <xdr:colOff>53975</xdr:colOff>
      <xdr:row>60</xdr:row>
      <xdr:rowOff>145143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129920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類似団体平均と比較して引き続き低い水準で推移しているが、前年度から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主な要因として、令和２年度から、下水道事業会計が特別会計から公営企業会計へ移行したため、繰出金の性質別の区分が補助費等となったためである。　　</a:t>
          </a:r>
        </a:p>
        <a:p>
          <a:r>
            <a:rPr kumimoji="1" lang="ja-JP" altLang="en-US" sz="1300">
              <a:latin typeface="ＭＳ Ｐゴシック" panose="020B0600070205080204" pitchFamily="50" charset="-128"/>
              <a:ea typeface="ＭＳ Ｐゴシック" panose="020B0600070205080204" pitchFamily="50" charset="-128"/>
            </a:rPr>
            <a:t>　今後も各種団体への負担金や補助金交付について、公平性・公益性を確保し、適正な交付に努める。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154432</xdr:rowOff>
    </xdr:from>
    <xdr:to>
      <xdr:col>82</xdr:col>
      <xdr:colOff>107950</xdr:colOff>
      <xdr:row>39</xdr:row>
      <xdr:rowOff>129286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83732"/>
          <a:ext cx="0" cy="832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101363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129286</xdr:rowOff>
    </xdr:from>
    <xdr:to>
      <xdr:col>82</xdr:col>
      <xdr:colOff>196850</xdr:colOff>
      <xdr:row>39</xdr:row>
      <xdr:rowOff>129286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69359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154432</xdr:rowOff>
    </xdr:from>
    <xdr:to>
      <xdr:col>82</xdr:col>
      <xdr:colOff>196850</xdr:colOff>
      <xdr:row>34</xdr:row>
      <xdr:rowOff>154432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76708</xdr:rowOff>
    </xdr:from>
    <xdr:to>
      <xdr:col>82</xdr:col>
      <xdr:colOff>107950</xdr:colOff>
      <xdr:row>35</xdr:row>
      <xdr:rowOff>5842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59060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67564</xdr:rowOff>
    </xdr:from>
    <xdr:to>
      <xdr:col>78</xdr:col>
      <xdr:colOff>69850</xdr:colOff>
      <xdr:row>34</xdr:row>
      <xdr:rowOff>76708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896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101346</xdr:rowOff>
    </xdr:from>
    <xdr:to>
      <xdr:col>78</xdr:col>
      <xdr:colOff>120650</xdr:colOff>
      <xdr:row>36</xdr:row>
      <xdr:rowOff>31496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16273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88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67564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887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124206</xdr:rowOff>
    </xdr:from>
    <xdr:to>
      <xdr:col>74</xdr:col>
      <xdr:colOff>31750</xdr:colOff>
      <xdr:row>36</xdr:row>
      <xdr:rowOff>54356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39133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62992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5887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119634</xdr:rowOff>
    </xdr:from>
    <xdr:to>
      <xdr:col>69</xdr:col>
      <xdr:colOff>142875</xdr:colOff>
      <xdr:row>36</xdr:row>
      <xdr:rowOff>49784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2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34561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35069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25908</xdr:rowOff>
    </xdr:from>
    <xdr:to>
      <xdr:col>78</xdr:col>
      <xdr:colOff>120650</xdr:colOff>
      <xdr:row>34</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137685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xdr:rowOff>
    </xdr:from>
    <xdr:to>
      <xdr:col>74</xdr:col>
      <xdr:colOff>31750</xdr:colOff>
      <xdr:row>34</xdr:row>
      <xdr:rowOff>118364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128541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xdr:rowOff>
    </xdr:from>
    <xdr:to>
      <xdr:col>65</xdr:col>
      <xdr:colOff>53975</xdr:colOff>
      <xdr:row>34</xdr:row>
      <xdr:rowOff>113792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123969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類似団体平均と比較して引き続き低い水準で推移しており、前年度から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児童・生徒の急増にともなう、研究学園小・中学校の用地取得事業や学校給食センターの建設事業が償還開始となった一方で、つくば駅前広場再整備事業やつくばエクスプレス関連土地区画整理基本事業（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年度債）が償還完了となった。</a:t>
          </a:r>
        </a:p>
        <a:p>
          <a:r>
            <a:rPr kumimoji="1" lang="ja-JP" altLang="en-US" sz="1300">
              <a:latin typeface="ＭＳ Ｐゴシック" panose="020B0600070205080204" pitchFamily="50" charset="-128"/>
              <a:ea typeface="ＭＳ Ｐゴシック" panose="020B0600070205080204" pitchFamily="50" charset="-128"/>
            </a:rPr>
            <a:t>　今後も長期的な起債計画を立て、地方債発行額の適正化に努める。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44450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89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289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60977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289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69850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285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165100</xdr:rowOff>
    </xdr:from>
    <xdr:to>
      <xdr:col>24</xdr:col>
      <xdr:colOff>76200</xdr:colOff>
      <xdr:row>75</xdr:row>
      <xdr:rowOff>95250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10177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類似団体平均と比較してやや高い水準で推移しており、前年度から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ポイント低下している。</a:t>
          </a:r>
        </a:p>
        <a:p>
          <a:r>
            <a:rPr kumimoji="1" lang="ja-JP" altLang="en-US" sz="1300">
              <a:latin typeface="ＭＳ Ｐゴシック" panose="020B0600070205080204" pitchFamily="50" charset="-128"/>
              <a:ea typeface="ＭＳ Ｐゴシック" panose="020B0600070205080204" pitchFamily="50" charset="-128"/>
            </a:rPr>
            <a:t>　教育施設、保育所、児童館、交流センターなどの公共施設が類似団体と比較して多いため、人件費や物件費がかさむことが増加の大きな要因である。</a:t>
          </a:r>
        </a:p>
        <a:p>
          <a:r>
            <a:rPr kumimoji="1" lang="ja-JP" altLang="en-US" sz="1300">
              <a:latin typeface="ＭＳ Ｐゴシック" panose="020B0600070205080204" pitchFamily="50" charset="-128"/>
              <a:ea typeface="ＭＳ Ｐゴシック" panose="020B0600070205080204" pitchFamily="50" charset="-128"/>
            </a:rPr>
            <a:t>　今後は施設の統廃合、指定管理者制度の導入、施設の民営化や運営形態の見直し等により、競争に伴うコスト削減を図るとともに、引き続き人件費の抑制に努める。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85089</xdr:rowOff>
    </xdr:from>
    <xdr:to>
      <xdr:col>82</xdr:col>
      <xdr:colOff>107950</xdr:colOff>
      <xdr:row>78</xdr:row>
      <xdr:rowOff>20320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2867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78</xdr:row>
      <xdr:rowOff>20320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370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77</xdr:row>
      <xdr:rowOff>168911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2334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31750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202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6366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33038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42532</xdr:rowOff>
    </xdr:from>
    <xdr:to>
      <xdr:col>29</xdr:col>
      <xdr:colOff>127000</xdr:colOff>
      <xdr:row>15</xdr:row>
      <xdr:rowOff>151994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61907"/>
          <a:ext cx="647700" cy="109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82110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138697</xdr:rowOff>
    </xdr:from>
    <xdr:to>
      <xdr:col>26</xdr:col>
      <xdr:colOff>50800</xdr:colOff>
      <xdr:row>15</xdr:row>
      <xdr:rowOff>151994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58072"/>
          <a:ext cx="6985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93883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138697</xdr:rowOff>
    </xdr:from>
    <xdr:to>
      <xdr:col>22</xdr:col>
      <xdr:colOff>114300</xdr:colOff>
      <xdr:row>16</xdr:row>
      <xdr:rowOff>34684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58072"/>
          <a:ext cx="6985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122458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34684</xdr:rowOff>
    </xdr:from>
    <xdr:to>
      <xdr:col>18</xdr:col>
      <xdr:colOff>177800</xdr:colOff>
      <xdr:row>16</xdr:row>
      <xdr:rowOff>87224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25509"/>
          <a:ext cx="698500" cy="5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149852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163182</xdr:rowOff>
    </xdr:from>
    <xdr:to>
      <xdr:col>29</xdr:col>
      <xdr:colOff>177800</xdr:colOff>
      <xdr:row>15</xdr:row>
      <xdr:rowOff>93332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11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8259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5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101194</xdr:rowOff>
    </xdr:from>
    <xdr:to>
      <xdr:col>26</xdr:col>
      <xdr:colOff>101600</xdr:colOff>
      <xdr:row>16</xdr:row>
      <xdr:rowOff>31344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2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41521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8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87897</xdr:rowOff>
    </xdr:from>
    <xdr:to>
      <xdr:col>22</xdr:col>
      <xdr:colOff>165100</xdr:colOff>
      <xdr:row>16</xdr:row>
      <xdr:rowOff>18047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07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28224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7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155334</xdr:rowOff>
    </xdr:from>
    <xdr:to>
      <xdr:col>19</xdr:col>
      <xdr:colOff>38100</xdr:colOff>
      <xdr:row>16</xdr:row>
      <xdr:rowOff>85484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4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95661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36424</xdr:rowOff>
    </xdr:from>
    <xdr:to>
      <xdr:col>15</xdr:col>
      <xdr:colOff>101600</xdr:colOff>
      <xdr:row>16</xdr:row>
      <xdr:rowOff>138024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2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148201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9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146774</xdr:rowOff>
    </xdr:from>
    <xdr:to>
      <xdr:col>29</xdr:col>
      <xdr:colOff>127000</xdr:colOff>
      <xdr:row>35</xdr:row>
      <xdr:rowOff>278029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57124"/>
          <a:ext cx="647700" cy="131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262806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73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146774</xdr:rowOff>
    </xdr:from>
    <xdr:to>
      <xdr:col>26</xdr:col>
      <xdr:colOff>50800</xdr:colOff>
      <xdr:row>35</xdr:row>
      <xdr:rowOff>151461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57124"/>
          <a:ext cx="698500" cy="4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14025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85852</xdr:rowOff>
    </xdr:from>
    <xdr:to>
      <xdr:col>22</xdr:col>
      <xdr:colOff>114300</xdr:colOff>
      <xdr:row>35</xdr:row>
      <xdr:rowOff>151461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96202"/>
          <a:ext cx="698500" cy="65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85852</xdr:rowOff>
    </xdr:from>
    <xdr:to>
      <xdr:col>18</xdr:col>
      <xdr:colOff>177800</xdr:colOff>
      <xdr:row>35</xdr:row>
      <xdr:rowOff>127267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96202"/>
          <a:ext cx="698500" cy="4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227229</xdr:rowOff>
    </xdr:from>
    <xdr:to>
      <xdr:col>29</xdr:col>
      <xdr:colOff>177800</xdr:colOff>
      <xdr:row>35</xdr:row>
      <xdr:rowOff>328829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3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72306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8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95974</xdr:rowOff>
    </xdr:from>
    <xdr:to>
      <xdr:col>26</xdr:col>
      <xdr:colOff>101600</xdr:colOff>
      <xdr:row>35</xdr:row>
      <xdr:rowOff>197574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0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207751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75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100661</xdr:rowOff>
    </xdr:from>
    <xdr:to>
      <xdr:col>22</xdr:col>
      <xdr:colOff>165100</xdr:colOff>
      <xdr:row>35</xdr:row>
      <xdr:rowOff>202261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1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212438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7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35052</xdr:rowOff>
    </xdr:from>
    <xdr:to>
      <xdr:col>19</xdr:col>
      <xdr:colOff>38100</xdr:colOff>
      <xdr:row>35</xdr:row>
      <xdr:rowOff>136652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4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146829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1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76467</xdr:rowOff>
    </xdr:from>
    <xdr:to>
      <xdr:col>15</xdr:col>
      <xdr:colOff>101600</xdr:colOff>
      <xdr:row>35</xdr:row>
      <xdr:rowOff>178067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8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188244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5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241,809
232,159
283.72
125,446,097
120,452,546
4,365,557
52,287,782
54,817,726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105182</xdr:rowOff>
    </xdr:from>
    <xdr:to>
      <xdr:col>24</xdr:col>
      <xdr:colOff>63500</xdr:colOff>
      <xdr:row>34</xdr:row>
      <xdr:rowOff>18738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91582"/>
          <a:ext cx="838200" cy="25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0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164944</xdr:rowOff>
    </xdr:from>
    <xdr:to>
      <xdr:col>19</xdr:col>
      <xdr:colOff>177800</xdr:colOff>
      <xdr:row>34</xdr:row>
      <xdr:rowOff>18738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22794"/>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164944</xdr:rowOff>
    </xdr:from>
    <xdr:to>
      <xdr:col>15</xdr:col>
      <xdr:colOff>50800</xdr:colOff>
      <xdr:row>34</xdr:row>
      <xdr:rowOff>54922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22794"/>
          <a:ext cx="8890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39214</xdr:rowOff>
    </xdr:from>
    <xdr:to>
      <xdr:col>10</xdr:col>
      <xdr:colOff>114300</xdr:colOff>
      <xdr:row>34</xdr:row>
      <xdr:rowOff>54922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68514"/>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54382</xdr:rowOff>
    </xdr:from>
    <xdr:to>
      <xdr:col>24</xdr:col>
      <xdr:colOff>114300</xdr:colOff>
      <xdr:row>32</xdr:row>
      <xdr:rowOff>155982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77259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9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139388</xdr:rowOff>
    </xdr:from>
    <xdr:to>
      <xdr:col>20</xdr:col>
      <xdr:colOff>38100</xdr:colOff>
      <xdr:row>34</xdr:row>
      <xdr:rowOff>69538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9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86065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7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114144</xdr:rowOff>
    </xdr:from>
    <xdr:to>
      <xdr:col>15</xdr:col>
      <xdr:colOff>101600</xdr:colOff>
      <xdr:row>34</xdr:row>
      <xdr:rowOff>44294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60821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4122</xdr:rowOff>
    </xdr:from>
    <xdr:to>
      <xdr:col>10</xdr:col>
      <xdr:colOff>165100</xdr:colOff>
      <xdr:row>34</xdr:row>
      <xdr:rowOff>105722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3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122249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0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159864</xdr:rowOff>
    </xdr:from>
    <xdr:to>
      <xdr:col>6</xdr:col>
      <xdr:colOff>38100</xdr:colOff>
      <xdr:row>34</xdr:row>
      <xdr:rowOff>90014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106541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9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36556</xdr:rowOff>
    </xdr:from>
    <xdr:to>
      <xdr:col>24</xdr:col>
      <xdr:colOff>63500</xdr:colOff>
      <xdr:row>53</xdr:row>
      <xdr:rowOff>28555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8951956"/>
          <a:ext cx="8382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11960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41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36556</xdr:rowOff>
    </xdr:from>
    <xdr:to>
      <xdr:col>19</xdr:col>
      <xdr:colOff>177800</xdr:colOff>
      <xdr:row>53</xdr:row>
      <xdr:rowOff>29195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951956"/>
          <a:ext cx="889000" cy="1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115927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29195</xdr:rowOff>
    </xdr:from>
    <xdr:to>
      <xdr:col>15</xdr:col>
      <xdr:colOff>50800</xdr:colOff>
      <xdr:row>53</xdr:row>
      <xdr:rowOff>96815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116045"/>
          <a:ext cx="889000" cy="6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96815</xdr:rowOff>
    </xdr:from>
    <xdr:to>
      <xdr:col>10</xdr:col>
      <xdr:colOff>114300</xdr:colOff>
      <xdr:row>54</xdr:row>
      <xdr:rowOff>41677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183665"/>
          <a:ext cx="889000" cy="1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155384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149205</xdr:rowOff>
    </xdr:from>
    <xdr:to>
      <xdr:col>24</xdr:col>
      <xdr:colOff>114300</xdr:colOff>
      <xdr:row>53</xdr:row>
      <xdr:rowOff>79355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0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632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91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157206</xdr:rowOff>
    </xdr:from>
    <xdr:to>
      <xdr:col>20</xdr:col>
      <xdr:colOff>38100</xdr:colOff>
      <xdr:row>52</xdr:row>
      <xdr:rowOff>87356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0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103883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67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149845</xdr:rowOff>
    </xdr:from>
    <xdr:to>
      <xdr:col>15</xdr:col>
      <xdr:colOff>101600</xdr:colOff>
      <xdr:row>53</xdr:row>
      <xdr:rowOff>79995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0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96522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88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46015</xdr:rowOff>
    </xdr:from>
    <xdr:to>
      <xdr:col>10</xdr:col>
      <xdr:colOff>165100</xdr:colOff>
      <xdr:row>53</xdr:row>
      <xdr:rowOff>147615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1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164142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89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162327</xdr:rowOff>
    </xdr:from>
    <xdr:to>
      <xdr:col>6</xdr:col>
      <xdr:colOff>38100</xdr:colOff>
      <xdr:row>54</xdr:row>
      <xdr:rowOff>92477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2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109004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0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57214</xdr:rowOff>
    </xdr:from>
    <xdr:to>
      <xdr:col>24</xdr:col>
      <xdr:colOff>63500</xdr:colOff>
      <xdr:row>78</xdr:row>
      <xdr:rowOff>73597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30314"/>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57214</xdr:rowOff>
    </xdr:from>
    <xdr:to>
      <xdr:col>19</xdr:col>
      <xdr:colOff>177800</xdr:colOff>
      <xdr:row>78</xdr:row>
      <xdr:rowOff>85065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30314"/>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58662</xdr:rowOff>
    </xdr:from>
    <xdr:to>
      <xdr:col>15</xdr:col>
      <xdr:colOff>50800</xdr:colOff>
      <xdr:row>78</xdr:row>
      <xdr:rowOff>85065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31762"/>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36410</xdr:rowOff>
    </xdr:from>
    <xdr:to>
      <xdr:col>10</xdr:col>
      <xdr:colOff>114300</xdr:colOff>
      <xdr:row>78</xdr:row>
      <xdr:rowOff>58662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09510"/>
          <a:ext cx="889000" cy="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84434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5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22797</xdr:rowOff>
    </xdr:from>
    <xdr:to>
      <xdr:col>24</xdr:col>
      <xdr:colOff>114300</xdr:colOff>
      <xdr:row>78</xdr:row>
      <xdr:rowOff>124397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109174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6414</xdr:rowOff>
    </xdr:from>
    <xdr:to>
      <xdr:col>20</xdr:col>
      <xdr:colOff>38100</xdr:colOff>
      <xdr:row>78</xdr:row>
      <xdr:rowOff>108014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99141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7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34265</xdr:rowOff>
    </xdr:from>
    <xdr:to>
      <xdr:col>15</xdr:col>
      <xdr:colOff>101600</xdr:colOff>
      <xdr:row>78</xdr:row>
      <xdr:rowOff>135865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7862</xdr:rowOff>
    </xdr:from>
    <xdr:to>
      <xdr:col>10</xdr:col>
      <xdr:colOff>165100</xdr:colOff>
      <xdr:row>78</xdr:row>
      <xdr:rowOff>109462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100589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157060</xdr:rowOff>
    </xdr:from>
    <xdr:to>
      <xdr:col>6</xdr:col>
      <xdr:colOff>38100</xdr:colOff>
      <xdr:row>78</xdr:row>
      <xdr:rowOff>87210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103737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3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5759</xdr:rowOff>
    </xdr:from>
    <xdr:to>
      <xdr:col>24</xdr:col>
      <xdr:colOff>63500</xdr:colOff>
      <xdr:row>96</xdr:row>
      <xdr:rowOff>60852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64959"/>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42778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59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60852</xdr:rowOff>
    </xdr:from>
    <xdr:to>
      <xdr:col>19</xdr:col>
      <xdr:colOff>177800</xdr:colOff>
      <xdr:row>97</xdr:row>
      <xdr:rowOff>8541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20052"/>
          <a:ext cx="889000" cy="1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8541</xdr:rowOff>
    </xdr:from>
    <xdr:to>
      <xdr:col>15</xdr:col>
      <xdr:colOff>50800</xdr:colOff>
      <xdr:row>97</xdr:row>
      <xdr:rowOff>46031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39191"/>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46031</xdr:rowOff>
    </xdr:from>
    <xdr:to>
      <xdr:col>10</xdr:col>
      <xdr:colOff>114300</xdr:colOff>
      <xdr:row>97</xdr:row>
      <xdr:rowOff>120365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76681"/>
          <a:ext cx="889000" cy="7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126409</xdr:rowOff>
    </xdr:from>
    <xdr:to>
      <xdr:col>24</xdr:col>
      <xdr:colOff>114300</xdr:colOff>
      <xdr:row>96</xdr:row>
      <xdr:rowOff>56559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1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104836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10052</xdr:rowOff>
    </xdr:from>
    <xdr:to>
      <xdr:col>20</xdr:col>
      <xdr:colOff>38100</xdr:colOff>
      <xdr:row>96</xdr:row>
      <xdr:rowOff>111652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102779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129191</xdr:rowOff>
    </xdr:from>
    <xdr:to>
      <xdr:col>15</xdr:col>
      <xdr:colOff>101600</xdr:colOff>
      <xdr:row>97</xdr:row>
      <xdr:rowOff>59341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50468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166681</xdr:rowOff>
    </xdr:from>
    <xdr:to>
      <xdr:col>10</xdr:col>
      <xdr:colOff>165100</xdr:colOff>
      <xdr:row>97</xdr:row>
      <xdr:rowOff>96831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87958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69565</xdr:rowOff>
    </xdr:from>
    <xdr:to>
      <xdr:col>6</xdr:col>
      <xdr:colOff>38100</xdr:colOff>
      <xdr:row>97</xdr:row>
      <xdr:rowOff>171165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162292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78626</xdr:rowOff>
    </xdr:from>
    <xdr:to>
      <xdr:col>54</xdr:col>
      <xdr:colOff>189865</xdr:colOff>
      <xdr:row>33</xdr:row>
      <xdr:rowOff>119256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3576"/>
          <a:ext cx="1270" cy="38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123083</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7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119256</xdr:rowOff>
    </xdr:from>
    <xdr:to>
      <xdr:col>55</xdr:col>
      <xdr:colOff>88900</xdr:colOff>
      <xdr:row>33</xdr:row>
      <xdr:rowOff>119256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77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25303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78626</xdr:rowOff>
    </xdr:from>
    <xdr:to>
      <xdr:col>55</xdr:col>
      <xdr:colOff>88900</xdr:colOff>
      <xdr:row>31</xdr:row>
      <xdr:rowOff>78626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119256</xdr:rowOff>
    </xdr:from>
    <xdr:to>
      <xdr:col>55</xdr:col>
      <xdr:colOff>0</xdr:colOff>
      <xdr:row>38</xdr:row>
      <xdr:rowOff>106820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77106"/>
          <a:ext cx="838200" cy="8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146471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46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123594</xdr:rowOff>
    </xdr:from>
    <xdr:to>
      <xdr:col>55</xdr:col>
      <xdr:colOff>50800</xdr:colOff>
      <xdr:row>33</xdr:row>
      <xdr:rowOff>53744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106820</xdr:rowOff>
    </xdr:from>
    <xdr:to>
      <xdr:col>50</xdr:col>
      <xdr:colOff>114300</xdr:colOff>
      <xdr:row>38</xdr:row>
      <xdr:rowOff>107269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621920"/>
          <a:ext cx="8890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88496</xdr:rowOff>
    </xdr:from>
    <xdr:to>
      <xdr:col>50</xdr:col>
      <xdr:colOff>165100</xdr:colOff>
      <xdr:row>38</xdr:row>
      <xdr:rowOff>18646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35173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0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98560</xdr:rowOff>
    </xdr:from>
    <xdr:to>
      <xdr:col>45</xdr:col>
      <xdr:colOff>177800</xdr:colOff>
      <xdr:row>38</xdr:row>
      <xdr:rowOff>107269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61366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38518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1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95656</xdr:rowOff>
    </xdr:from>
    <xdr:to>
      <xdr:col>41</xdr:col>
      <xdr:colOff>50800</xdr:colOff>
      <xdr:row>38</xdr:row>
      <xdr:rowOff>98560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610756"/>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43045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42237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68456</xdr:rowOff>
    </xdr:from>
    <xdr:to>
      <xdr:col>55</xdr:col>
      <xdr:colOff>50800</xdr:colOff>
      <xdr:row>33</xdr:row>
      <xdr:rowOff>170056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2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154833</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56020</xdr:rowOff>
    </xdr:from>
    <xdr:to>
      <xdr:col>50</xdr:col>
      <xdr:colOff>165100</xdr:colOff>
      <xdr:row>38</xdr:row>
      <xdr:rowOff>157620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148747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6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56469</xdr:rowOff>
    </xdr:from>
    <xdr:to>
      <xdr:col>46</xdr:col>
      <xdr:colOff>38100</xdr:colOff>
      <xdr:row>38</xdr:row>
      <xdr:rowOff>158069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149196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6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47760</xdr:rowOff>
    </xdr:from>
    <xdr:to>
      <xdr:col>41</xdr:col>
      <xdr:colOff>101600</xdr:colOff>
      <xdr:row>38</xdr:row>
      <xdr:rowOff>149360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140487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5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44856</xdr:rowOff>
    </xdr:from>
    <xdr:to>
      <xdr:col>36</xdr:col>
      <xdr:colOff>165100</xdr:colOff>
      <xdr:row>38</xdr:row>
      <xdr:rowOff>146456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137583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5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33058</xdr:rowOff>
    </xdr:from>
    <xdr:to>
      <xdr:col>55</xdr:col>
      <xdr:colOff>0</xdr:colOff>
      <xdr:row>54</xdr:row>
      <xdr:rowOff>91557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119908"/>
          <a:ext cx="838200" cy="22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49930</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479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129047</xdr:rowOff>
    </xdr:from>
    <xdr:to>
      <xdr:col>50</xdr:col>
      <xdr:colOff>114300</xdr:colOff>
      <xdr:row>53</xdr:row>
      <xdr:rowOff>33058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044447"/>
          <a:ext cx="889000" cy="7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100817</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5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89499</xdr:rowOff>
    </xdr:from>
    <xdr:to>
      <xdr:col>45</xdr:col>
      <xdr:colOff>177800</xdr:colOff>
      <xdr:row>52</xdr:row>
      <xdr:rowOff>129047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8661999"/>
          <a:ext cx="889000" cy="38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123974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89499</xdr:rowOff>
    </xdr:from>
    <xdr:to>
      <xdr:col>41</xdr:col>
      <xdr:colOff>50800</xdr:colOff>
      <xdr:row>54</xdr:row>
      <xdr:rowOff>34978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8661999"/>
          <a:ext cx="889000" cy="63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114739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8325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6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40757</xdr:rowOff>
    </xdr:from>
    <xdr:to>
      <xdr:col>55</xdr:col>
      <xdr:colOff>50800</xdr:colOff>
      <xdr:row>54</xdr:row>
      <xdr:rowOff>142357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29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63634</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1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153708</xdr:rowOff>
    </xdr:from>
    <xdr:to>
      <xdr:col>50</xdr:col>
      <xdr:colOff>165100</xdr:colOff>
      <xdr:row>53</xdr:row>
      <xdr:rowOff>83858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0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100385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884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78247</xdr:rowOff>
    </xdr:from>
    <xdr:to>
      <xdr:col>46</xdr:col>
      <xdr:colOff>38100</xdr:colOff>
      <xdr:row>53</xdr:row>
      <xdr:rowOff>8397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89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24924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876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38699</xdr:rowOff>
    </xdr:from>
    <xdr:to>
      <xdr:col>41</xdr:col>
      <xdr:colOff>101600</xdr:colOff>
      <xdr:row>50</xdr:row>
      <xdr:rowOff>140299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861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156826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838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155628</xdr:rowOff>
    </xdr:from>
    <xdr:to>
      <xdr:col>36</xdr:col>
      <xdr:colOff>165100</xdr:colOff>
      <xdr:row>54</xdr:row>
      <xdr:rowOff>85778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2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102305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01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154079</xdr:rowOff>
    </xdr:from>
    <xdr:to>
      <xdr:col>54</xdr:col>
      <xdr:colOff>189865</xdr:colOff>
      <xdr:row>78</xdr:row>
      <xdr:rowOff>136613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669929"/>
          <a:ext cx="1270" cy="8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140440</xdr:rowOff>
    </xdr:from>
    <xdr:ext cx="378565"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136613</xdr:rowOff>
    </xdr:from>
    <xdr:to>
      <xdr:col>55</xdr:col>
      <xdr:colOff>88900</xdr:colOff>
      <xdr:row>78</xdr:row>
      <xdr:rowOff>136613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0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100756</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44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154079</xdr:rowOff>
    </xdr:from>
    <xdr:to>
      <xdr:col>55</xdr:col>
      <xdr:colOff>88900</xdr:colOff>
      <xdr:row>73</xdr:row>
      <xdr:rowOff>154079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669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166012</xdr:rowOff>
    </xdr:from>
    <xdr:to>
      <xdr:col>55</xdr:col>
      <xdr:colOff>0</xdr:colOff>
      <xdr:row>76</xdr:row>
      <xdr:rowOff>51186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024762"/>
          <a:ext cx="838200" cy="5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168529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9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18652</xdr:rowOff>
    </xdr:from>
    <xdr:to>
      <xdr:col>55</xdr:col>
      <xdr:colOff>50800</xdr:colOff>
      <xdr:row>77</xdr:row>
      <xdr:rowOff>120252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780</xdr:rowOff>
    </xdr:from>
    <xdr:to>
      <xdr:col>50</xdr:col>
      <xdr:colOff>114300</xdr:colOff>
      <xdr:row>75</xdr:row>
      <xdr:rowOff>166012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2688080"/>
          <a:ext cx="889000" cy="33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142210</xdr:rowOff>
    </xdr:from>
    <xdr:to>
      <xdr:col>50</xdr:col>
      <xdr:colOff>165100</xdr:colOff>
      <xdr:row>77</xdr:row>
      <xdr:rowOff>72360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63487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19662</xdr:rowOff>
    </xdr:from>
    <xdr:to>
      <xdr:col>45</xdr:col>
      <xdr:colOff>177800</xdr:colOff>
      <xdr:row>74</xdr:row>
      <xdr:rowOff>780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2364062"/>
          <a:ext cx="889000" cy="32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8021</xdr:rowOff>
    </xdr:from>
    <xdr:to>
      <xdr:col>46</xdr:col>
      <xdr:colOff>38100</xdr:colOff>
      <xdr:row>77</xdr:row>
      <xdr:rowOff>109621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100748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3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19662</xdr:rowOff>
    </xdr:from>
    <xdr:to>
      <xdr:col>41</xdr:col>
      <xdr:colOff>50800</xdr:colOff>
      <xdr:row>73</xdr:row>
      <xdr:rowOff>95421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2364062"/>
          <a:ext cx="889000" cy="24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59737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60309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386</xdr:rowOff>
    </xdr:from>
    <xdr:to>
      <xdr:col>55</xdr:col>
      <xdr:colOff>50800</xdr:colOff>
      <xdr:row>76</xdr:row>
      <xdr:rowOff>101986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0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23263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88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115212</xdr:rowOff>
    </xdr:from>
    <xdr:to>
      <xdr:col>50</xdr:col>
      <xdr:colOff>165100</xdr:colOff>
      <xdr:row>76</xdr:row>
      <xdr:rowOff>45362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97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61889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74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121430</xdr:rowOff>
    </xdr:from>
    <xdr:to>
      <xdr:col>46</xdr:col>
      <xdr:colOff>38100</xdr:colOff>
      <xdr:row>74</xdr:row>
      <xdr:rowOff>51580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6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68107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41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140312</xdr:rowOff>
    </xdr:from>
    <xdr:to>
      <xdr:col>41</xdr:col>
      <xdr:colOff>101600</xdr:colOff>
      <xdr:row>72</xdr:row>
      <xdr:rowOff>70462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3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86989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08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44621</xdr:rowOff>
    </xdr:from>
    <xdr:to>
      <xdr:col>36</xdr:col>
      <xdr:colOff>165100</xdr:colOff>
      <xdr:row>73</xdr:row>
      <xdr:rowOff>146221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5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162748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3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102301</xdr:rowOff>
    </xdr:from>
    <xdr:to>
      <xdr:col>55</xdr:col>
      <xdr:colOff>0</xdr:colOff>
      <xdr:row>97</xdr:row>
      <xdr:rowOff>118875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390051"/>
          <a:ext cx="838200" cy="3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90037</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206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102301</xdr:rowOff>
    </xdr:from>
    <xdr:to>
      <xdr:col>50</xdr:col>
      <xdr:colOff>114300</xdr:colOff>
      <xdr:row>96</xdr:row>
      <xdr:rowOff>62776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390051"/>
          <a:ext cx="889000" cy="13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62776</xdr:rowOff>
    </xdr:from>
    <xdr:to>
      <xdr:col>45</xdr:col>
      <xdr:colOff>177800</xdr:colOff>
      <xdr:row>96</xdr:row>
      <xdr:rowOff>68971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21976"/>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151568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68971</xdr:rowOff>
    </xdr:from>
    <xdr:to>
      <xdr:col>41</xdr:col>
      <xdr:colOff>50800</xdr:colOff>
      <xdr:row>97</xdr:row>
      <xdr:rowOff>157393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528171"/>
          <a:ext cx="889000" cy="2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68152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68075</xdr:rowOff>
    </xdr:from>
    <xdr:to>
      <xdr:col>55</xdr:col>
      <xdr:colOff>50800</xdr:colOff>
      <xdr:row>97</xdr:row>
      <xdr:rowOff>169675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154452</xdr:rowOff>
    </xdr:from>
    <xdr:ext cx="469744"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1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51501</xdr:rowOff>
    </xdr:from>
    <xdr:to>
      <xdr:col>50</xdr:col>
      <xdr:colOff>165100</xdr:colOff>
      <xdr:row>95</xdr:row>
      <xdr:rowOff>153101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144228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43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11976</xdr:rowOff>
    </xdr:from>
    <xdr:to>
      <xdr:col>46</xdr:col>
      <xdr:colOff>38100</xdr:colOff>
      <xdr:row>96</xdr:row>
      <xdr:rowOff>113576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104703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5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18171</xdr:rowOff>
    </xdr:from>
    <xdr:to>
      <xdr:col>41</xdr:col>
      <xdr:colOff>101600</xdr:colOff>
      <xdr:row>96</xdr:row>
      <xdr:rowOff>119771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7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110898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7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106593</xdr:rowOff>
    </xdr:from>
    <xdr:to>
      <xdr:col>36</xdr:col>
      <xdr:colOff>165100</xdr:colOff>
      <xdr:row>98</xdr:row>
      <xdr:rowOff>36743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27870</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37428" y="168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158240</xdr:rowOff>
    </xdr:from>
    <xdr:to>
      <xdr:col>85</xdr:col>
      <xdr:colOff>127000</xdr:colOff>
      <xdr:row>77</xdr:row>
      <xdr:rowOff>169601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359890"/>
          <a:ext cx="8382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70469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0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169601</xdr:rowOff>
    </xdr:from>
    <xdr:to>
      <xdr:col>81</xdr:col>
      <xdr:colOff>50800</xdr:colOff>
      <xdr:row>78</xdr:row>
      <xdr:rowOff>3637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3712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169418</xdr:rowOff>
    </xdr:from>
    <xdr:to>
      <xdr:col>76</xdr:col>
      <xdr:colOff>114300</xdr:colOff>
      <xdr:row>78</xdr:row>
      <xdr:rowOff>3637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371068"/>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157650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169418</xdr:rowOff>
    </xdr:from>
    <xdr:to>
      <xdr:col>71</xdr:col>
      <xdr:colOff>177800</xdr:colOff>
      <xdr:row>78</xdr:row>
      <xdr:rowOff>25628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371068"/>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107440</xdr:rowOff>
    </xdr:from>
    <xdr:to>
      <xdr:col>85</xdr:col>
      <xdr:colOff>177800</xdr:colOff>
      <xdr:row>78</xdr:row>
      <xdr:rowOff>37590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85867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28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118801</xdr:rowOff>
    </xdr:from>
    <xdr:to>
      <xdr:col>81</xdr:col>
      <xdr:colOff>101600</xdr:colOff>
      <xdr:row>78</xdr:row>
      <xdr:rowOff>48951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3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40078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4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124287</xdr:rowOff>
    </xdr:from>
    <xdr:to>
      <xdr:col>76</xdr:col>
      <xdr:colOff>165100</xdr:colOff>
      <xdr:row>78</xdr:row>
      <xdr:rowOff>54437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3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45564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41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118618</xdr:rowOff>
    </xdr:from>
    <xdr:to>
      <xdr:col>72</xdr:col>
      <xdr:colOff>38100</xdr:colOff>
      <xdr:row>78</xdr:row>
      <xdr:rowOff>48768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39895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4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146278</xdr:rowOff>
    </xdr:from>
    <xdr:to>
      <xdr:col>67</xdr:col>
      <xdr:colOff>101600</xdr:colOff>
      <xdr:row>78</xdr:row>
      <xdr:rowOff>76428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3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67555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4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24074</xdr:rowOff>
    </xdr:from>
    <xdr:to>
      <xdr:col>85</xdr:col>
      <xdr:colOff>127000</xdr:colOff>
      <xdr:row>96</xdr:row>
      <xdr:rowOff>84837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140374"/>
          <a:ext cx="838200" cy="40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96451</xdr:rowOff>
    </xdr:from>
    <xdr:ext cx="469744"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55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84837</xdr:rowOff>
    </xdr:from>
    <xdr:to>
      <xdr:col>81</xdr:col>
      <xdr:colOff>50800</xdr:colOff>
      <xdr:row>96</xdr:row>
      <xdr:rowOff>135905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544037"/>
          <a:ext cx="889000" cy="5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27870</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46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135905</xdr:rowOff>
    </xdr:from>
    <xdr:to>
      <xdr:col>76</xdr:col>
      <xdr:colOff>114300</xdr:colOff>
      <xdr:row>97</xdr:row>
      <xdr:rowOff>122372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595105"/>
          <a:ext cx="889000" cy="15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10177</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57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13238</xdr:rowOff>
    </xdr:from>
    <xdr:to>
      <xdr:col>71</xdr:col>
      <xdr:colOff>177800</xdr:colOff>
      <xdr:row>97</xdr:row>
      <xdr:rowOff>122372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300988"/>
          <a:ext cx="889000" cy="4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92656</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144724</xdr:rowOff>
    </xdr:from>
    <xdr:to>
      <xdr:col>85</xdr:col>
      <xdr:colOff>177800</xdr:colOff>
      <xdr:row>94</xdr:row>
      <xdr:rowOff>74874</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0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167601</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594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34037</xdr:rowOff>
    </xdr:from>
    <xdr:to>
      <xdr:col>81</xdr:col>
      <xdr:colOff>101600</xdr:colOff>
      <xdr:row>96</xdr:row>
      <xdr:rowOff>135637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4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152164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2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85105</xdr:rowOff>
    </xdr:from>
    <xdr:to>
      <xdr:col>76</xdr:col>
      <xdr:colOff>165100</xdr:colOff>
      <xdr:row>97</xdr:row>
      <xdr:rowOff>15255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5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31782</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31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71572</xdr:rowOff>
    </xdr:from>
    <xdr:to>
      <xdr:col>72</xdr:col>
      <xdr:colOff>38100</xdr:colOff>
      <xdr:row>98</xdr:row>
      <xdr:rowOff>1722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164299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79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133888</xdr:rowOff>
    </xdr:from>
    <xdr:to>
      <xdr:col>67</xdr:col>
      <xdr:colOff>101600</xdr:colOff>
      <xdr:row>95</xdr:row>
      <xdr:rowOff>64038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2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80565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02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91237</xdr:rowOff>
    </xdr:from>
    <xdr:to>
      <xdr:col>116</xdr:col>
      <xdr:colOff>63500</xdr:colOff>
      <xdr:row>36</xdr:row>
      <xdr:rowOff>95352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1323300" y="6263437"/>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110533</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282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95352</xdr:rowOff>
    </xdr:from>
    <xdr:to>
      <xdr:col>111</xdr:col>
      <xdr:colOff>177800</xdr:colOff>
      <xdr:row>37</xdr:row>
      <xdr:rowOff>118212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0434300" y="6267552"/>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19092</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6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118212</xdr:rowOff>
    </xdr:from>
    <xdr:to>
      <xdr:col>107</xdr:col>
      <xdr:colOff>50800</xdr:colOff>
      <xdr:row>38</xdr:row>
      <xdr:rowOff>135813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9545300" y="6461862"/>
          <a:ext cx="889000" cy="18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135813</xdr:rowOff>
    </xdr:from>
    <xdr:to>
      <xdr:col>102</xdr:col>
      <xdr:colOff>114300</xdr:colOff>
      <xdr:row>38</xdr:row>
      <xdr:rowOff>137871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8656300" y="6650913"/>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40437</xdr:rowOff>
    </xdr:from>
    <xdr:to>
      <xdr:col>116</xdr:col>
      <xdr:colOff>114300</xdr:colOff>
      <xdr:row>36</xdr:row>
      <xdr:rowOff>142037</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63314</xdr:rowOff>
    </xdr:from>
    <xdr:ext cx="469744"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0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44552</xdr:rowOff>
    </xdr:from>
    <xdr:to>
      <xdr:col>112</xdr:col>
      <xdr:colOff>38100</xdr:colOff>
      <xdr:row>36</xdr:row>
      <xdr:rowOff>146152</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2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162679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599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67412</xdr:rowOff>
    </xdr:from>
    <xdr:to>
      <xdr:col>107</xdr:col>
      <xdr:colOff>101600</xdr:colOff>
      <xdr:row>37</xdr:row>
      <xdr:rowOff>169011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4110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160138</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50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85013</xdr:rowOff>
    </xdr:from>
    <xdr:to>
      <xdr:col>102</xdr:col>
      <xdr:colOff>165100</xdr:colOff>
      <xdr:row>39</xdr:row>
      <xdr:rowOff>15163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6290</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88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87071</xdr:rowOff>
    </xdr:from>
    <xdr:to>
      <xdr:col>98</xdr:col>
      <xdr:colOff>38100</xdr:colOff>
      <xdr:row>39</xdr:row>
      <xdr:rowOff>17221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8348</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148844</xdr:rowOff>
    </xdr:from>
    <xdr:to>
      <xdr:col>116</xdr:col>
      <xdr:colOff>63500</xdr:colOff>
      <xdr:row>58</xdr:row>
      <xdr:rowOff>129322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9064244"/>
          <a:ext cx="838200" cy="100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112727</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1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128956</xdr:rowOff>
    </xdr:from>
    <xdr:to>
      <xdr:col>111</xdr:col>
      <xdr:colOff>177800</xdr:colOff>
      <xdr:row>58</xdr:row>
      <xdr:rowOff>129322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07305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163913</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5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128407</xdr:rowOff>
    </xdr:from>
    <xdr:to>
      <xdr:col>107</xdr:col>
      <xdr:colOff>50800</xdr:colOff>
      <xdr:row>58</xdr:row>
      <xdr:rowOff>128956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1007250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126990</xdr:rowOff>
    </xdr:from>
    <xdr:to>
      <xdr:col>102</xdr:col>
      <xdr:colOff>114300</xdr:colOff>
      <xdr:row>58</xdr:row>
      <xdr:rowOff>128407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1007109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98044</xdr:rowOff>
    </xdr:from>
    <xdr:to>
      <xdr:col>116</xdr:col>
      <xdr:colOff>114300</xdr:colOff>
      <xdr:row>53</xdr:row>
      <xdr:rowOff>28194</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901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120921</xdr:rowOff>
    </xdr:from>
    <xdr:ext cx="534377"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886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78522</xdr:rowOff>
    </xdr:from>
    <xdr:to>
      <xdr:col>112</xdr:col>
      <xdr:colOff>38100</xdr:colOff>
      <xdr:row>59</xdr:row>
      <xdr:rowOff>8672</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10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171249</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4017" y="10115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78156</xdr:rowOff>
    </xdr:from>
    <xdr:to>
      <xdr:col>107</xdr:col>
      <xdr:colOff>101600</xdr:colOff>
      <xdr:row>59</xdr:row>
      <xdr:rowOff>8306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100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170883</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5017" y="1011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77607</xdr:rowOff>
    </xdr:from>
    <xdr:to>
      <xdr:col>102</xdr:col>
      <xdr:colOff>165100</xdr:colOff>
      <xdr:row>59</xdr:row>
      <xdr:rowOff>7757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170334</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6017" y="10114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76190</xdr:rowOff>
    </xdr:from>
    <xdr:to>
      <xdr:col>98</xdr:col>
      <xdr:colOff>38100</xdr:colOff>
      <xdr:row>59</xdr:row>
      <xdr:rowOff>6340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1002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168917</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7017" y="1011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43779</xdr:rowOff>
    </xdr:from>
    <xdr:to>
      <xdr:col>116</xdr:col>
      <xdr:colOff>63500</xdr:colOff>
      <xdr:row>75</xdr:row>
      <xdr:rowOff>100518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388179"/>
          <a:ext cx="838200" cy="57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11285</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355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5741</xdr:rowOff>
    </xdr:from>
    <xdr:to>
      <xdr:col>111</xdr:col>
      <xdr:colOff>177800</xdr:colOff>
      <xdr:row>72</xdr:row>
      <xdr:rowOff>43779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2350141"/>
          <a:ext cx="889000" cy="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4828</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151953</xdr:rowOff>
    </xdr:from>
    <xdr:to>
      <xdr:col>107</xdr:col>
      <xdr:colOff>50800</xdr:colOff>
      <xdr:row>72</xdr:row>
      <xdr:rowOff>5741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2324903"/>
          <a:ext cx="889000" cy="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27870</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120132</xdr:rowOff>
    </xdr:from>
    <xdr:to>
      <xdr:col>102</xdr:col>
      <xdr:colOff>114300</xdr:colOff>
      <xdr:row>71</xdr:row>
      <xdr:rowOff>151953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2293082"/>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4873</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125483</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46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49718</xdr:rowOff>
    </xdr:from>
    <xdr:to>
      <xdr:col>116</xdr:col>
      <xdr:colOff>114300</xdr:colOff>
      <xdr:row>75</xdr:row>
      <xdr:rowOff>151318</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90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28145</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88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164429</xdr:rowOff>
    </xdr:from>
    <xdr:to>
      <xdr:col>112</xdr:col>
      <xdr:colOff>38100</xdr:colOff>
      <xdr:row>72</xdr:row>
      <xdr:rowOff>94579</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3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111106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11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126391</xdr:rowOff>
    </xdr:from>
    <xdr:to>
      <xdr:col>107</xdr:col>
      <xdr:colOff>101600</xdr:colOff>
      <xdr:row>72</xdr:row>
      <xdr:rowOff>56541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29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73068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07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101153</xdr:rowOff>
    </xdr:from>
    <xdr:to>
      <xdr:col>102</xdr:col>
      <xdr:colOff>165100</xdr:colOff>
      <xdr:row>72</xdr:row>
      <xdr:rowOff>31303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27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47830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0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69332</xdr:rowOff>
    </xdr:from>
    <xdr:to>
      <xdr:col>98</xdr:col>
      <xdr:colOff>38100</xdr:colOff>
      <xdr:row>71</xdr:row>
      <xdr:rowOff>170932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24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16009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0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498.104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76,557</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年度から同水準で推移しており、類似団体平均と比較して</a:t>
          </a:r>
          <a:r>
            <a:rPr kumimoji="1" lang="en-US" altLang="ja-JP" sz="1300">
              <a:latin typeface="ＭＳ Ｐゴシック" panose="020B0600070205080204" pitchFamily="50" charset="-128"/>
              <a:ea typeface="ＭＳ Ｐゴシック" panose="020B0600070205080204" pitchFamily="50" charset="-128"/>
            </a:rPr>
            <a:t>14,125</a:t>
          </a:r>
          <a:r>
            <a:rPr kumimoji="1" lang="ja-JP" altLang="en-US" sz="1300">
              <a:latin typeface="ＭＳ Ｐゴシック" panose="020B0600070205080204" pitchFamily="50" charset="-128"/>
              <a:ea typeface="ＭＳ Ｐゴシック" panose="020B0600070205080204" pitchFamily="50" charset="-128"/>
            </a:rPr>
            <a:t>円高い水準である。</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61,181</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年度から増加傾向にあったが、令和２年度は前年度から</a:t>
          </a:r>
          <a:r>
            <a:rPr kumimoji="1" lang="en-US" altLang="ja-JP" sz="1300">
              <a:latin typeface="ＭＳ Ｐゴシック" panose="020B0600070205080204" pitchFamily="50" charset="-128"/>
              <a:ea typeface="ＭＳ Ｐゴシック" panose="020B0600070205080204" pitchFamily="50" charset="-128"/>
            </a:rPr>
            <a:t>3,575</a:t>
          </a:r>
          <a:r>
            <a:rPr kumimoji="1" lang="ja-JP" altLang="en-US" sz="1300">
              <a:latin typeface="ＭＳ Ｐゴシック" panose="020B0600070205080204" pitchFamily="50" charset="-128"/>
              <a:ea typeface="ＭＳ Ｐゴシック" panose="020B0600070205080204" pitchFamily="50" charset="-128"/>
            </a:rPr>
            <a:t>円減少した。類似団体平均と比較して</a:t>
          </a:r>
          <a:r>
            <a:rPr kumimoji="1" lang="en-US" altLang="ja-JP" sz="1300">
              <a:latin typeface="ＭＳ Ｐゴシック" panose="020B0600070205080204" pitchFamily="50" charset="-128"/>
              <a:ea typeface="ＭＳ Ｐゴシック" panose="020B0600070205080204" pitchFamily="50" charset="-128"/>
            </a:rPr>
            <a:t>8,720</a:t>
          </a:r>
          <a:r>
            <a:rPr kumimoji="1" lang="ja-JP" altLang="en-US" sz="1300">
              <a:latin typeface="ＭＳ Ｐゴシック" panose="020B0600070205080204" pitchFamily="50" charset="-128"/>
              <a:ea typeface="ＭＳ Ｐゴシック" panose="020B0600070205080204" pitchFamily="50" charset="-128"/>
            </a:rPr>
            <a:t>円高い水準である。人件費、物件費とも、教育施設、保育所、児童館、交流センター等の公共施設が類似団体と比較して多いことが主な要因である。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89,031</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a:t>
          </a:r>
          <a:r>
            <a:rPr kumimoji="1" lang="en-US" altLang="ja-JP" sz="1300">
              <a:latin typeface="ＭＳ Ｐゴシック" panose="020B0600070205080204" pitchFamily="50" charset="-128"/>
              <a:ea typeface="ＭＳ Ｐゴシック" panose="020B0600070205080204" pitchFamily="50" charset="-128"/>
            </a:rPr>
            <a:t>5,591</a:t>
          </a:r>
          <a:r>
            <a:rPr kumimoji="1" lang="ja-JP" altLang="en-US" sz="1300">
              <a:latin typeface="ＭＳ Ｐゴシック" panose="020B0600070205080204" pitchFamily="50" charset="-128"/>
              <a:ea typeface="ＭＳ Ｐゴシック" panose="020B0600070205080204" pitchFamily="50" charset="-128"/>
            </a:rPr>
            <a:t>円下回っているが、平成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年度から増加しており、令和２年度は、民間保育所運営委託料や私立幼稚園利用給付費等の増が主な要因である。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52,106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8,845</a:t>
          </a:r>
          <a:r>
            <a:rPr kumimoji="1" lang="ja-JP" altLang="en-US" sz="1300">
              <a:latin typeface="ＭＳ Ｐゴシック" panose="020B0600070205080204" pitchFamily="50" charset="-128"/>
              <a:ea typeface="ＭＳ Ｐゴシック" panose="020B0600070205080204" pitchFamily="50" charset="-128"/>
            </a:rPr>
            <a:t>円上回っている。新規整備が</a:t>
          </a:r>
          <a:r>
            <a:rPr kumimoji="1" lang="en-US" altLang="ja-JP" sz="1300">
              <a:latin typeface="ＭＳ Ｐゴシック" panose="020B0600070205080204" pitchFamily="50" charset="-128"/>
              <a:ea typeface="ＭＳ Ｐゴシック" panose="020B0600070205080204" pitchFamily="50" charset="-128"/>
            </a:rPr>
            <a:t>18,872</a:t>
          </a:r>
          <a:r>
            <a:rPr kumimoji="1" lang="ja-JP" altLang="en-US" sz="1300">
              <a:latin typeface="ＭＳ Ｐゴシック" panose="020B0600070205080204" pitchFamily="50" charset="-128"/>
              <a:ea typeface="ＭＳ Ｐゴシック" panose="020B0600070205080204" pitchFamily="50" charset="-128"/>
            </a:rPr>
            <a:t>円を占めており、類似団体の平均と比較して</a:t>
          </a:r>
          <a:r>
            <a:rPr kumimoji="1" lang="en-US" altLang="ja-JP" sz="1300">
              <a:latin typeface="ＭＳ Ｐゴシック" panose="020B0600070205080204" pitchFamily="50" charset="-128"/>
              <a:ea typeface="ＭＳ Ｐゴシック" panose="020B0600070205080204" pitchFamily="50" charset="-128"/>
            </a:rPr>
            <a:t>8,299</a:t>
          </a:r>
          <a:r>
            <a:rPr kumimoji="1" lang="ja-JP" altLang="en-US" sz="1300">
              <a:latin typeface="ＭＳ Ｐゴシック" panose="020B0600070205080204" pitchFamily="50" charset="-128"/>
              <a:ea typeface="ＭＳ Ｐゴシック" panose="020B0600070205080204" pitchFamily="50" charset="-128"/>
            </a:rPr>
            <a:t>円上回っている。これは、学校用地及び学校プール用地の購入が影響している。</a:t>
          </a:r>
        </a:p>
        <a:p>
          <a:r>
            <a:rPr kumimoji="1" lang="ja-JP" altLang="en-US" sz="1300">
              <a:latin typeface="ＭＳ Ｐゴシック" panose="020B0600070205080204" pitchFamily="50" charset="-128"/>
              <a:ea typeface="ＭＳ Ｐゴシック" panose="020B0600070205080204" pitchFamily="50" charset="-128"/>
            </a:rPr>
            <a:t>　今後、物件費や扶助費に関しては増加が見込まれることから、人件費抑制のため適切な定員管理を実施することや、事業の優先度を点検し計画的に廃止・縮小を進めることで事業費の抑制を図る。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241,809
232,159
283.72
125,446,097
120,452,546
4,365,557
52,287,782
54,817,726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120106</xdr:rowOff>
    </xdr:from>
    <xdr:to>
      <xdr:col>24</xdr:col>
      <xdr:colOff>63500</xdr:colOff>
      <xdr:row>37</xdr:row>
      <xdr:rowOff>20501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923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5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20501</xdr:rowOff>
    </xdr:from>
    <xdr:to>
      <xdr:col>19</xdr:col>
      <xdr:colOff>177800</xdr:colOff>
      <xdr:row>37</xdr:row>
      <xdr:rowOff>22134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641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76399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149497</xdr:rowOff>
    </xdr:from>
    <xdr:to>
      <xdr:col>15</xdr:col>
      <xdr:colOff>50800</xdr:colOff>
      <xdr:row>37</xdr:row>
      <xdr:rowOff>22134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2169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109055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149497</xdr:rowOff>
    </xdr:from>
    <xdr:to>
      <xdr:col>10</xdr:col>
      <xdr:colOff>114300</xdr:colOff>
      <xdr:row>36</xdr:row>
      <xdr:rowOff>169092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2169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107423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69306</xdr:rowOff>
    </xdr:from>
    <xdr:to>
      <xdr:col>24</xdr:col>
      <xdr:colOff>114300</xdr:colOff>
      <xdr:row>36</xdr:row>
      <xdr:rowOff>170906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47733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1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141151</xdr:rowOff>
    </xdr:from>
    <xdr:to>
      <xdr:col>20</xdr:col>
      <xdr:colOff>38100</xdr:colOff>
      <xdr:row>37</xdr:row>
      <xdr:rowOff>71301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62428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0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142784</xdr:rowOff>
    </xdr:from>
    <xdr:to>
      <xdr:col>15</xdr:col>
      <xdr:colOff>101600</xdr:colOff>
      <xdr:row>37</xdr:row>
      <xdr:rowOff>72934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64061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0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98697</xdr:rowOff>
    </xdr:from>
    <xdr:to>
      <xdr:col>10</xdr:col>
      <xdr:colOff>165100</xdr:colOff>
      <xdr:row>37</xdr:row>
      <xdr:rowOff>28847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19974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118292</xdr:rowOff>
    </xdr:from>
    <xdr:to>
      <xdr:col>6</xdr:col>
      <xdr:colOff>38100</xdr:colOff>
      <xdr:row>37</xdr:row>
      <xdr:rowOff>48442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39569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138785</xdr:rowOff>
    </xdr:from>
    <xdr:to>
      <xdr:col>24</xdr:col>
      <xdr:colOff>62865</xdr:colOff>
      <xdr:row>53</xdr:row>
      <xdr:rowOff>69672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39835"/>
          <a:ext cx="1270" cy="61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73499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916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69672</xdr:rowOff>
    </xdr:from>
    <xdr:to>
      <xdr:col>24</xdr:col>
      <xdr:colOff>152400</xdr:colOff>
      <xdr:row>53</xdr:row>
      <xdr:rowOff>69672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15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85462</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1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138785</xdr:rowOff>
    </xdr:from>
    <xdr:to>
      <xdr:col>24</xdr:col>
      <xdr:colOff>152400</xdr:colOff>
      <xdr:row>49</xdr:row>
      <xdr:rowOff>138785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3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1550</xdr:rowOff>
    </xdr:from>
    <xdr:to>
      <xdr:col>24</xdr:col>
      <xdr:colOff>63500</xdr:colOff>
      <xdr:row>58</xdr:row>
      <xdr:rowOff>149551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8916950"/>
          <a:ext cx="838200" cy="117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38109</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8953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59682</xdr:rowOff>
    </xdr:from>
    <xdr:to>
      <xdr:col>24</xdr:col>
      <xdr:colOff>114300</xdr:colOff>
      <xdr:row>52</xdr:row>
      <xdr:rowOff>161282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897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149551</xdr:rowOff>
    </xdr:from>
    <xdr:to>
      <xdr:col>19</xdr:col>
      <xdr:colOff>177800</xdr:colOff>
      <xdr:row>58</xdr:row>
      <xdr:rowOff>153840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10093651"/>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118835</xdr:rowOff>
    </xdr:from>
    <xdr:to>
      <xdr:col>20</xdr:col>
      <xdr:colOff>38100</xdr:colOff>
      <xdr:row>59</xdr:row>
      <xdr:rowOff>48985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1006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40112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101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153840</xdr:rowOff>
    </xdr:from>
    <xdr:to>
      <xdr:col>15</xdr:col>
      <xdr:colOff>50800</xdr:colOff>
      <xdr:row>59</xdr:row>
      <xdr:rowOff>52756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97940"/>
          <a:ext cx="889000" cy="7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47591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51950</xdr:rowOff>
    </xdr:from>
    <xdr:to>
      <xdr:col>10</xdr:col>
      <xdr:colOff>114300</xdr:colOff>
      <xdr:row>59</xdr:row>
      <xdr:rowOff>52756</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96050"/>
          <a:ext cx="889000" cy="17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98159</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87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74185</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101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122200</xdr:rowOff>
    </xdr:from>
    <xdr:to>
      <xdr:col>24</xdr:col>
      <xdr:colOff>114300</xdr:colOff>
      <xdr:row>52</xdr:row>
      <xdr:rowOff>52350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886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145077</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871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98751</xdr:rowOff>
    </xdr:from>
    <xdr:to>
      <xdr:col>20</xdr:col>
      <xdr:colOff>38100</xdr:colOff>
      <xdr:row>59</xdr:row>
      <xdr:rowOff>28901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4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45428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81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103040</xdr:rowOff>
    </xdr:from>
    <xdr:to>
      <xdr:col>15</xdr:col>
      <xdr:colOff>101600</xdr:colOff>
      <xdr:row>59</xdr:row>
      <xdr:rowOff>33190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0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49717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82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1956</xdr:rowOff>
    </xdr:from>
    <xdr:to>
      <xdr:col>10</xdr:col>
      <xdr:colOff>165100</xdr:colOff>
      <xdr:row>59</xdr:row>
      <xdr:rowOff>103556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11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94683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21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1150</xdr:rowOff>
    </xdr:from>
    <xdr:to>
      <xdr:col>6</xdr:col>
      <xdr:colOff>38100</xdr:colOff>
      <xdr:row>58</xdr:row>
      <xdr:rowOff>102750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119277</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7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118783</xdr:rowOff>
    </xdr:from>
    <xdr:to>
      <xdr:col>24</xdr:col>
      <xdr:colOff>63500</xdr:colOff>
      <xdr:row>76</xdr:row>
      <xdr:rowOff>145072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977533"/>
          <a:ext cx="8382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113809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2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145072</xdr:rowOff>
    </xdr:from>
    <xdr:to>
      <xdr:col>19</xdr:col>
      <xdr:colOff>177800</xdr:colOff>
      <xdr:row>77</xdr:row>
      <xdr:rowOff>159189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75272"/>
          <a:ext cx="889000" cy="18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127184</xdr:rowOff>
    </xdr:from>
    <xdr:to>
      <xdr:col>15</xdr:col>
      <xdr:colOff>50800</xdr:colOff>
      <xdr:row>77</xdr:row>
      <xdr:rowOff>159189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328834"/>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127184</xdr:rowOff>
    </xdr:from>
    <xdr:to>
      <xdr:col>10</xdr:col>
      <xdr:colOff>114300</xdr:colOff>
      <xdr:row>78</xdr:row>
      <xdr:rowOff>131242</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28834"/>
          <a:ext cx="889000" cy="17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67983</xdr:rowOff>
    </xdr:from>
    <xdr:to>
      <xdr:col>24</xdr:col>
      <xdr:colOff>114300</xdr:colOff>
      <xdr:row>75</xdr:row>
      <xdr:rowOff>169583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90860</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77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94272</xdr:rowOff>
    </xdr:from>
    <xdr:to>
      <xdr:col>20</xdr:col>
      <xdr:colOff>38100</xdr:colOff>
      <xdr:row>77</xdr:row>
      <xdr:rowOff>24422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15549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17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108389</xdr:rowOff>
    </xdr:from>
    <xdr:to>
      <xdr:col>15</xdr:col>
      <xdr:colOff>101600</xdr:colOff>
      <xdr:row>78</xdr:row>
      <xdr:rowOff>38539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29666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40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76384</xdr:rowOff>
    </xdr:from>
    <xdr:to>
      <xdr:col>10</xdr:col>
      <xdr:colOff>165100</xdr:colOff>
      <xdr:row>78</xdr:row>
      <xdr:rowOff>6534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7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169111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7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80442</xdr:rowOff>
    </xdr:from>
    <xdr:to>
      <xdr:col>6</xdr:col>
      <xdr:colOff>38100</xdr:colOff>
      <xdr:row>79</xdr:row>
      <xdr:rowOff>10592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1719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54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162919</xdr:rowOff>
    </xdr:from>
    <xdr:to>
      <xdr:col>24</xdr:col>
      <xdr:colOff>63500</xdr:colOff>
      <xdr:row>99</xdr:row>
      <xdr:rowOff>8026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450669"/>
          <a:ext cx="838200" cy="5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100022</xdr:rowOff>
    </xdr:from>
    <xdr:to>
      <xdr:col>19</xdr:col>
      <xdr:colOff>177800</xdr:colOff>
      <xdr:row>95</xdr:row>
      <xdr:rowOff>162919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216322"/>
          <a:ext cx="889000" cy="2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141719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100022</xdr:rowOff>
    </xdr:from>
    <xdr:to>
      <xdr:col>15</xdr:col>
      <xdr:colOff>50800</xdr:colOff>
      <xdr:row>97</xdr:row>
      <xdr:rowOff>70467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216322"/>
          <a:ext cx="889000" cy="48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80325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7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70467</xdr:rowOff>
    </xdr:from>
    <xdr:to>
      <xdr:col>10</xdr:col>
      <xdr:colOff>114300</xdr:colOff>
      <xdr:row>99</xdr:row>
      <xdr:rowOff>34119</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701117"/>
          <a:ext cx="889000" cy="30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128676</xdr:rowOff>
    </xdr:from>
    <xdr:to>
      <xdr:col>24</xdr:col>
      <xdr:colOff>114300</xdr:colOff>
      <xdr:row>99</xdr:row>
      <xdr:rowOff>58826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3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43603</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4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112119</xdr:rowOff>
    </xdr:from>
    <xdr:to>
      <xdr:col>20</xdr:col>
      <xdr:colOff>38100</xdr:colOff>
      <xdr:row>96</xdr:row>
      <xdr:rowOff>42269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3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58796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17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49222</xdr:rowOff>
    </xdr:from>
    <xdr:to>
      <xdr:col>15</xdr:col>
      <xdr:colOff>101600</xdr:colOff>
      <xdr:row>94</xdr:row>
      <xdr:rowOff>150822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1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167349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594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19667</xdr:rowOff>
    </xdr:from>
    <xdr:to>
      <xdr:col>10</xdr:col>
      <xdr:colOff>165100</xdr:colOff>
      <xdr:row>97</xdr:row>
      <xdr:rowOff>121267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6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112394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7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154769</xdr:rowOff>
    </xdr:from>
    <xdr:to>
      <xdr:col>6</xdr:col>
      <xdr:colOff>38100</xdr:colOff>
      <xdr:row>99</xdr:row>
      <xdr:rowOff>84919</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76046</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4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93980</xdr:rowOff>
    </xdr:from>
    <xdr:to>
      <xdr:col>55</xdr:col>
      <xdr:colOff>0</xdr:colOff>
      <xdr:row>38</xdr:row>
      <xdr:rowOff>109982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60908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102362</xdr:rowOff>
    </xdr:from>
    <xdr:to>
      <xdr:col>50</xdr:col>
      <xdr:colOff>114300</xdr:colOff>
      <xdr:row>38</xdr:row>
      <xdr:rowOff>109982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61746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102362</xdr:rowOff>
    </xdr:from>
    <xdr:to>
      <xdr:col>45</xdr:col>
      <xdr:colOff>177800</xdr:colOff>
      <xdr:row>38</xdr:row>
      <xdr:rowOff>122174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617462"/>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122174</xdr:rowOff>
    </xdr:from>
    <xdr:to>
      <xdr:col>41</xdr:col>
      <xdr:colOff>50800</xdr:colOff>
      <xdr:row>38</xdr:row>
      <xdr:rowOff>125984</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63727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43180</xdr:rowOff>
    </xdr:from>
    <xdr:to>
      <xdr:col>55</xdr:col>
      <xdr:colOff>50800</xdr:colOff>
      <xdr:row>38</xdr:row>
      <xdr:rowOff>144780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129557</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473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59182</xdr:rowOff>
    </xdr:from>
    <xdr:to>
      <xdr:col>50</xdr:col>
      <xdr:colOff>165100</xdr:colOff>
      <xdr:row>38</xdr:row>
      <xdr:rowOff>160782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151909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51562</xdr:rowOff>
    </xdr:from>
    <xdr:to>
      <xdr:col>46</xdr:col>
      <xdr:colOff>38100</xdr:colOff>
      <xdr:row>38</xdr:row>
      <xdr:rowOff>153162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144289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71374</xdr:rowOff>
    </xdr:from>
    <xdr:to>
      <xdr:col>41</xdr:col>
      <xdr:colOff>101600</xdr:colOff>
      <xdr:row>39</xdr:row>
      <xdr:rowOff>1524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164101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75184</xdr:rowOff>
    </xdr:from>
    <xdr:to>
      <xdr:col>36</xdr:col>
      <xdr:colOff>165100</xdr:colOff>
      <xdr:row>39</xdr:row>
      <xdr:rowOff>5334</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167911</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158720</xdr:rowOff>
    </xdr:from>
    <xdr:to>
      <xdr:col>55</xdr:col>
      <xdr:colOff>0</xdr:colOff>
      <xdr:row>57</xdr:row>
      <xdr:rowOff>7981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759920"/>
          <a:ext cx="8382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7525</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80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144043</xdr:rowOff>
    </xdr:from>
    <xdr:to>
      <xdr:col>50</xdr:col>
      <xdr:colOff>114300</xdr:colOff>
      <xdr:row>56</xdr:row>
      <xdr:rowOff>158720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745243"/>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125163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144043</xdr:rowOff>
    </xdr:from>
    <xdr:to>
      <xdr:col>45</xdr:col>
      <xdr:colOff>177800</xdr:colOff>
      <xdr:row>56</xdr:row>
      <xdr:rowOff>159634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745243"/>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116202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125435</xdr:rowOff>
    </xdr:from>
    <xdr:to>
      <xdr:col>41</xdr:col>
      <xdr:colOff>50800</xdr:colOff>
      <xdr:row>56</xdr:row>
      <xdr:rowOff>159634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726635"/>
          <a:ext cx="8890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123562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111675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128631</xdr:rowOff>
    </xdr:from>
    <xdr:to>
      <xdr:col>55</xdr:col>
      <xdr:colOff>50800</xdr:colOff>
      <xdr:row>57</xdr:row>
      <xdr:rowOff>58781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7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151508</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58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107920</xdr:rowOff>
    </xdr:from>
    <xdr:to>
      <xdr:col>50</xdr:col>
      <xdr:colOff>165100</xdr:colOff>
      <xdr:row>57</xdr:row>
      <xdr:rowOff>38070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7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54597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948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93243</xdr:rowOff>
    </xdr:from>
    <xdr:to>
      <xdr:col>46</xdr:col>
      <xdr:colOff>38100</xdr:colOff>
      <xdr:row>57</xdr:row>
      <xdr:rowOff>23393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39920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946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108834</xdr:rowOff>
    </xdr:from>
    <xdr:to>
      <xdr:col>41</xdr:col>
      <xdr:colOff>101600</xdr:colOff>
      <xdr:row>57</xdr:row>
      <xdr:rowOff>38984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7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55511</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94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74635</xdr:rowOff>
    </xdr:from>
    <xdr:to>
      <xdr:col>36</xdr:col>
      <xdr:colOff>165100</xdr:colOff>
      <xdr:row>57</xdr:row>
      <xdr:rowOff>4785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21312</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945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29612</xdr:rowOff>
    </xdr:from>
    <xdr:to>
      <xdr:col>55</xdr:col>
      <xdr:colOff>0</xdr:colOff>
      <xdr:row>78</xdr:row>
      <xdr:rowOff>109558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402712"/>
          <a:ext cx="838200" cy="7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132873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9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109558</xdr:rowOff>
    </xdr:from>
    <xdr:to>
      <xdr:col>50</xdr:col>
      <xdr:colOff>114300</xdr:colOff>
      <xdr:row>78</xdr:row>
      <xdr:rowOff>155670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482658"/>
          <a:ext cx="8890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73590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31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155670</xdr:rowOff>
    </xdr:from>
    <xdr:to>
      <xdr:col>45</xdr:col>
      <xdr:colOff>177800</xdr:colOff>
      <xdr:row>78</xdr:row>
      <xdr:rowOff>161679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528770"/>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89950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153155</xdr:rowOff>
    </xdr:from>
    <xdr:to>
      <xdr:col>41</xdr:col>
      <xdr:colOff>50800</xdr:colOff>
      <xdr:row>78</xdr:row>
      <xdr:rowOff>161679</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526255"/>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150262</xdr:rowOff>
    </xdr:from>
    <xdr:to>
      <xdr:col>55</xdr:col>
      <xdr:colOff>50800</xdr:colOff>
      <xdr:row>78</xdr:row>
      <xdr:rowOff>80412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65189</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26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58758</xdr:rowOff>
    </xdr:from>
    <xdr:to>
      <xdr:col>50</xdr:col>
      <xdr:colOff>165100</xdr:colOff>
      <xdr:row>78</xdr:row>
      <xdr:rowOff>160358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151485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2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104870</xdr:rowOff>
    </xdr:from>
    <xdr:to>
      <xdr:col>46</xdr:col>
      <xdr:colOff>38100</xdr:colOff>
      <xdr:row>79</xdr:row>
      <xdr:rowOff>35020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26147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5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110879</xdr:rowOff>
    </xdr:from>
    <xdr:to>
      <xdr:col>41</xdr:col>
      <xdr:colOff>101600</xdr:colOff>
      <xdr:row>79</xdr:row>
      <xdr:rowOff>41029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32156</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7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102355</xdr:rowOff>
    </xdr:from>
    <xdr:to>
      <xdr:col>36</xdr:col>
      <xdr:colOff>165100</xdr:colOff>
      <xdr:row>79</xdr:row>
      <xdr:rowOff>32505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7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23632</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56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166732</xdr:rowOff>
    </xdr:from>
    <xdr:to>
      <xdr:col>55</xdr:col>
      <xdr:colOff>0</xdr:colOff>
      <xdr:row>96</xdr:row>
      <xdr:rowOff>143644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283032"/>
          <a:ext cx="838200" cy="3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81100</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120441</xdr:rowOff>
    </xdr:from>
    <xdr:to>
      <xdr:col>50</xdr:col>
      <xdr:colOff>114300</xdr:colOff>
      <xdr:row>96</xdr:row>
      <xdr:rowOff>143644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579641"/>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57897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87731</xdr:rowOff>
    </xdr:from>
    <xdr:to>
      <xdr:col>45</xdr:col>
      <xdr:colOff>177800</xdr:colOff>
      <xdr:row>96</xdr:row>
      <xdr:rowOff>120441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546931"/>
          <a:ext cx="889000" cy="3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9777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87731</xdr:rowOff>
    </xdr:from>
    <xdr:to>
      <xdr:col>41</xdr:col>
      <xdr:colOff>50800</xdr:colOff>
      <xdr:row>96</xdr:row>
      <xdr:rowOff>166388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546931"/>
          <a:ext cx="889000" cy="7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20445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115932</xdr:rowOff>
    </xdr:from>
    <xdr:to>
      <xdr:col>55</xdr:col>
      <xdr:colOff>50800</xdr:colOff>
      <xdr:row>95</xdr:row>
      <xdr:rowOff>46082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2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138809</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08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92844</xdr:rowOff>
    </xdr:from>
    <xdr:to>
      <xdr:col>50</xdr:col>
      <xdr:colOff>165100</xdr:colOff>
      <xdr:row>97</xdr:row>
      <xdr:rowOff>22994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39521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3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69641</xdr:rowOff>
    </xdr:from>
    <xdr:to>
      <xdr:col>46</xdr:col>
      <xdr:colOff>38100</xdr:colOff>
      <xdr:row>96</xdr:row>
      <xdr:rowOff>171241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16318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3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36931</xdr:rowOff>
    </xdr:from>
    <xdr:to>
      <xdr:col>41</xdr:col>
      <xdr:colOff>101600</xdr:colOff>
      <xdr:row>96</xdr:row>
      <xdr:rowOff>138531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4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155058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27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115588</xdr:rowOff>
    </xdr:from>
    <xdr:to>
      <xdr:col>36</xdr:col>
      <xdr:colOff>165100</xdr:colOff>
      <xdr:row>97</xdr:row>
      <xdr:rowOff>45738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36865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6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65908</xdr:rowOff>
    </xdr:from>
    <xdr:to>
      <xdr:col>85</xdr:col>
      <xdr:colOff>127000</xdr:colOff>
      <xdr:row>35</xdr:row>
      <xdr:rowOff>105959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066658"/>
          <a:ext cx="838200" cy="4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67967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24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166766</xdr:rowOff>
    </xdr:from>
    <xdr:to>
      <xdr:col>81</xdr:col>
      <xdr:colOff>50800</xdr:colOff>
      <xdr:row>35</xdr:row>
      <xdr:rowOff>65908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996066"/>
          <a:ext cx="8890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18498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166766</xdr:rowOff>
    </xdr:from>
    <xdr:to>
      <xdr:col>76</xdr:col>
      <xdr:colOff>114300</xdr:colOff>
      <xdr:row>35</xdr:row>
      <xdr:rowOff>90048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996066"/>
          <a:ext cx="889000" cy="9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97411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90048</xdr:rowOff>
    </xdr:from>
    <xdr:to>
      <xdr:col>71</xdr:col>
      <xdr:colOff>177800</xdr:colOff>
      <xdr:row>35</xdr:row>
      <xdr:rowOff>147381</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090798"/>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158584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55159</xdr:rowOff>
    </xdr:from>
    <xdr:to>
      <xdr:col>85</xdr:col>
      <xdr:colOff>177800</xdr:colOff>
      <xdr:row>35</xdr:row>
      <xdr:rowOff>156759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78036</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0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15108</xdr:rowOff>
    </xdr:from>
    <xdr:to>
      <xdr:col>81</xdr:col>
      <xdr:colOff>101600</xdr:colOff>
      <xdr:row>35</xdr:row>
      <xdr:rowOff>116708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01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133235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79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115966</xdr:rowOff>
    </xdr:from>
    <xdr:to>
      <xdr:col>76</xdr:col>
      <xdr:colOff>165100</xdr:colOff>
      <xdr:row>35</xdr:row>
      <xdr:rowOff>46116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9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62643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7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39248</xdr:rowOff>
    </xdr:from>
    <xdr:to>
      <xdr:col>72</xdr:col>
      <xdr:colOff>38100</xdr:colOff>
      <xdr:row>35</xdr:row>
      <xdr:rowOff>140848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0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157375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8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96581</xdr:rowOff>
    </xdr:from>
    <xdr:to>
      <xdr:col>67</xdr:col>
      <xdr:colOff>101600</xdr:colOff>
      <xdr:row>36</xdr:row>
      <xdr:rowOff>26731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0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43258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87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99723</xdr:rowOff>
    </xdr:from>
    <xdr:to>
      <xdr:col>85</xdr:col>
      <xdr:colOff>126364</xdr:colOff>
      <xdr:row>58</xdr:row>
      <xdr:rowOff>101924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843673"/>
          <a:ext cx="1269" cy="1202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105751</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4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101924</xdr:rowOff>
    </xdr:from>
    <xdr:to>
      <xdr:col>86</xdr:col>
      <xdr:colOff>25400</xdr:colOff>
      <xdr:row>58</xdr:row>
      <xdr:rowOff>101924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4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46400</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61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99723</xdr:rowOff>
    </xdr:from>
    <xdr:to>
      <xdr:col>86</xdr:col>
      <xdr:colOff>25400</xdr:colOff>
      <xdr:row>51</xdr:row>
      <xdr:rowOff>99723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84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113068</xdr:rowOff>
    </xdr:from>
    <xdr:to>
      <xdr:col>85</xdr:col>
      <xdr:colOff>127000</xdr:colOff>
      <xdr:row>54</xdr:row>
      <xdr:rowOff>94466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199918"/>
          <a:ext cx="838200" cy="15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17778</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44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39351</xdr:rowOff>
    </xdr:from>
    <xdr:to>
      <xdr:col>85</xdr:col>
      <xdr:colOff>177800</xdr:colOff>
      <xdr:row>55</xdr:row>
      <xdr:rowOff>140951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46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94466</xdr:rowOff>
    </xdr:from>
    <xdr:to>
      <xdr:col>81</xdr:col>
      <xdr:colOff>50800</xdr:colOff>
      <xdr:row>55</xdr:row>
      <xdr:rowOff>84065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352766"/>
          <a:ext cx="889000" cy="1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119275</xdr:rowOff>
    </xdr:from>
    <xdr:to>
      <xdr:col>81</xdr:col>
      <xdr:colOff>101600</xdr:colOff>
      <xdr:row>56</xdr:row>
      <xdr:rowOff>49425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40552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6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112840</xdr:rowOff>
    </xdr:from>
    <xdr:to>
      <xdr:col>76</xdr:col>
      <xdr:colOff>114300</xdr:colOff>
      <xdr:row>55</xdr:row>
      <xdr:rowOff>84065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8685340"/>
          <a:ext cx="889000" cy="82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20606</xdr:rowOff>
    </xdr:from>
    <xdr:to>
      <xdr:col>76</xdr:col>
      <xdr:colOff>165100</xdr:colOff>
      <xdr:row>56</xdr:row>
      <xdr:rowOff>122206</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113333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112840</xdr:rowOff>
    </xdr:from>
    <xdr:to>
      <xdr:col>71</xdr:col>
      <xdr:colOff>177800</xdr:colOff>
      <xdr:row>53</xdr:row>
      <xdr:rowOff>40459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8685340"/>
          <a:ext cx="889000" cy="44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18177</xdr:rowOff>
    </xdr:from>
    <xdr:to>
      <xdr:col>72</xdr:col>
      <xdr:colOff>38100</xdr:colOff>
      <xdr:row>56</xdr:row>
      <xdr:rowOff>119777</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110904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70383</xdr:rowOff>
    </xdr:from>
    <xdr:to>
      <xdr:col>67</xdr:col>
      <xdr:colOff>101600</xdr:colOff>
      <xdr:row>57</xdr:row>
      <xdr:rowOff>533</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163110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62268</xdr:rowOff>
    </xdr:from>
    <xdr:to>
      <xdr:col>85</xdr:col>
      <xdr:colOff>177800</xdr:colOff>
      <xdr:row>53</xdr:row>
      <xdr:rowOff>163868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1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85145</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00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43666</xdr:rowOff>
    </xdr:from>
    <xdr:to>
      <xdr:col>81</xdr:col>
      <xdr:colOff>101600</xdr:colOff>
      <xdr:row>54</xdr:row>
      <xdr:rowOff>145266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30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161793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0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33265</xdr:rowOff>
    </xdr:from>
    <xdr:to>
      <xdr:col>76</xdr:col>
      <xdr:colOff>165100</xdr:colOff>
      <xdr:row>55</xdr:row>
      <xdr:rowOff>134865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151392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2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62040</xdr:rowOff>
    </xdr:from>
    <xdr:to>
      <xdr:col>72</xdr:col>
      <xdr:colOff>38100</xdr:colOff>
      <xdr:row>50</xdr:row>
      <xdr:rowOff>163640</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863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8717</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84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161109</xdr:rowOff>
    </xdr:from>
    <xdr:to>
      <xdr:col>67</xdr:col>
      <xdr:colOff>101600</xdr:colOff>
      <xdr:row>53</xdr:row>
      <xdr:rowOff>91259</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0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107786</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885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158240</xdr:rowOff>
    </xdr:from>
    <xdr:to>
      <xdr:col>85</xdr:col>
      <xdr:colOff>127000</xdr:colOff>
      <xdr:row>97</xdr:row>
      <xdr:rowOff>169601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788890"/>
          <a:ext cx="8382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70469</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52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169601</xdr:rowOff>
    </xdr:from>
    <xdr:to>
      <xdr:col>81</xdr:col>
      <xdr:colOff>50800</xdr:colOff>
      <xdr:row>98</xdr:row>
      <xdr:rowOff>3637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8002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15003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169418</xdr:rowOff>
    </xdr:from>
    <xdr:to>
      <xdr:col>76</xdr:col>
      <xdr:colOff>114300</xdr:colOff>
      <xdr:row>98</xdr:row>
      <xdr:rowOff>3637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800068"/>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157559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169418</xdr:rowOff>
    </xdr:from>
    <xdr:to>
      <xdr:col>71</xdr:col>
      <xdr:colOff>177800</xdr:colOff>
      <xdr:row>98</xdr:row>
      <xdr:rowOff>25628</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800068"/>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107440</xdr:rowOff>
    </xdr:from>
    <xdr:to>
      <xdr:col>85</xdr:col>
      <xdr:colOff>177800</xdr:colOff>
      <xdr:row>98</xdr:row>
      <xdr:rowOff>37590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7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85867</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71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118801</xdr:rowOff>
    </xdr:from>
    <xdr:to>
      <xdr:col>81</xdr:col>
      <xdr:colOff>101600</xdr:colOff>
      <xdr:row>98</xdr:row>
      <xdr:rowOff>48951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7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40078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84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124287</xdr:rowOff>
    </xdr:from>
    <xdr:to>
      <xdr:col>76</xdr:col>
      <xdr:colOff>165100</xdr:colOff>
      <xdr:row>98</xdr:row>
      <xdr:rowOff>54437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7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45564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84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118618</xdr:rowOff>
    </xdr:from>
    <xdr:to>
      <xdr:col>72</xdr:col>
      <xdr:colOff>38100</xdr:colOff>
      <xdr:row>98</xdr:row>
      <xdr:rowOff>48768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74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39895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84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146278</xdr:rowOff>
    </xdr:from>
    <xdr:to>
      <xdr:col>67</xdr:col>
      <xdr:colOff>101600</xdr:colOff>
      <xdr:row>98</xdr:row>
      <xdr:rowOff>76428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7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67555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86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152,098</a:t>
          </a:r>
          <a:r>
            <a:rPr kumimoji="1" lang="ja-JP" altLang="en-US" sz="1300">
              <a:latin typeface="ＭＳ Ｐゴシック" panose="020B0600070205080204" pitchFamily="50" charset="-128"/>
              <a:ea typeface="ＭＳ Ｐゴシック" panose="020B0600070205080204" pitchFamily="50" charset="-128"/>
            </a:rPr>
            <a:t>円となっている。増加傾向にあり、令和２年度は類似団体平均を</a:t>
          </a:r>
          <a:r>
            <a:rPr kumimoji="1" lang="en-US" altLang="ja-JP" sz="1300">
              <a:latin typeface="ＭＳ Ｐゴシック" panose="020B0600070205080204" pitchFamily="50" charset="-128"/>
              <a:ea typeface="ＭＳ Ｐゴシック" panose="020B0600070205080204" pitchFamily="50" charset="-128"/>
            </a:rPr>
            <a:t>3,538</a:t>
          </a:r>
          <a:r>
            <a:rPr kumimoji="1" lang="ja-JP" altLang="en-US" sz="1300">
              <a:latin typeface="ＭＳ Ｐゴシック" panose="020B0600070205080204" pitchFamily="50" charset="-128"/>
              <a:ea typeface="ＭＳ Ｐゴシック" panose="020B0600070205080204" pitchFamily="50" charset="-128"/>
            </a:rPr>
            <a:t>円上回っている。児童福祉費が半分以上を占めており、とりわけ民間保育所運営委託料の増加が主な要因である。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56,932</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11,198</a:t>
          </a:r>
          <a:r>
            <a:rPr kumimoji="1" lang="ja-JP" altLang="en-US" sz="1300">
              <a:latin typeface="ＭＳ Ｐゴシック" panose="020B0600070205080204" pitchFamily="50" charset="-128"/>
              <a:ea typeface="ＭＳ Ｐゴシック" panose="020B0600070205080204" pitchFamily="50" charset="-128"/>
            </a:rPr>
            <a:t>円上回っており、土地購入費等の増加が主な要因である。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58,581</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17,304</a:t>
          </a:r>
          <a:r>
            <a:rPr kumimoji="1" lang="ja-JP" altLang="en-US" sz="1300">
              <a:latin typeface="ＭＳ Ｐゴシック" panose="020B0600070205080204" pitchFamily="50" charset="-128"/>
              <a:ea typeface="ＭＳ Ｐゴシック" panose="020B0600070205080204" pitchFamily="50" charset="-128"/>
            </a:rPr>
            <a:t>円上回っている。つくば市土地開発公社への貸付金が増加の大きな要因である。</a:t>
          </a: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149,191</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10,007</a:t>
          </a:r>
          <a:r>
            <a:rPr kumimoji="1" lang="ja-JP" altLang="en-US" sz="1300">
              <a:latin typeface="ＭＳ Ｐゴシック" panose="020B0600070205080204" pitchFamily="50" charset="-128"/>
              <a:ea typeface="ＭＳ Ｐゴシック" panose="020B0600070205080204" pitchFamily="50" charset="-128"/>
            </a:rPr>
            <a:t>円上回っている。特別定額給付金以外では、スマートシティ協議会への負担金増などが要因である。　</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22,782</a:t>
          </a:r>
          <a:r>
            <a:rPr kumimoji="1" lang="ja-JP" altLang="en-US" sz="1300">
              <a:latin typeface="ＭＳ Ｐゴシック" panose="020B0600070205080204" pitchFamily="50" charset="-128"/>
              <a:ea typeface="ＭＳ Ｐゴシック" panose="020B0600070205080204" pitchFamily="50" charset="-128"/>
            </a:rPr>
            <a:t>円となっている。減少傾向にあり、類似団体中、最も低い水準にある。リサイクルセンターの設備改良工事が終了したことが主な要因である。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用地取得にかかる借入に対する利子削減を目的として、つくば市土地開発公社へ無利子貸付を行ったため取崩したものである。これにより、標準財政規模に対する基金の割合は、前年度に対し</a:t>
          </a:r>
          <a:r>
            <a:rPr kumimoji="1" lang="en-US" altLang="ja-JP" sz="1200">
              <a:latin typeface="ＭＳ ゴシック" pitchFamily="49" charset="-128"/>
              <a:ea typeface="ＭＳ ゴシック" pitchFamily="49" charset="-128"/>
            </a:rPr>
            <a:t>4.97</a:t>
          </a:r>
          <a:r>
            <a:rPr kumimoji="1" lang="ja-JP" altLang="en-US" sz="1200">
              <a:latin typeface="ＭＳ ゴシック" pitchFamily="49" charset="-128"/>
              <a:ea typeface="ＭＳ ゴシック" pitchFamily="49" charset="-128"/>
            </a:rPr>
            <a:t>ポイント低下し、令和２年度末の残高は約</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億円となった。今後は、決算の剰余金等を積み立てるなど、計画的かつ安定的な財政運営に努める。</a:t>
          </a:r>
        </a:p>
        <a:p>
          <a:r>
            <a:rPr kumimoji="1" lang="ja-JP" altLang="en-US" sz="1200">
              <a:latin typeface="ＭＳ ゴシック" pitchFamily="49" charset="-128"/>
              <a:ea typeface="ＭＳ ゴシック" pitchFamily="49" charset="-128"/>
            </a:rPr>
            <a:t>　実質収支額は、実質単年度収支が前年度と比較し</a:t>
          </a:r>
          <a:r>
            <a:rPr kumimoji="1" lang="en-US" altLang="ja-JP" sz="1200">
              <a:latin typeface="ＭＳ ゴシック" pitchFamily="49" charset="-128"/>
              <a:ea typeface="ＭＳ ゴシック" pitchFamily="49" charset="-128"/>
            </a:rPr>
            <a:t>5.89</a:t>
          </a:r>
          <a:r>
            <a:rPr kumimoji="1" lang="ja-JP" altLang="en-US" sz="1200">
              <a:latin typeface="ＭＳ ゴシック" pitchFamily="49" charset="-128"/>
              <a:ea typeface="ＭＳ ゴシック" pitchFamily="49" charset="-128"/>
            </a:rPr>
            <a:t>ポイント減少し、歳入歳出差引きが増加した一方で、翌年度に繰越すべき財源は減少したため</a:t>
          </a:r>
          <a:r>
            <a:rPr kumimoji="1" lang="en-US" altLang="ja-JP" sz="1200">
              <a:latin typeface="ＭＳ ゴシック" pitchFamily="49" charset="-128"/>
              <a:ea typeface="ＭＳ ゴシック" pitchFamily="49" charset="-128"/>
            </a:rPr>
            <a:t>0.98</a:t>
          </a:r>
          <a:r>
            <a:rPr kumimoji="1" lang="ja-JP" altLang="en-US" sz="1200">
              <a:latin typeface="ＭＳ ゴシック" pitchFamily="49" charset="-128"/>
              <a:ea typeface="ＭＳ ゴシック" pitchFamily="49" charset="-128"/>
            </a:rPr>
            <a:t>ポイント上昇した。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連結実質赤字比率に係る赤字・黒字の構成は、全会計とも黒字となっている。</a:t>
          </a:r>
        </a:p>
        <a:p>
          <a:r>
            <a:rPr kumimoji="1" lang="ja-JP" altLang="en-US" sz="1400">
              <a:latin typeface="ＭＳ ゴシック" pitchFamily="49" charset="-128"/>
              <a:ea typeface="ＭＳ ゴシック" pitchFamily="49" charset="-128"/>
            </a:rPr>
            <a:t>　一般会計においては、市税及び国県支出金の増加により、前年度の歳入額と比べ増となったため、</a:t>
          </a:r>
          <a:r>
            <a:rPr kumimoji="1" lang="en-US" altLang="ja-JP" sz="1400">
              <a:latin typeface="ＭＳ ゴシック" pitchFamily="49" charset="-128"/>
              <a:ea typeface="ＭＳ ゴシック" pitchFamily="49" charset="-128"/>
            </a:rPr>
            <a:t>0.98</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水道会計においては、前年度から</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ポイント減少したものの、給水戸数、年間総配水量が前年度の実績を上回ったため黒字となっている。</a:t>
          </a:r>
        </a:p>
        <a:p>
          <a:r>
            <a:rPr kumimoji="1" lang="ja-JP" altLang="en-US" sz="1400">
              <a:latin typeface="ＭＳ ゴシック" pitchFamily="49" charset="-128"/>
              <a:ea typeface="ＭＳ ゴシック" pitchFamily="49" charset="-128"/>
            </a:rPr>
            <a:t>　国民健康保険特別会計は、国民健康保険事業費納付金が減少したため、黒字幅は拡大している。</a:t>
          </a:r>
        </a:p>
        <a:p>
          <a:r>
            <a:rPr kumimoji="1" lang="ja-JP" altLang="en-US" sz="1400">
              <a:latin typeface="ＭＳ ゴシック" pitchFamily="49" charset="-128"/>
              <a:ea typeface="ＭＳ ゴシック" pitchFamily="49" charset="-128"/>
            </a:rPr>
            <a:t>　その他の会計においても、効率的な財政運営を行い健全化に努めている。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82</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84</v>
      </c>
      <c r="C3" s="652"/>
      <c r="D3" s="652"/>
      <c r="E3" s="653"/>
      <c r="F3" s="653"/>
      <c r="G3" s="653"/>
      <c r="H3" s="653"/>
      <c r="I3" s="653"/>
      <c r="J3" s="653"/>
      <c r="K3" s="653"/>
      <c r="L3" s="653" t="s">
        <v>85</v>
      </c>
      <c r="M3" s="653"/>
      <c r="N3" s="653"/>
      <c r="O3" s="653"/>
      <c r="P3" s="653"/>
      <c r="Q3" s="653"/>
      <c r="R3" s="656"/>
      <c r="S3" s="656"/>
      <c r="T3" s="656"/>
      <c r="U3" s="656"/>
      <c r="V3" s="657"/>
      <c r="W3" s="547" t="s">
        <v>86</v>
      </c>
      <c r="X3" s="548"/>
      <c r="Y3" s="548"/>
      <c r="Z3" s="548"/>
      <c r="AA3" s="548"/>
      <c r="AB3" s="652"/>
      <c r="AC3" s="656" t="s">
        <v>87</v>
      </c>
      <c r="AD3" s="548"/>
      <c r="AE3" s="548"/>
      <c r="AF3" s="548"/>
      <c r="AG3" s="548"/>
      <c r="AH3" s="548"/>
      <c r="AI3" s="548"/>
      <c r="AJ3" s="548"/>
      <c r="AK3" s="548"/>
      <c r="AL3" s="618"/>
      <c r="AM3" s="547" t="s">
        <v>88</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89</v>
      </c>
      <c r="BO3" s="548"/>
      <c r="BP3" s="548"/>
      <c r="BQ3" s="548"/>
      <c r="BR3" s="548"/>
      <c r="BS3" s="548"/>
      <c r="BT3" s="548"/>
      <c r="BU3" s="618"/>
      <c r="BV3" s="547" t="s">
        <v>90</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91</v>
      </c>
      <c r="CU3" s="548"/>
      <c r="CV3" s="548"/>
      <c r="CW3" s="548"/>
      <c r="CX3" s="548"/>
      <c r="CY3" s="548"/>
      <c r="CZ3" s="548"/>
      <c r="DA3" s="618"/>
      <c r="DB3" s="547" t="s">
        <v>92</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93</v>
      </c>
      <c r="AZ4" s="461"/>
      <c r="BA4" s="461"/>
      <c r="BB4" s="461"/>
      <c r="BC4" s="461"/>
      <c r="BD4" s="461"/>
      <c r="BE4" s="461"/>
      <c r="BF4" s="461"/>
      <c r="BG4" s="461"/>
      <c r="BH4" s="461"/>
      <c r="BI4" s="461"/>
      <c r="BJ4" s="461"/>
      <c r="BK4" s="461"/>
      <c r="BL4" s="461"/>
      <c r="BM4" s="462"/>
      <c r="BN4" s="463">
        <v>125446097</v>
      </c>
      <c r="BO4" s="464"/>
      <c r="BP4" s="464"/>
      <c r="BQ4" s="464"/>
      <c r="BR4" s="464"/>
      <c r="BS4" s="464"/>
      <c r="BT4" s="464"/>
      <c r="BU4" s="465"/>
      <c r="BV4" s="463">
        <v>92930992</v>
      </c>
      <c r="BW4" s="464"/>
      <c r="BX4" s="464"/>
      <c r="BY4" s="464"/>
      <c r="BZ4" s="464"/>
      <c r="CA4" s="464"/>
      <c r="CB4" s="464"/>
      <c r="CC4" s="465"/>
      <c r="CD4" s="644" t="s">
        <v>94</v>
      </c>
      <c r="CE4" s="645"/>
      <c r="CF4" s="645"/>
      <c r="CG4" s="645"/>
      <c r="CH4" s="645"/>
      <c r="CI4" s="645"/>
      <c r="CJ4" s="645"/>
      <c r="CK4" s="645"/>
      <c r="CL4" s="645"/>
      <c r="CM4" s="645"/>
      <c r="CN4" s="645"/>
      <c r="CO4" s="645"/>
      <c r="CP4" s="645"/>
      <c r="CQ4" s="645"/>
      <c r="CR4" s="645"/>
      <c r="CS4" s="646"/>
      <c r="CT4" s="647">
        <v>8.3000000000000007</v>
      </c>
      <c r="CU4" s="648"/>
      <c r="CV4" s="648"/>
      <c r="CW4" s="648"/>
      <c r="CX4" s="648"/>
      <c r="CY4" s="648"/>
      <c r="CZ4" s="648"/>
      <c r="DA4" s="649"/>
      <c r="DB4" s="647">
        <v>7.4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95</v>
      </c>
      <c r="AN5" s="442"/>
      <c r="AO5" s="442"/>
      <c r="AP5" s="442"/>
      <c r="AQ5" s="442"/>
      <c r="AR5" s="442"/>
      <c r="AS5" s="442"/>
      <c r="AT5" s="443"/>
      <c r="AU5" s="525" t="s">
        <v>96</v>
      </c>
      <c r="AV5" s="526"/>
      <c r="AW5" s="526"/>
      <c r="AX5" s="526"/>
      <c r="AY5" s="448" t="s">
        <v>97</v>
      </c>
      <c r="AZ5" s="449"/>
      <c r="BA5" s="449"/>
      <c r="BB5" s="449"/>
      <c r="BC5" s="449"/>
      <c r="BD5" s="449"/>
      <c r="BE5" s="449"/>
      <c r="BF5" s="449"/>
      <c r="BG5" s="449"/>
      <c r="BH5" s="449"/>
      <c r="BI5" s="449"/>
      <c r="BJ5" s="449"/>
      <c r="BK5" s="449"/>
      <c r="BL5" s="449"/>
      <c r="BM5" s="450"/>
      <c r="BN5" s="468">
        <v>120452546</v>
      </c>
      <c r="BO5" s="469"/>
      <c r="BP5" s="469"/>
      <c r="BQ5" s="469"/>
      <c r="BR5" s="469"/>
      <c r="BS5" s="469"/>
      <c r="BT5" s="469"/>
      <c r="BU5" s="470"/>
      <c r="BV5" s="468">
        <v>88325022</v>
      </c>
      <c r="BW5" s="469"/>
      <c r="BX5" s="469"/>
      <c r="BY5" s="469"/>
      <c r="BZ5" s="469"/>
      <c r="CA5" s="469"/>
      <c r="CB5" s="469"/>
      <c r="CC5" s="470"/>
      <c r="CD5" s="477" t="s">
        <v>98</v>
      </c>
      <c r="CE5" s="478"/>
      <c r="CF5" s="478"/>
      <c r="CG5" s="478"/>
      <c r="CH5" s="478"/>
      <c r="CI5" s="478"/>
      <c r="CJ5" s="478"/>
      <c r="CK5" s="478"/>
      <c r="CL5" s="478"/>
      <c r="CM5" s="478"/>
      <c r="CN5" s="478"/>
      <c r="CO5" s="478"/>
      <c r="CP5" s="478"/>
      <c r="CQ5" s="478"/>
      <c r="CR5" s="478"/>
      <c r="CS5" s="479"/>
      <c r="CT5" s="438">
        <v>92.3</v>
      </c>
      <c r="CU5" s="439"/>
      <c r="CV5" s="439"/>
      <c r="CW5" s="439"/>
      <c r="CX5" s="439"/>
      <c r="CY5" s="439"/>
      <c r="CZ5" s="439"/>
      <c r="DA5" s="440"/>
      <c r="DB5" s="438">
        <v>93.6</v>
      </c>
      <c r="DC5" s="439"/>
      <c r="DD5" s="439"/>
      <c r="DE5" s="439"/>
      <c r="DF5" s="439"/>
      <c r="DG5" s="439"/>
      <c r="DH5" s="439"/>
      <c r="DI5" s="440"/>
      <c r="DJ5" s="186"/>
      <c r="DK5" s="186"/>
      <c r="DL5" s="186"/>
      <c r="DM5" s="186"/>
      <c r="DN5" s="186"/>
      <c r="DO5" s="186"/>
    </row>
    <row r="6" spans="1:119" ht="18.75" customHeight="1" x14ac:dyDescent="0.15">
      <c r="A6" s="187"/>
      <c r="B6" s="624" t="s">
        <v>99</v>
      </c>
      <c r="C6" s="482"/>
      <c r="D6" s="482"/>
      <c r="E6" s="625"/>
      <c r="F6" s="625"/>
      <c r="G6" s="625"/>
      <c r="H6" s="625"/>
      <c r="I6" s="625"/>
      <c r="J6" s="625"/>
      <c r="K6" s="625"/>
      <c r="L6" s="625" t="s">
        <v>100</v>
      </c>
      <c r="M6" s="625"/>
      <c r="N6" s="625"/>
      <c r="O6" s="625"/>
      <c r="P6" s="625"/>
      <c r="Q6" s="625"/>
      <c r="R6" s="506"/>
      <c r="S6" s="506"/>
      <c r="T6" s="506"/>
      <c r="U6" s="506"/>
      <c r="V6" s="631"/>
      <c r="W6" s="559" t="s">
        <v>101</v>
      </c>
      <c r="X6" s="481"/>
      <c r="Y6" s="481"/>
      <c r="Z6" s="481"/>
      <c r="AA6" s="481"/>
      <c r="AB6" s="482"/>
      <c r="AC6" s="636" t="s">
        <v>102</v>
      </c>
      <c r="AD6" s="637"/>
      <c r="AE6" s="637"/>
      <c r="AF6" s="637"/>
      <c r="AG6" s="637"/>
      <c r="AH6" s="637"/>
      <c r="AI6" s="637"/>
      <c r="AJ6" s="637"/>
      <c r="AK6" s="637"/>
      <c r="AL6" s="638"/>
      <c r="AM6" s="537" t="s">
        <v>103</v>
      </c>
      <c r="AN6" s="442"/>
      <c r="AO6" s="442"/>
      <c r="AP6" s="442"/>
      <c r="AQ6" s="442"/>
      <c r="AR6" s="442"/>
      <c r="AS6" s="442"/>
      <c r="AT6" s="443"/>
      <c r="AU6" s="525" t="s">
        <v>104</v>
      </c>
      <c r="AV6" s="526"/>
      <c r="AW6" s="526"/>
      <c r="AX6" s="526"/>
      <c r="AY6" s="448" t="s">
        <v>105</v>
      </c>
      <c r="AZ6" s="449"/>
      <c r="BA6" s="449"/>
      <c r="BB6" s="449"/>
      <c r="BC6" s="449"/>
      <c r="BD6" s="449"/>
      <c r="BE6" s="449"/>
      <c r="BF6" s="449"/>
      <c r="BG6" s="449"/>
      <c r="BH6" s="449"/>
      <c r="BI6" s="449"/>
      <c r="BJ6" s="449"/>
      <c r="BK6" s="449"/>
      <c r="BL6" s="449"/>
      <c r="BM6" s="450"/>
      <c r="BN6" s="468">
        <v>4993551</v>
      </c>
      <c r="BO6" s="469"/>
      <c r="BP6" s="469"/>
      <c r="BQ6" s="469"/>
      <c r="BR6" s="469"/>
      <c r="BS6" s="469"/>
      <c r="BT6" s="469"/>
      <c r="BU6" s="470"/>
      <c r="BV6" s="468">
        <v>4605970</v>
      </c>
      <c r="BW6" s="469"/>
      <c r="BX6" s="469"/>
      <c r="BY6" s="469"/>
      <c r="BZ6" s="469"/>
      <c r="CA6" s="469"/>
      <c r="CB6" s="469"/>
      <c r="CC6" s="470"/>
      <c r="CD6" s="477" t="s">
        <v>106</v>
      </c>
      <c r="CE6" s="478"/>
      <c r="CF6" s="478"/>
      <c r="CG6" s="478"/>
      <c r="CH6" s="478"/>
      <c r="CI6" s="478"/>
      <c r="CJ6" s="478"/>
      <c r="CK6" s="478"/>
      <c r="CL6" s="478"/>
      <c r="CM6" s="478"/>
      <c r="CN6" s="478"/>
      <c r="CO6" s="478"/>
      <c r="CP6" s="478"/>
      <c r="CQ6" s="478"/>
      <c r="CR6" s="478"/>
      <c r="CS6" s="479"/>
      <c r="CT6" s="621">
        <v>92.3</v>
      </c>
      <c r="CU6" s="622"/>
      <c r="CV6" s="622"/>
      <c r="CW6" s="622"/>
      <c r="CX6" s="622"/>
      <c r="CY6" s="622"/>
      <c r="CZ6" s="622"/>
      <c r="DA6" s="623"/>
      <c r="DB6" s="621">
        <v>93.6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107</v>
      </c>
      <c r="AN7" s="442"/>
      <c r="AO7" s="442"/>
      <c r="AP7" s="442"/>
      <c r="AQ7" s="442"/>
      <c r="AR7" s="442"/>
      <c r="AS7" s="442"/>
      <c r="AT7" s="443"/>
      <c r="AU7" s="525" t="s">
        <v>108</v>
      </c>
      <c r="AV7" s="526"/>
      <c r="AW7" s="526"/>
      <c r="AX7" s="526"/>
      <c r="AY7" s="448" t="s">
        <v>109</v>
      </c>
      <c r="AZ7" s="449"/>
      <c r="BA7" s="449"/>
      <c r="BB7" s="449"/>
      <c r="BC7" s="449"/>
      <c r="BD7" s="449"/>
      <c r="BE7" s="449"/>
      <c r="BF7" s="449"/>
      <c r="BG7" s="449"/>
      <c r="BH7" s="449"/>
      <c r="BI7" s="449"/>
      <c r="BJ7" s="449"/>
      <c r="BK7" s="449"/>
      <c r="BL7" s="449"/>
      <c r="BM7" s="450"/>
      <c r="BN7" s="468">
        <v>627994</v>
      </c>
      <c r="BO7" s="469"/>
      <c r="BP7" s="469"/>
      <c r="BQ7" s="469"/>
      <c r="BR7" s="469"/>
      <c r="BS7" s="469"/>
      <c r="BT7" s="469"/>
      <c r="BU7" s="470"/>
      <c r="BV7" s="468">
        <v>899417</v>
      </c>
      <c r="BW7" s="469"/>
      <c r="BX7" s="469"/>
      <c r="BY7" s="469"/>
      <c r="BZ7" s="469"/>
      <c r="CA7" s="469"/>
      <c r="CB7" s="469"/>
      <c r="CC7" s="470"/>
      <c r="CD7" s="477" t="s">
        <v>110</v>
      </c>
      <c r="CE7" s="478"/>
      <c r="CF7" s="478"/>
      <c r="CG7" s="478"/>
      <c r="CH7" s="478"/>
      <c r="CI7" s="478"/>
      <c r="CJ7" s="478"/>
      <c r="CK7" s="478"/>
      <c r="CL7" s="478"/>
      <c r="CM7" s="478"/>
      <c r="CN7" s="478"/>
      <c r="CO7" s="478"/>
      <c r="CP7" s="478"/>
      <c r="CQ7" s="478"/>
      <c r="CR7" s="478"/>
      <c r="CS7" s="479"/>
      <c r="CT7" s="468">
        <v>52287782</v>
      </c>
      <c r="CU7" s="469"/>
      <c r="CV7" s="469"/>
      <c r="CW7" s="469"/>
      <c r="CX7" s="469"/>
      <c r="CY7" s="469"/>
      <c r="CZ7" s="469"/>
      <c r="DA7" s="470"/>
      <c r="DB7" s="468">
        <v>50296164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111</v>
      </c>
      <c r="AN8" s="442"/>
      <c r="AO8" s="442"/>
      <c r="AP8" s="442"/>
      <c r="AQ8" s="442"/>
      <c r="AR8" s="442"/>
      <c r="AS8" s="442"/>
      <c r="AT8" s="443"/>
      <c r="AU8" s="525" t="s">
        <v>96</v>
      </c>
      <c r="AV8" s="526"/>
      <c r="AW8" s="526"/>
      <c r="AX8" s="526"/>
      <c r="AY8" s="448" t="s">
        <v>112</v>
      </c>
      <c r="AZ8" s="449"/>
      <c r="BA8" s="449"/>
      <c r="BB8" s="449"/>
      <c r="BC8" s="449"/>
      <c r="BD8" s="449"/>
      <c r="BE8" s="449"/>
      <c r="BF8" s="449"/>
      <c r="BG8" s="449"/>
      <c r="BH8" s="449"/>
      <c r="BI8" s="449"/>
      <c r="BJ8" s="449"/>
      <c r="BK8" s="449"/>
      <c r="BL8" s="449"/>
      <c r="BM8" s="450"/>
      <c r="BN8" s="468">
        <v>4365557</v>
      </c>
      <c r="BO8" s="469"/>
      <c r="BP8" s="469"/>
      <c r="BQ8" s="469"/>
      <c r="BR8" s="469"/>
      <c r="BS8" s="469"/>
      <c r="BT8" s="469"/>
      <c r="BU8" s="470"/>
      <c r="BV8" s="468">
        <v>3706553</v>
      </c>
      <c r="BW8" s="469"/>
      <c r="BX8" s="469"/>
      <c r="BY8" s="469"/>
      <c r="BZ8" s="469"/>
      <c r="CA8" s="469"/>
      <c r="CB8" s="469"/>
      <c r="CC8" s="470"/>
      <c r="CD8" s="477" t="s">
        <v>113</v>
      </c>
      <c r="CE8" s="478"/>
      <c r="CF8" s="478"/>
      <c r="CG8" s="478"/>
      <c r="CH8" s="478"/>
      <c r="CI8" s="478"/>
      <c r="CJ8" s="478"/>
      <c r="CK8" s="478"/>
      <c r="CL8" s="478"/>
      <c r="CM8" s="478"/>
      <c r="CN8" s="478"/>
      <c r="CO8" s="478"/>
      <c r="CP8" s="478"/>
      <c r="CQ8" s="478"/>
      <c r="CR8" s="478"/>
      <c r="CS8" s="479"/>
      <c r="CT8" s="581">
        <v>1.06</v>
      </c>
      <c r="CU8" s="582"/>
      <c r="CV8" s="582"/>
      <c r="CW8" s="582"/>
      <c r="CX8" s="582"/>
      <c r="CY8" s="582"/>
      <c r="CZ8" s="582"/>
      <c r="DA8" s="583"/>
      <c r="DB8" s="581">
        <v>1.05</v>
      </c>
      <c r="DC8" s="582"/>
      <c r="DD8" s="582"/>
      <c r="DE8" s="582"/>
      <c r="DF8" s="582"/>
      <c r="DG8" s="582"/>
      <c r="DH8" s="582"/>
      <c r="DI8" s="583"/>
      <c r="DJ8" s="186"/>
      <c r="DK8" s="186"/>
      <c r="DL8" s="186"/>
      <c r="DM8" s="186"/>
      <c r="DN8" s="186"/>
      <c r="DO8" s="186"/>
    </row>
    <row r="9" spans="1:119" ht="18.75" customHeight="1" thickBot="1" x14ac:dyDescent="0.2">
      <c r="A9" s="187"/>
      <c r="B9" s="610" t="s">
        <v>114</v>
      </c>
      <c r="C9" s="611"/>
      <c r="D9" s="611"/>
      <c r="E9" s="611"/>
      <c r="F9" s="611"/>
      <c r="G9" s="611"/>
      <c r="H9" s="611"/>
      <c r="I9" s="611"/>
      <c r="J9" s="611"/>
      <c r="K9" s="531"/>
      <c r="L9" s="612" t="s">
        <v>115</v>
      </c>
      <c r="M9" s="613"/>
      <c r="N9" s="613"/>
      <c r="O9" s="613"/>
      <c r="P9" s="613"/>
      <c r="Q9" s="614"/>
      <c r="R9" s="615">
        <v>241656</v>
      </c>
      <c r="S9" s="616"/>
      <c r="T9" s="616"/>
      <c r="U9" s="616"/>
      <c r="V9" s="617"/>
      <c r="W9" s="547" t="s">
        <v>116</v>
      </c>
      <c r="X9" s="548"/>
      <c r="Y9" s="548"/>
      <c r="Z9" s="548"/>
      <c r="AA9" s="548"/>
      <c r="AB9" s="548"/>
      <c r="AC9" s="548"/>
      <c r="AD9" s="548"/>
      <c r="AE9" s="548"/>
      <c r="AF9" s="548"/>
      <c r="AG9" s="548"/>
      <c r="AH9" s="548"/>
      <c r="AI9" s="548"/>
      <c r="AJ9" s="548"/>
      <c r="AK9" s="548"/>
      <c r="AL9" s="618"/>
      <c r="AM9" s="537" t="s">
        <v>117</v>
      </c>
      <c r="AN9" s="442"/>
      <c r="AO9" s="442"/>
      <c r="AP9" s="442"/>
      <c r="AQ9" s="442"/>
      <c r="AR9" s="442"/>
      <c r="AS9" s="442"/>
      <c r="AT9" s="443"/>
      <c r="AU9" s="525" t="s">
        <v>96</v>
      </c>
      <c r="AV9" s="526"/>
      <c r="AW9" s="526"/>
      <c r="AX9" s="526"/>
      <c r="AY9" s="448" t="s">
        <v>118</v>
      </c>
      <c r="AZ9" s="449"/>
      <c r="BA9" s="449"/>
      <c r="BB9" s="449"/>
      <c r="BC9" s="449"/>
      <c r="BD9" s="449"/>
      <c r="BE9" s="449"/>
      <c r="BF9" s="449"/>
      <c r="BG9" s="449"/>
      <c r="BH9" s="449"/>
      <c r="BI9" s="449"/>
      <c r="BJ9" s="449"/>
      <c r="BK9" s="449"/>
      <c r="BL9" s="449"/>
      <c r="BM9" s="450"/>
      <c r="BN9" s="468">
        <v>659004</v>
      </c>
      <c r="BO9" s="469"/>
      <c r="BP9" s="469"/>
      <c r="BQ9" s="469"/>
      <c r="BR9" s="469"/>
      <c r="BS9" s="469"/>
      <c r="BT9" s="469"/>
      <c r="BU9" s="470"/>
      <c r="BV9" s="468">
        <v>1523568</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9.4</v>
      </c>
      <c r="CU9" s="439"/>
      <c r="CV9" s="439"/>
      <c r="CW9" s="439"/>
      <c r="CX9" s="439"/>
      <c r="CY9" s="439"/>
      <c r="CZ9" s="439"/>
      <c r="DA9" s="440"/>
      <c r="DB9" s="438">
        <v>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226963</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3957153</v>
      </c>
      <c r="BO10" s="469"/>
      <c r="BP10" s="469"/>
      <c r="BQ10" s="469"/>
      <c r="BR10" s="469"/>
      <c r="BS10" s="469"/>
      <c r="BT10" s="469"/>
      <c r="BU10" s="470"/>
      <c r="BV10" s="468">
        <v>1915305</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122</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241809</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6368823</v>
      </c>
      <c r="BO12" s="469"/>
      <c r="BP12" s="469"/>
      <c r="BQ12" s="469"/>
      <c r="BR12" s="469"/>
      <c r="BS12" s="469"/>
      <c r="BT12" s="469"/>
      <c r="BU12" s="470"/>
      <c r="BV12" s="468">
        <v>2161013</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232159</v>
      </c>
      <c r="S13" s="572"/>
      <c r="T13" s="572"/>
      <c r="U13" s="572"/>
      <c r="V13" s="573"/>
      <c r="W13" s="559" t="s">
        <v>142</v>
      </c>
      <c r="X13" s="481"/>
      <c r="Y13" s="481"/>
      <c r="Z13" s="481"/>
      <c r="AA13" s="481"/>
      <c r="AB13" s="482"/>
      <c r="AC13" s="444">
        <v>3122</v>
      </c>
      <c r="AD13" s="445"/>
      <c r="AE13" s="445"/>
      <c r="AF13" s="445"/>
      <c r="AG13" s="446"/>
      <c r="AH13" s="444">
        <v>3133</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-1752666</v>
      </c>
      <c r="BO13" s="469"/>
      <c r="BP13" s="469"/>
      <c r="BQ13" s="469"/>
      <c r="BR13" s="469"/>
      <c r="BS13" s="469"/>
      <c r="BT13" s="469"/>
      <c r="BU13" s="470"/>
      <c r="BV13" s="468">
        <v>1277860</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5.0999999999999996</v>
      </c>
      <c r="CU13" s="439"/>
      <c r="CV13" s="439"/>
      <c r="CW13" s="439"/>
      <c r="CX13" s="439"/>
      <c r="CY13" s="439"/>
      <c r="CZ13" s="439"/>
      <c r="DA13" s="440"/>
      <c r="DB13" s="438">
        <v>6.1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147</v>
      </c>
      <c r="M14" s="605"/>
      <c r="N14" s="605"/>
      <c r="O14" s="605"/>
      <c r="P14" s="605"/>
      <c r="Q14" s="606"/>
      <c r="R14" s="571">
        <v>237653</v>
      </c>
      <c r="S14" s="572"/>
      <c r="T14" s="572"/>
      <c r="U14" s="572"/>
      <c r="V14" s="573"/>
      <c r="W14" s="574"/>
      <c r="X14" s="484"/>
      <c r="Y14" s="484"/>
      <c r="Z14" s="484"/>
      <c r="AA14" s="484"/>
      <c r="AB14" s="485"/>
      <c r="AC14" s="564">
        <v>3.2</v>
      </c>
      <c r="AD14" s="565"/>
      <c r="AE14" s="565"/>
      <c r="AF14" s="565"/>
      <c r="AG14" s="566"/>
      <c r="AH14" s="564">
        <v>3.5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v>49.3</v>
      </c>
      <c r="CU14" s="576"/>
      <c r="CV14" s="576"/>
      <c r="CW14" s="576"/>
      <c r="CX14" s="576"/>
      <c r="CY14" s="576"/>
      <c r="CZ14" s="576"/>
      <c r="DA14" s="577"/>
      <c r="DB14" s="575">
        <v>58.3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149</v>
      </c>
      <c r="N15" s="569"/>
      <c r="O15" s="569"/>
      <c r="P15" s="569"/>
      <c r="Q15" s="570"/>
      <c r="R15" s="571">
        <v>227556</v>
      </c>
      <c r="S15" s="572"/>
      <c r="T15" s="572"/>
      <c r="U15" s="572"/>
      <c r="V15" s="573"/>
      <c r="W15" s="559" t="s">
        <v>150</v>
      </c>
      <c r="X15" s="481"/>
      <c r="Y15" s="481"/>
      <c r="Z15" s="481"/>
      <c r="AA15" s="481"/>
      <c r="AB15" s="482"/>
      <c r="AC15" s="444">
        <v>20412</v>
      </c>
      <c r="AD15" s="445"/>
      <c r="AE15" s="445"/>
      <c r="AF15" s="445"/>
      <c r="AG15" s="446"/>
      <c r="AH15" s="444">
        <v>17268</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40360247</v>
      </c>
      <c r="BO15" s="464"/>
      <c r="BP15" s="464"/>
      <c r="BQ15" s="464"/>
      <c r="BR15" s="464"/>
      <c r="BS15" s="464"/>
      <c r="BT15" s="464"/>
      <c r="BU15" s="465"/>
      <c r="BV15" s="463">
        <v>38581238</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20.8</v>
      </c>
      <c r="AD16" s="565"/>
      <c r="AE16" s="565"/>
      <c r="AF16" s="565"/>
      <c r="AG16" s="566"/>
      <c r="AH16" s="564">
        <v>19.3</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37734417</v>
      </c>
      <c r="BO16" s="469"/>
      <c r="BP16" s="469"/>
      <c r="BQ16" s="469"/>
      <c r="BR16" s="469"/>
      <c r="BS16" s="469"/>
      <c r="BT16" s="469"/>
      <c r="BU16" s="470"/>
      <c r="BV16" s="468">
        <v>36081001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74784</v>
      </c>
      <c r="AD17" s="445"/>
      <c r="AE17" s="445"/>
      <c r="AF17" s="445"/>
      <c r="AG17" s="446"/>
      <c r="AH17" s="444">
        <v>69190</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52287782</v>
      </c>
      <c r="BO17" s="469"/>
      <c r="BP17" s="469"/>
      <c r="BQ17" s="469"/>
      <c r="BR17" s="469"/>
      <c r="BS17" s="469"/>
      <c r="BT17" s="469"/>
      <c r="BU17" s="470"/>
      <c r="BV17" s="468">
        <v>50296164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283.72000000000003</v>
      </c>
      <c r="M18" s="533"/>
      <c r="N18" s="533"/>
      <c r="O18" s="533"/>
      <c r="P18" s="533"/>
      <c r="Q18" s="533"/>
      <c r="R18" s="534"/>
      <c r="S18" s="534"/>
      <c r="T18" s="534"/>
      <c r="U18" s="534"/>
      <c r="V18" s="535"/>
      <c r="W18" s="549"/>
      <c r="X18" s="550"/>
      <c r="Y18" s="550"/>
      <c r="Z18" s="550"/>
      <c r="AA18" s="550"/>
      <c r="AB18" s="560"/>
      <c r="AC18" s="432">
        <v>76.099999999999994</v>
      </c>
      <c r="AD18" s="433"/>
      <c r="AE18" s="433"/>
      <c r="AF18" s="433"/>
      <c r="AG18" s="536"/>
      <c r="AH18" s="432">
        <v>77.2</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48858743</v>
      </c>
      <c r="BO18" s="469"/>
      <c r="BP18" s="469"/>
      <c r="BQ18" s="469"/>
      <c r="BR18" s="469"/>
      <c r="BS18" s="469"/>
      <c r="BT18" s="469"/>
      <c r="BU18" s="470"/>
      <c r="BV18" s="468">
        <v>48416227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852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68063338</v>
      </c>
      <c r="BO19" s="469"/>
      <c r="BP19" s="469"/>
      <c r="BQ19" s="469"/>
      <c r="BR19" s="469"/>
      <c r="BS19" s="469"/>
      <c r="BT19" s="469"/>
      <c r="BU19" s="470"/>
      <c r="BV19" s="468">
        <v>62387315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110490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54817726</v>
      </c>
      <c r="BO23" s="469"/>
      <c r="BP23" s="469"/>
      <c r="BQ23" s="469"/>
      <c r="BR23" s="469"/>
      <c r="BS23" s="469"/>
      <c r="BT23" s="469"/>
      <c r="BU23" s="470"/>
      <c r="BV23" s="468">
        <v>53970037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9270</v>
      </c>
      <c r="R24" s="445"/>
      <c r="S24" s="445"/>
      <c r="T24" s="445"/>
      <c r="U24" s="445"/>
      <c r="V24" s="446"/>
      <c r="W24" s="510"/>
      <c r="X24" s="501"/>
      <c r="Y24" s="502"/>
      <c r="Z24" s="441" t="s">
        <v>174</v>
      </c>
      <c r="AA24" s="442"/>
      <c r="AB24" s="442"/>
      <c r="AC24" s="442"/>
      <c r="AD24" s="442"/>
      <c r="AE24" s="442"/>
      <c r="AF24" s="442"/>
      <c r="AG24" s="443"/>
      <c r="AH24" s="444">
        <v>1745</v>
      </c>
      <c r="AI24" s="445"/>
      <c r="AJ24" s="445"/>
      <c r="AK24" s="445"/>
      <c r="AL24" s="446"/>
      <c r="AM24" s="444">
        <v>5362385</v>
      </c>
      <c r="AN24" s="445"/>
      <c r="AO24" s="445"/>
      <c r="AP24" s="445"/>
      <c r="AQ24" s="445"/>
      <c r="AR24" s="446"/>
      <c r="AS24" s="444">
        <v>3073</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30943121</v>
      </c>
      <c r="BO24" s="469"/>
      <c r="BP24" s="469"/>
      <c r="BQ24" s="469"/>
      <c r="BR24" s="469"/>
      <c r="BS24" s="469"/>
      <c r="BT24" s="469"/>
      <c r="BU24" s="470"/>
      <c r="BV24" s="468">
        <v>32359027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2</v>
      </c>
      <c r="M25" s="445"/>
      <c r="N25" s="445"/>
      <c r="O25" s="445"/>
      <c r="P25" s="446"/>
      <c r="Q25" s="444">
        <v>7620</v>
      </c>
      <c r="R25" s="445"/>
      <c r="S25" s="445"/>
      <c r="T25" s="445"/>
      <c r="U25" s="445"/>
      <c r="V25" s="446"/>
      <c r="W25" s="510"/>
      <c r="X25" s="501"/>
      <c r="Y25" s="502"/>
      <c r="Z25" s="441" t="s">
        <v>177</v>
      </c>
      <c r="AA25" s="442"/>
      <c r="AB25" s="442"/>
      <c r="AC25" s="442"/>
      <c r="AD25" s="442"/>
      <c r="AE25" s="442"/>
      <c r="AF25" s="442"/>
      <c r="AG25" s="443"/>
      <c r="AH25" s="444">
        <v>321</v>
      </c>
      <c r="AI25" s="445"/>
      <c r="AJ25" s="445"/>
      <c r="AK25" s="445"/>
      <c r="AL25" s="446"/>
      <c r="AM25" s="444">
        <v>1042287</v>
      </c>
      <c r="AN25" s="445"/>
      <c r="AO25" s="445"/>
      <c r="AP25" s="445"/>
      <c r="AQ25" s="445"/>
      <c r="AR25" s="446"/>
      <c r="AS25" s="444">
        <v>3247</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39764440</v>
      </c>
      <c r="BO25" s="464"/>
      <c r="BP25" s="464"/>
      <c r="BQ25" s="464"/>
      <c r="BR25" s="464"/>
      <c r="BS25" s="464"/>
      <c r="BT25" s="464"/>
      <c r="BU25" s="465"/>
      <c r="BV25" s="463">
        <v>39254168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6800</v>
      </c>
      <c r="R26" s="445"/>
      <c r="S26" s="445"/>
      <c r="T26" s="445"/>
      <c r="U26" s="445"/>
      <c r="V26" s="446"/>
      <c r="W26" s="510"/>
      <c r="X26" s="501"/>
      <c r="Y26" s="502"/>
      <c r="Z26" s="441" t="s">
        <v>180</v>
      </c>
      <c r="AA26" s="523"/>
      <c r="AB26" s="523"/>
      <c r="AC26" s="523"/>
      <c r="AD26" s="523"/>
      <c r="AE26" s="523"/>
      <c r="AF26" s="523"/>
      <c r="AG26" s="524"/>
      <c r="AH26" s="444">
        <v>36</v>
      </c>
      <c r="AI26" s="445"/>
      <c r="AJ26" s="445"/>
      <c r="AK26" s="445"/>
      <c r="AL26" s="446"/>
      <c r="AM26" s="444">
        <v>103320</v>
      </c>
      <c r="AN26" s="445"/>
      <c r="AO26" s="445"/>
      <c r="AP26" s="445"/>
      <c r="AQ26" s="445"/>
      <c r="AR26" s="446"/>
      <c r="AS26" s="444">
        <v>2870</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182</v>
      </c>
      <c r="BO26" s="469"/>
      <c r="BP26" s="469"/>
      <c r="BQ26" s="469"/>
      <c r="BR26" s="469"/>
      <c r="BS26" s="469"/>
      <c r="BT26" s="469"/>
      <c r="BU26" s="470"/>
      <c r="BV26" s="468" t="s">
        <v>182</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183</v>
      </c>
      <c r="F27" s="442"/>
      <c r="G27" s="442"/>
      <c r="H27" s="442"/>
      <c r="I27" s="442"/>
      <c r="J27" s="442"/>
      <c r="K27" s="443"/>
      <c r="L27" s="444">
        <v>1</v>
      </c>
      <c r="M27" s="445"/>
      <c r="N27" s="445"/>
      <c r="O27" s="445"/>
      <c r="P27" s="446"/>
      <c r="Q27" s="444">
        <v>5470</v>
      </c>
      <c r="R27" s="445"/>
      <c r="S27" s="445"/>
      <c r="T27" s="445"/>
      <c r="U27" s="445"/>
      <c r="V27" s="446"/>
      <c r="W27" s="510"/>
      <c r="X27" s="501"/>
      <c r="Y27" s="502"/>
      <c r="Z27" s="441" t="s">
        <v>184</v>
      </c>
      <c r="AA27" s="442"/>
      <c r="AB27" s="442"/>
      <c r="AC27" s="442"/>
      <c r="AD27" s="442"/>
      <c r="AE27" s="442"/>
      <c r="AF27" s="442"/>
      <c r="AG27" s="443"/>
      <c r="AH27" s="444">
        <v>91</v>
      </c>
      <c r="AI27" s="445"/>
      <c r="AJ27" s="445"/>
      <c r="AK27" s="445"/>
      <c r="AL27" s="446"/>
      <c r="AM27" s="444">
        <v>265356</v>
      </c>
      <c r="AN27" s="445"/>
      <c r="AO27" s="445"/>
      <c r="AP27" s="445"/>
      <c r="AQ27" s="445"/>
      <c r="AR27" s="446"/>
      <c r="AS27" s="444">
        <v>2916</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v>204845</v>
      </c>
      <c r="BO27" s="472"/>
      <c r="BP27" s="472"/>
      <c r="BQ27" s="472"/>
      <c r="BR27" s="472"/>
      <c r="BS27" s="472"/>
      <c r="BT27" s="472"/>
      <c r="BU27" s="473"/>
      <c r="BV27" s="471">
        <v>204833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4800</v>
      </c>
      <c r="R28" s="445"/>
      <c r="S28" s="445"/>
      <c r="T28" s="445"/>
      <c r="U28" s="445"/>
      <c r="V28" s="446"/>
      <c r="W28" s="510"/>
      <c r="X28" s="501"/>
      <c r="Y28" s="502"/>
      <c r="Z28" s="441" t="s">
        <v>187</v>
      </c>
      <c r="AA28" s="442"/>
      <c r="AB28" s="442"/>
      <c r="AC28" s="442"/>
      <c r="AD28" s="442"/>
      <c r="AE28" s="442"/>
      <c r="AF28" s="442"/>
      <c r="AG28" s="443"/>
      <c r="AH28" s="444" t="s">
        <v>140</v>
      </c>
      <c r="AI28" s="445"/>
      <c r="AJ28" s="445"/>
      <c r="AK28" s="445"/>
      <c r="AL28" s="446"/>
      <c r="AM28" s="444" t="s">
        <v>182</v>
      </c>
      <c r="AN28" s="445"/>
      <c r="AO28" s="445"/>
      <c r="AP28" s="445"/>
      <c r="AQ28" s="445"/>
      <c r="AR28" s="446"/>
      <c r="AS28" s="444" t="s">
        <v>140</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2214302</v>
      </c>
      <c r="BO28" s="464"/>
      <c r="BP28" s="464"/>
      <c r="BQ28" s="464"/>
      <c r="BR28" s="464"/>
      <c r="BS28" s="464"/>
      <c r="BT28" s="464"/>
      <c r="BU28" s="465"/>
      <c r="BV28" s="463">
        <v>4625972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26</v>
      </c>
      <c r="M29" s="445"/>
      <c r="N29" s="445"/>
      <c r="O29" s="445"/>
      <c r="P29" s="446"/>
      <c r="Q29" s="444">
        <v>4470</v>
      </c>
      <c r="R29" s="445"/>
      <c r="S29" s="445"/>
      <c r="T29" s="445"/>
      <c r="U29" s="445"/>
      <c r="V29" s="446"/>
      <c r="W29" s="511"/>
      <c r="X29" s="512"/>
      <c r="Y29" s="513"/>
      <c r="Z29" s="441" t="s">
        <v>190</v>
      </c>
      <c r="AA29" s="442"/>
      <c r="AB29" s="442"/>
      <c r="AC29" s="442"/>
      <c r="AD29" s="442"/>
      <c r="AE29" s="442"/>
      <c r="AF29" s="442"/>
      <c r="AG29" s="443"/>
      <c r="AH29" s="444">
        <v>1836</v>
      </c>
      <c r="AI29" s="445"/>
      <c r="AJ29" s="445"/>
      <c r="AK29" s="445"/>
      <c r="AL29" s="446"/>
      <c r="AM29" s="444">
        <v>5627741</v>
      </c>
      <c r="AN29" s="445"/>
      <c r="AO29" s="445"/>
      <c r="AP29" s="445"/>
      <c r="AQ29" s="445"/>
      <c r="AR29" s="446"/>
      <c r="AS29" s="444">
        <v>3065</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1108978</v>
      </c>
      <c r="BO29" s="469"/>
      <c r="BP29" s="469"/>
      <c r="BQ29" s="469"/>
      <c r="BR29" s="469"/>
      <c r="BS29" s="469"/>
      <c r="BT29" s="469"/>
      <c r="BU29" s="470"/>
      <c r="BV29" s="468">
        <v>1637061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97.9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3841430</v>
      </c>
      <c r="BO30" s="472"/>
      <c r="BP30" s="472"/>
      <c r="BQ30" s="472"/>
      <c r="BR30" s="472"/>
      <c r="BS30" s="472"/>
      <c r="BT30" s="472"/>
      <c r="BU30" s="473"/>
      <c r="BV30" s="471">
        <v>4025176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201</v>
      </c>
      <c r="AN33" s="431"/>
      <c r="AO33" s="430" t="s">
        <v>200</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199</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つくば市国民健康保険特別会計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つくば市水道事業会計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茨城県市町村総合事務組合（一般会計）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つくば市土地開発公社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つくば市等公平委員会特別会計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つくば市介護保険事業特別会計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つくば市下水道事業会計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茨城県市町村総合事務組合（県民交通災害共済事業特別会計）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つくば文化振興財団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つくば市後期高齢者医療特別会計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茨城租税債権管理機構</v>
      </c>
      <c r="BZ36" s="426"/>
      <c r="CA36" s="426"/>
      <c r="CB36" s="426"/>
      <c r="CC36" s="426"/>
      <c r="CD36" s="426"/>
      <c r="CE36" s="426"/>
      <c r="CF36" s="426"/>
      <c r="CG36" s="426"/>
      <c r="CH36" s="426"/>
      <c r="CI36" s="426"/>
      <c r="CJ36" s="426"/>
      <c r="CK36" s="426"/>
      <c r="CL36" s="426"/>
      <c r="CM36" s="426"/>
      <c r="CN36" s="214"/>
      <c r="CO36" s="427">
        <f t="shared" si="3"/>
        <v>16</v>
      </c>
      <c r="CP36" s="427"/>
      <c r="CQ36" s="426" t="str">
        <f>IF('各会計、関係団体の財政状況及び健全化判断比率'!BS9="","",'各会計、関係団体の財政状況及び健全化判断比率'!BS9)</f>
        <v>つくば市国際交流協会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茨城県後期高齢者医療広域連合（一般会計）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茨城県後期高齢者医療広域連合（後期高齢医療特別会計）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利根川水系県南水防事務組合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dBUvbuyhBf0yKbNWDrPj70qSymLBOPGFgVKIv9rVTc5vTWDMcJJesOAQG1Ca6M2aXSlbEcoTjECPLRbTVqiDmA==" saltValue="bB51dXbukwurof+kIURD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564</v>
      </c>
      <c r="D34" s="1250"/>
      <c r="E34" s="1251"/>
      <c r="F34" s="32">
        <v>3.21</v>
      </c>
      <c r="G34" s="33">
        <v>6.93</v>
      </c>
      <c r="H34" s="33">
        <v>4.53</v>
      </c>
      <c r="I34" s="33">
        <v>7.36</v>
      </c>
      <c r="J34" s="34">
        <v>8.34</v>
      </c>
      <c r="K34" s="22"/>
      <c r="L34" s="22"/>
      <c r="M34" s="22"/>
      <c r="N34" s="22"/>
      <c r="O34" s="22"/>
      <c r="P34" s="22"/>
    </row>
    <row r="35" spans="1:16" ht="39" customHeight="1" x14ac:dyDescent="0.15">
      <c r="A35" s="22"/>
      <c r="B35" s="35"/>
      <c r="C35" s="1244" t="s">
        <v>565</v>
      </c>
      <c r="D35" s="1245"/>
      <c r="E35" s="1246"/>
      <c r="F35" s="36">
        <v>2.2400000000000002</v>
      </c>
      <c r="G35" s="37">
        <v>1.88</v>
      </c>
      <c r="H35" s="37">
        <v>2.35</v>
      </c>
      <c r="I35" s="37">
        <v>3.22</v>
      </c>
      <c r="J35" s="38">
        <v>3.02</v>
      </c>
      <c r="K35" s="22"/>
      <c r="L35" s="22"/>
      <c r="M35" s="22"/>
      <c r="N35" s="22"/>
      <c r="O35" s="22"/>
      <c r="P35" s="22"/>
    </row>
    <row r="36" spans="1:16" ht="39" customHeight="1" x14ac:dyDescent="0.15">
      <c r="A36" s="22"/>
      <c r="B36" s="35"/>
      <c r="C36" s="1244" t="s">
        <v>566</v>
      </c>
      <c r="D36" s="1245"/>
      <c r="E36" s="1246"/>
      <c r="F36" s="36">
        <v>0.89</v>
      </c>
      <c r="G36" s="37">
        <v>1.37</v>
      </c>
      <c r="H36" s="37">
        <v>0.25</v>
      </c>
      <c r="I36" s="37">
        <v>0.56000000000000005</v>
      </c>
      <c r="J36" s="38">
        <v>1.3</v>
      </c>
      <c r="K36" s="22"/>
      <c r="L36" s="22"/>
      <c r="M36" s="22"/>
      <c r="N36" s="22"/>
      <c r="O36" s="22"/>
      <c r="P36" s="22"/>
    </row>
    <row r="37" spans="1:16" ht="39" customHeight="1" x14ac:dyDescent="0.15">
      <c r="A37" s="22"/>
      <c r="B37" s="35"/>
      <c r="C37" s="1244" t="s">
        <v>567</v>
      </c>
      <c r="D37" s="1245"/>
      <c r="E37" s="1246"/>
      <c r="F37" s="36">
        <v>0.73</v>
      </c>
      <c r="G37" s="37">
        <v>0.48</v>
      </c>
      <c r="H37" s="37">
        <v>0.35</v>
      </c>
      <c r="I37" s="37">
        <v>0.61</v>
      </c>
      <c r="J37" s="38">
        <v>0.71</v>
      </c>
      <c r="K37" s="22"/>
      <c r="L37" s="22"/>
      <c r="M37" s="22"/>
      <c r="N37" s="22"/>
      <c r="O37" s="22"/>
      <c r="P37" s="22"/>
    </row>
    <row r="38" spans="1:16" ht="39" customHeight="1" x14ac:dyDescent="0.15">
      <c r="A38" s="22"/>
      <c r="B38" s="35"/>
      <c r="C38" s="1244" t="s">
        <v>568</v>
      </c>
      <c r="D38" s="1245"/>
      <c r="E38" s="1246"/>
      <c r="F38" s="36">
        <v>0.02</v>
      </c>
      <c r="G38" s="37">
        <v>0.05</v>
      </c>
      <c r="H38" s="37">
        <v>0.02</v>
      </c>
      <c r="I38" s="37">
        <v>0.01</v>
      </c>
      <c r="J38" s="38">
        <v>0</v>
      </c>
      <c r="K38" s="22"/>
      <c r="L38" s="22"/>
      <c r="M38" s="22"/>
      <c r="N38" s="22"/>
      <c r="O38" s="22"/>
      <c r="P38" s="22"/>
    </row>
    <row r="39" spans="1:16" ht="39" customHeight="1" x14ac:dyDescent="0.15">
      <c r="A39" s="22"/>
      <c r="B39" s="35"/>
      <c r="C39" s="1244" t="s">
        <v>569</v>
      </c>
      <c r="D39" s="1245"/>
      <c r="E39" s="1246"/>
      <c r="F39" s="36">
        <v>0</v>
      </c>
      <c r="G39" s="37">
        <v>0</v>
      </c>
      <c r="H39" s="37">
        <v>0</v>
      </c>
      <c r="I39" s="37">
        <v>0</v>
      </c>
      <c r="J39" s="38">
        <v>0</v>
      </c>
      <c r="K39" s="22"/>
      <c r="L39" s="22"/>
      <c r="M39" s="22"/>
      <c r="N39" s="22"/>
      <c r="O39" s="22"/>
      <c r="P39" s="22"/>
    </row>
    <row r="40" spans="1:16" ht="39" customHeight="1" x14ac:dyDescent="0.15">
      <c r="A40" s="22"/>
      <c r="B40" s="35"/>
      <c r="C40" s="1244" t="s">
        <v>570</v>
      </c>
      <c r="D40" s="1245"/>
      <c r="E40" s="1246"/>
      <c r="F40" s="36" t="s">
        <v>515</v>
      </c>
      <c r="G40" s="37" t="s">
        <v>515</v>
      </c>
      <c r="H40" s="37" t="s">
        <v>515</v>
      </c>
      <c r="I40" s="37" t="s">
        <v>515</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571</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572</v>
      </c>
      <c r="D43" s="1248"/>
      <c r="E43" s="1249"/>
      <c r="F43" s="41">
        <v>0.84</v>
      </c>
      <c r="G43" s="42">
        <v>0.55000000000000004</v>
      </c>
      <c r="H43" s="42">
        <v>0.49</v>
      </c>
      <c r="I43" s="42">
        <v>2.0099999999999998</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1PSKE4tqtsmwXqyZ03tcIObK32fC+w3EBRpmB0/Eq8/MwU0N7TkCTLVWD4G3mgcGaiBDWR1RnH9axEDQmrX+Q==" saltValue="Y1fCdvMj6/43LifLd/ff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5676</v>
      </c>
      <c r="L45" s="60">
        <v>6035</v>
      </c>
      <c r="M45" s="60">
        <v>6068</v>
      </c>
      <c r="N45" s="60">
        <v>6225</v>
      </c>
      <c r="O45" s="61">
        <v>6454</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72"/>
      <c r="C48" s="1273"/>
      <c r="D48" s="62"/>
      <c r="E48" s="1254" t="s">
        <v>15</v>
      </c>
      <c r="F48" s="1254"/>
      <c r="G48" s="1254"/>
      <c r="H48" s="1254"/>
      <c r="I48" s="1254"/>
      <c r="J48" s="1255"/>
      <c r="K48" s="63">
        <v>2702</v>
      </c>
      <c r="L48" s="64">
        <v>2624</v>
      </c>
      <c r="M48" s="64">
        <v>2482</v>
      </c>
      <c r="N48" s="64">
        <v>2264</v>
      </c>
      <c r="O48" s="65">
        <v>908</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515</v>
      </c>
      <c r="L49" s="64" t="s">
        <v>515</v>
      </c>
      <c r="M49" s="64" t="s">
        <v>515</v>
      </c>
      <c r="N49" s="64" t="s">
        <v>515</v>
      </c>
      <c r="O49" s="65" t="s">
        <v>515</v>
      </c>
      <c r="P49" s="48"/>
      <c r="Q49" s="48"/>
      <c r="R49" s="48"/>
      <c r="S49" s="48"/>
      <c r="T49" s="48"/>
      <c r="U49" s="48"/>
    </row>
    <row r="50" spans="1:21" ht="30.75" customHeight="1" x14ac:dyDescent="0.15">
      <c r="A50" s="48"/>
      <c r="B50" s="1272"/>
      <c r="C50" s="1273"/>
      <c r="D50" s="62"/>
      <c r="E50" s="1254" t="s">
        <v>17</v>
      </c>
      <c r="F50" s="1254"/>
      <c r="G50" s="1254"/>
      <c r="H50" s="1254"/>
      <c r="I50" s="1254"/>
      <c r="J50" s="1255"/>
      <c r="K50" s="63">
        <v>1141</v>
      </c>
      <c r="L50" s="64">
        <v>1113</v>
      </c>
      <c r="M50" s="64">
        <v>950</v>
      </c>
      <c r="N50" s="64">
        <v>747</v>
      </c>
      <c r="O50" s="65">
        <v>905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6909</v>
      </c>
      <c r="L52" s="64">
        <v>6874</v>
      </c>
      <c r="M52" s="64">
        <v>6961</v>
      </c>
      <c r="N52" s="64">
        <v>6627</v>
      </c>
      <c r="O52" s="65">
        <v>6444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2610</v>
      </c>
      <c r="L53" s="69">
        <v>2898</v>
      </c>
      <c r="M53" s="69">
        <v>2539</v>
      </c>
      <c r="N53" s="69">
        <v>2609</v>
      </c>
      <c r="O53" s="70">
        <v>1823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PfwzUeqSMmup+adWfvIT5FtEMRUzLqthxU27A1guX3yATylCLHsKUs2WiwjI/9mIOYfmZ6kHnCgKmjcaVULWg==" saltValue="fdxiGrhP01dUuoEVQyJI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90" t="s">
        <v>30</v>
      </c>
      <c r="C41" s="1291"/>
      <c r="D41" s="102"/>
      <c r="E41" s="1292" t="s">
        <v>31</v>
      </c>
      <c r="F41" s="1292"/>
      <c r="G41" s="1292"/>
      <c r="H41" s="1293"/>
      <c r="I41" s="103">
        <v>52561</v>
      </c>
      <c r="J41" s="104">
        <v>54529</v>
      </c>
      <c r="K41" s="104">
        <v>53912</v>
      </c>
      <c r="L41" s="104">
        <v>53970</v>
      </c>
      <c r="M41" s="105">
        <v>54818</v>
      </c>
    </row>
    <row r="42" spans="2:13" ht="27.75" customHeight="1" x14ac:dyDescent="0.15">
      <c r="B42" s="1280"/>
      <c r="C42" s="1281"/>
      <c r="D42" s="106"/>
      <c r="E42" s="1284" t="s">
        <v>32</v>
      </c>
      <c r="F42" s="1284"/>
      <c r="G42" s="1284"/>
      <c r="H42" s="1285"/>
      <c r="I42" s="107">
        <v>12395</v>
      </c>
      <c r="J42" s="108">
        <v>11424</v>
      </c>
      <c r="K42" s="108">
        <v>13262</v>
      </c>
      <c r="L42" s="108">
        <v>12995</v>
      </c>
      <c r="M42" s="109">
        <v>13023</v>
      </c>
    </row>
    <row r="43" spans="2:13" ht="27.75" customHeight="1" x14ac:dyDescent="0.15">
      <c r="B43" s="1280"/>
      <c r="C43" s="1281"/>
      <c r="D43" s="106"/>
      <c r="E43" s="1284" t="s">
        <v>33</v>
      </c>
      <c r="F43" s="1284"/>
      <c r="G43" s="1284"/>
      <c r="H43" s="1285"/>
      <c r="I43" s="107">
        <v>30040</v>
      </c>
      <c r="J43" s="108">
        <v>28730</v>
      </c>
      <c r="K43" s="108">
        <v>27375</v>
      </c>
      <c r="L43" s="108">
        <v>24984</v>
      </c>
      <c r="M43" s="109">
        <v>18723</v>
      </c>
    </row>
    <row r="44" spans="2:13" ht="27.75" customHeight="1" x14ac:dyDescent="0.15">
      <c r="B44" s="1280"/>
      <c r="C44" s="1281"/>
      <c r="D44" s="106"/>
      <c r="E44" s="1284" t="s">
        <v>34</v>
      </c>
      <c r="F44" s="1284"/>
      <c r="G44" s="1284"/>
      <c r="H44" s="1285"/>
      <c r="I44" s="107" t="s">
        <v>515</v>
      </c>
      <c r="J44" s="108" t="s">
        <v>515</v>
      </c>
      <c r="K44" s="108" t="s">
        <v>515</v>
      </c>
      <c r="L44" s="108" t="s">
        <v>515</v>
      </c>
      <c r="M44" s="109" t="s">
        <v>515</v>
      </c>
    </row>
    <row r="45" spans="2:13" ht="27.75" customHeight="1" x14ac:dyDescent="0.15">
      <c r="B45" s="1280"/>
      <c r="C45" s="1281"/>
      <c r="D45" s="106"/>
      <c r="E45" s="1284" t="s">
        <v>35</v>
      </c>
      <c r="F45" s="1284"/>
      <c r="G45" s="1284"/>
      <c r="H45" s="1285"/>
      <c r="I45" s="107">
        <v>3933</v>
      </c>
      <c r="J45" s="108">
        <v>4594</v>
      </c>
      <c r="K45" s="108">
        <v>4795</v>
      </c>
      <c r="L45" s="108">
        <v>3401</v>
      </c>
      <c r="M45" s="109">
        <v>3368</v>
      </c>
    </row>
    <row r="46" spans="2:13" ht="27.75" customHeight="1" x14ac:dyDescent="0.15">
      <c r="B46" s="1280"/>
      <c r="C46" s="1281"/>
      <c r="D46" s="110"/>
      <c r="E46" s="1284" t="s">
        <v>36</v>
      </c>
      <c r="F46" s="1284"/>
      <c r="G46" s="1284"/>
      <c r="H46" s="1285"/>
      <c r="I46" s="107">
        <v>28</v>
      </c>
      <c r="J46" s="108">
        <v>31</v>
      </c>
      <c r="K46" s="108">
        <v>20</v>
      </c>
      <c r="L46" s="108" t="s">
        <v>515</v>
      </c>
      <c r="M46" s="109" t="s">
        <v>515</v>
      </c>
    </row>
    <row r="47" spans="2:13" ht="27.75" customHeight="1" x14ac:dyDescent="0.15">
      <c r="B47" s="1280"/>
      <c r="C47" s="1281"/>
      <c r="D47" s="111"/>
      <c r="E47" s="1294" t="s">
        <v>37</v>
      </c>
      <c r="F47" s="1295"/>
      <c r="G47" s="1295"/>
      <c r="H47" s="1296"/>
      <c r="I47" s="107" t="s">
        <v>515</v>
      </c>
      <c r="J47" s="108" t="s">
        <v>515</v>
      </c>
      <c r="K47" s="108" t="s">
        <v>515</v>
      </c>
      <c r="L47" s="108" t="s">
        <v>515</v>
      </c>
      <c r="M47" s="109" t="s">
        <v>515</v>
      </c>
    </row>
    <row r="48" spans="2:13" ht="27.75" customHeight="1" x14ac:dyDescent="0.15">
      <c r="B48" s="1280"/>
      <c r="C48" s="1281"/>
      <c r="D48" s="106"/>
      <c r="E48" s="1284" t="s">
        <v>38</v>
      </c>
      <c r="F48" s="1284"/>
      <c r="G48" s="1284"/>
      <c r="H48" s="1285"/>
      <c r="I48" s="107" t="s">
        <v>515</v>
      </c>
      <c r="J48" s="108" t="s">
        <v>515</v>
      </c>
      <c r="K48" s="108" t="s">
        <v>515</v>
      </c>
      <c r="L48" s="108" t="s">
        <v>515</v>
      </c>
      <c r="M48" s="109" t="s">
        <v>515</v>
      </c>
    </row>
    <row r="49" spans="2:13" ht="27.75" customHeight="1" x14ac:dyDescent="0.15">
      <c r="B49" s="1282"/>
      <c r="C49" s="1283"/>
      <c r="D49" s="106"/>
      <c r="E49" s="1284" t="s">
        <v>39</v>
      </c>
      <c r="F49" s="1284"/>
      <c r="G49" s="1284"/>
      <c r="H49" s="1285"/>
      <c r="I49" s="107" t="s">
        <v>515</v>
      </c>
      <c r="J49" s="108" t="s">
        <v>515</v>
      </c>
      <c r="K49" s="108" t="s">
        <v>515</v>
      </c>
      <c r="L49" s="108" t="s">
        <v>515</v>
      </c>
      <c r="M49" s="109" t="s">
        <v>515</v>
      </c>
    </row>
    <row r="50" spans="2:13" ht="27.75" customHeight="1" x14ac:dyDescent="0.15">
      <c r="B50" s="1278" t="s">
        <v>40</v>
      </c>
      <c r="C50" s="1279"/>
      <c r="D50" s="112"/>
      <c r="E50" s="1284" t="s">
        <v>41</v>
      </c>
      <c r="F50" s="1284"/>
      <c r="G50" s="1284"/>
      <c r="H50" s="1285"/>
      <c r="I50" s="107">
        <v>12133</v>
      </c>
      <c r="J50" s="108">
        <v>11426</v>
      </c>
      <c r="K50" s="108">
        <v>12540</v>
      </c>
      <c r="L50" s="108">
        <v>11852</v>
      </c>
      <c r="M50" s="109">
        <v>8919</v>
      </c>
    </row>
    <row r="51" spans="2:13" ht="27.75" customHeight="1" x14ac:dyDescent="0.15">
      <c r="B51" s="1280"/>
      <c r="C51" s="1281"/>
      <c r="D51" s="106"/>
      <c r="E51" s="1284" t="s">
        <v>42</v>
      </c>
      <c r="F51" s="1284"/>
      <c r="G51" s="1284"/>
      <c r="H51" s="1285"/>
      <c r="I51" s="107">
        <v>16906</v>
      </c>
      <c r="J51" s="108">
        <v>15482</v>
      </c>
      <c r="K51" s="108">
        <v>14932</v>
      </c>
      <c r="L51" s="108">
        <v>13475</v>
      </c>
      <c r="M51" s="109">
        <v>16779</v>
      </c>
    </row>
    <row r="52" spans="2:13" ht="27.75" customHeight="1" x14ac:dyDescent="0.15">
      <c r="B52" s="1282"/>
      <c r="C52" s="1283"/>
      <c r="D52" s="106"/>
      <c r="E52" s="1284" t="s">
        <v>43</v>
      </c>
      <c r="F52" s="1284"/>
      <c r="G52" s="1284"/>
      <c r="H52" s="1285"/>
      <c r="I52" s="107">
        <v>50732</v>
      </c>
      <c r="J52" s="108">
        <v>50726</v>
      </c>
      <c r="K52" s="108">
        <v>46837</v>
      </c>
      <c r="L52" s="108">
        <v>43583</v>
      </c>
      <c r="M52" s="109">
        <v>40792</v>
      </c>
    </row>
    <row r="53" spans="2:13" ht="27.75" customHeight="1" thickBot="1" x14ac:dyDescent="0.2">
      <c r="B53" s="1286" t="s">
        <v>44</v>
      </c>
      <c r="C53" s="1287"/>
      <c r="D53" s="113"/>
      <c r="E53" s="1288" t="s">
        <v>45</v>
      </c>
      <c r="F53" s="1288"/>
      <c r="G53" s="1288"/>
      <c r="H53" s="1289"/>
      <c r="I53" s="114">
        <v>19187</v>
      </c>
      <c r="J53" s="115">
        <v>21674</v>
      </c>
      <c r="K53" s="115">
        <v>25056</v>
      </c>
      <c r="L53" s="115">
        <v>26441</v>
      </c>
      <c r="M53" s="116">
        <v>23442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jpo9rbprce42VfcMwZN9rKylsYq/nyoHScY7NL4rCT+qRGGxzUvHLbftpDnbCN31MHM9eaLOczYDZ6LCSeUDA==" saltValue="Kh3R8E3/pPaN5K7Ph9oq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48</v>
      </c>
      <c r="D55" s="1305"/>
      <c r="E55" s="1306"/>
      <c r="F55" s="128">
        <v>4872</v>
      </c>
      <c r="G55" s="128">
        <v>4626</v>
      </c>
      <c r="H55" s="129">
        <v>2214</v>
      </c>
    </row>
    <row r="56" spans="2:8" ht="52.5" customHeight="1" x14ac:dyDescent="0.15">
      <c r="B56" s="130"/>
      <c r="C56" s="1307" t="s">
        <v>49</v>
      </c>
      <c r="D56" s="1307"/>
      <c r="E56" s="1308"/>
      <c r="F56" s="131">
        <v>2165</v>
      </c>
      <c r="G56" s="131">
        <v>1637</v>
      </c>
      <c r="H56" s="132">
        <v>1109</v>
      </c>
    </row>
    <row r="57" spans="2:8" ht="53.25" customHeight="1" x14ac:dyDescent="0.15">
      <c r="B57" s="130"/>
      <c r="C57" s="1309" t="s">
        <v>50</v>
      </c>
      <c r="D57" s="1309"/>
      <c r="E57" s="1310"/>
      <c r="F57" s="133">
        <v>4815</v>
      </c>
      <c r="G57" s="133">
        <v>4025</v>
      </c>
      <c r="H57" s="134">
        <v>3841</v>
      </c>
    </row>
    <row r="58" spans="2:8" ht="45.75" customHeight="1" x14ac:dyDescent="0.15">
      <c r="B58" s="135"/>
      <c r="C58" s="1297" t="s">
        <v>51</v>
      </c>
      <c r="D58" s="1298"/>
      <c r="E58" s="1299"/>
      <c r="F58" s="136">
        <v>1471</v>
      </c>
      <c r="G58" s="136">
        <v>1471</v>
      </c>
      <c r="H58" s="137">
        <v>1481</v>
      </c>
    </row>
    <row r="59" spans="2:8" ht="45.75" customHeight="1" x14ac:dyDescent="0.15">
      <c r="B59" s="135"/>
      <c r="C59" s="1297" t="s">
        <v>52</v>
      </c>
      <c r="D59" s="1298"/>
      <c r="E59" s="1299"/>
      <c r="F59" s="136">
        <v>1756</v>
      </c>
      <c r="G59" s="136">
        <v>1642</v>
      </c>
      <c r="H59" s="137">
        <v>1462</v>
      </c>
    </row>
    <row r="60" spans="2:8" ht="45.75" customHeight="1" x14ac:dyDescent="0.15">
      <c r="B60" s="135"/>
      <c r="C60" s="1297" t="s">
        <v>51</v>
      </c>
      <c r="D60" s="1298"/>
      <c r="E60" s="1299"/>
      <c r="F60" s="136">
        <v>283</v>
      </c>
      <c r="G60" s="136">
        <v>283</v>
      </c>
      <c r="H60" s="137">
        <v>283</v>
      </c>
    </row>
    <row r="61" spans="2:8" ht="45.75" customHeight="1" x14ac:dyDescent="0.15">
      <c r="B61" s="135"/>
      <c r="C61" s="1297" t="s">
        <v>52</v>
      </c>
      <c r="D61" s="1298"/>
      <c r="E61" s="1299"/>
      <c r="F61" s="136">
        <v>52</v>
      </c>
      <c r="G61" s="136">
        <v>117</v>
      </c>
      <c r="H61" s="137">
        <v>198</v>
      </c>
    </row>
    <row r="62" spans="2:8" ht="45.75" customHeight="1" thickBot="1" x14ac:dyDescent="0.2">
      <c r="B62" s="138"/>
      <c r="C62" s="1300" t="s">
        <v>52</v>
      </c>
      <c r="D62" s="1301"/>
      <c r="E62" s="1302"/>
      <c r="F62" s="139">
        <v>178</v>
      </c>
      <c r="G62" s="139">
        <v>178</v>
      </c>
      <c r="H62" s="140">
        <v>178</v>
      </c>
    </row>
    <row r="63" spans="2:8" ht="52.5" customHeight="1" thickBot="1" x14ac:dyDescent="0.2">
      <c r="B63" s="141"/>
      <c r="C63" s="1303" t="s">
        <v>53</v>
      </c>
      <c r="D63" s="1303"/>
      <c r="E63" s="1304"/>
      <c r="F63" s="142">
        <v>11852</v>
      </c>
      <c r="G63" s="142">
        <v>10288</v>
      </c>
      <c r="H63" s="143">
        <v>7165</v>
      </c>
    </row>
    <row r="64" spans="2:8" ht="15" customHeight="1" x14ac:dyDescent="0.15"/>
  </sheetData>
  <sheetProtection algorithmName="SHA-512" hashValue="Ubua+aosYBz0SfISaWqHnMaxEN0pLfLAhdJFrE+THJl4JHc15cwjBmKkDXgxl11ELinnyNXbawLIfEnMpHRdlQ==" saltValue="9eG0Vd4tnTcp9prJWaLA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3" t="s">
        <v>599</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x14ac:dyDescent="0.15">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x14ac:dyDescent="0.15">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x14ac:dyDescent="0.15">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x14ac:dyDescent="0.15">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591</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557</v>
      </c>
      <c r="BQ50" s="1317"/>
      <c r="BR50" s="1317"/>
      <c r="BS50" s="1317"/>
      <c r="BT50" s="1317"/>
      <c r="BU50" s="1317"/>
      <c r="BV50" s="1317"/>
      <c r="BW50" s="1317"/>
      <c r="BX50" s="1317" t="s">
        <v>558</v>
      </c>
      <c r="BY50" s="1317"/>
      <c r="BZ50" s="1317"/>
      <c r="CA50" s="1317"/>
      <c r="CB50" s="1317"/>
      <c r="CC50" s="1317"/>
      <c r="CD50" s="1317"/>
      <c r="CE50" s="1317"/>
      <c r="CF50" s="1317" t="s">
        <v>559</v>
      </c>
      <c r="CG50" s="1317"/>
      <c r="CH50" s="1317"/>
      <c r="CI50" s="1317"/>
      <c r="CJ50" s="1317"/>
      <c r="CK50" s="1317"/>
      <c r="CL50" s="1317"/>
      <c r="CM50" s="1317"/>
      <c r="CN50" s="1317" t="s">
        <v>560</v>
      </c>
      <c r="CO50" s="1317"/>
      <c r="CP50" s="1317"/>
      <c r="CQ50" s="1317"/>
      <c r="CR50" s="1317"/>
      <c r="CS50" s="1317"/>
      <c r="CT50" s="1317"/>
      <c r="CU50" s="1317"/>
      <c r="CV50" s="1317" t="s">
        <v>561</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592</v>
      </c>
      <c r="AO51" s="1316"/>
      <c r="AP51" s="1316"/>
      <c r="AQ51" s="1316"/>
      <c r="AR51" s="1316"/>
      <c r="AS51" s="1316"/>
      <c r="AT51" s="1316"/>
      <c r="AU51" s="1316"/>
      <c r="AV51" s="1316"/>
      <c r="AW51" s="1316"/>
      <c r="AX51" s="1316"/>
      <c r="AY51" s="1316"/>
      <c r="AZ51" s="1316"/>
      <c r="BA51" s="1316"/>
      <c r="BB51" s="1316" t="s">
        <v>593</v>
      </c>
      <c r="BC51" s="1316"/>
      <c r="BD51" s="1316"/>
      <c r="BE51" s="1316"/>
      <c r="BF51" s="1316"/>
      <c r="BG51" s="1316"/>
      <c r="BH51" s="1316"/>
      <c r="BI51" s="1316"/>
      <c r="BJ51" s="1316"/>
      <c r="BK51" s="1316"/>
      <c r="BL51" s="1316"/>
      <c r="BM51" s="1316"/>
      <c r="BN51" s="1316"/>
      <c r="BO51" s="1316"/>
      <c r="BP51" s="1313">
        <v>46.3</v>
      </c>
      <c r="BQ51" s="1313"/>
      <c r="BR51" s="1313"/>
      <c r="BS51" s="1313"/>
      <c r="BT51" s="1313"/>
      <c r="BU51" s="1313"/>
      <c r="BV51" s="1313"/>
      <c r="BW51" s="1313"/>
      <c r="BX51" s="1313">
        <v>50.5</v>
      </c>
      <c r="BY51" s="1313"/>
      <c r="BZ51" s="1313"/>
      <c r="CA51" s="1313"/>
      <c r="CB51" s="1313"/>
      <c r="CC51" s="1313"/>
      <c r="CD51" s="1313"/>
      <c r="CE51" s="1313"/>
      <c r="CF51" s="1313">
        <v>58.2</v>
      </c>
      <c r="CG51" s="1313"/>
      <c r="CH51" s="1313"/>
      <c r="CI51" s="1313"/>
      <c r="CJ51" s="1313"/>
      <c r="CK51" s="1313"/>
      <c r="CL51" s="1313"/>
      <c r="CM51" s="1313"/>
      <c r="CN51" s="1313">
        <v>58.3</v>
      </c>
      <c r="CO51" s="1313"/>
      <c r="CP51" s="1313"/>
      <c r="CQ51" s="1313"/>
      <c r="CR51" s="1313"/>
      <c r="CS51" s="1313"/>
      <c r="CT51" s="1313"/>
      <c r="CU51" s="1313"/>
      <c r="CV51" s="1313">
        <v>49.3</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594</v>
      </c>
      <c r="BC53" s="1316"/>
      <c r="BD53" s="1316"/>
      <c r="BE53" s="1316"/>
      <c r="BF53" s="1316"/>
      <c r="BG53" s="1316"/>
      <c r="BH53" s="1316"/>
      <c r="BI53" s="1316"/>
      <c r="BJ53" s="1316"/>
      <c r="BK53" s="1316"/>
      <c r="BL53" s="1316"/>
      <c r="BM53" s="1316"/>
      <c r="BN53" s="1316"/>
      <c r="BO53" s="1316"/>
      <c r="BP53" s="1313">
        <v>52.1</v>
      </c>
      <c r="BQ53" s="1313"/>
      <c r="BR53" s="1313"/>
      <c r="BS53" s="1313"/>
      <c r="BT53" s="1313"/>
      <c r="BU53" s="1313"/>
      <c r="BV53" s="1313"/>
      <c r="BW53" s="1313"/>
      <c r="BX53" s="1313">
        <v>51.7</v>
      </c>
      <c r="BY53" s="1313"/>
      <c r="BZ53" s="1313"/>
      <c r="CA53" s="1313"/>
      <c r="CB53" s="1313"/>
      <c r="CC53" s="1313"/>
      <c r="CD53" s="1313"/>
      <c r="CE53" s="1313"/>
      <c r="CF53" s="1313">
        <v>52.5</v>
      </c>
      <c r="CG53" s="1313"/>
      <c r="CH53" s="1313"/>
      <c r="CI53" s="1313"/>
      <c r="CJ53" s="1313"/>
      <c r="CK53" s="1313"/>
      <c r="CL53" s="1313"/>
      <c r="CM53" s="1313"/>
      <c r="CN53" s="1313">
        <v>52.8</v>
      </c>
      <c r="CO53" s="1313"/>
      <c r="CP53" s="1313"/>
      <c r="CQ53" s="1313"/>
      <c r="CR53" s="1313"/>
      <c r="CS53" s="1313"/>
      <c r="CT53" s="1313"/>
      <c r="CU53" s="1313"/>
      <c r="CV53" s="1313">
        <v>54</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595</v>
      </c>
      <c r="AO55" s="1317"/>
      <c r="AP55" s="1317"/>
      <c r="AQ55" s="1317"/>
      <c r="AR55" s="1317"/>
      <c r="AS55" s="1317"/>
      <c r="AT55" s="1317"/>
      <c r="AU55" s="1317"/>
      <c r="AV55" s="1317"/>
      <c r="AW55" s="1317"/>
      <c r="AX55" s="1317"/>
      <c r="AY55" s="1317"/>
      <c r="AZ55" s="1317"/>
      <c r="BA55" s="1317"/>
      <c r="BB55" s="1316" t="s">
        <v>593</v>
      </c>
      <c r="BC55" s="1316"/>
      <c r="BD55" s="1316"/>
      <c r="BE55" s="1316"/>
      <c r="BF55" s="1316"/>
      <c r="BG55" s="1316"/>
      <c r="BH55" s="1316"/>
      <c r="BI55" s="1316"/>
      <c r="BJ55" s="1316"/>
      <c r="BK55" s="1316"/>
      <c r="BL55" s="1316"/>
      <c r="BM55" s="1316"/>
      <c r="BN55" s="1316"/>
      <c r="BO55" s="1316"/>
      <c r="BP55" s="1313">
        <v>31</v>
      </c>
      <c r="BQ55" s="1313"/>
      <c r="BR55" s="1313"/>
      <c r="BS55" s="1313"/>
      <c r="BT55" s="1313"/>
      <c r="BU55" s="1313"/>
      <c r="BV55" s="1313"/>
      <c r="BW55" s="1313"/>
      <c r="BX55" s="1313">
        <v>30</v>
      </c>
      <c r="BY55" s="1313"/>
      <c r="BZ55" s="1313"/>
      <c r="CA55" s="1313"/>
      <c r="CB55" s="1313"/>
      <c r="CC55" s="1313"/>
      <c r="CD55" s="1313"/>
      <c r="CE55" s="1313"/>
      <c r="CF55" s="1313">
        <v>23.1</v>
      </c>
      <c r="CG55" s="1313"/>
      <c r="CH55" s="1313"/>
      <c r="CI55" s="1313"/>
      <c r="CJ55" s="1313"/>
      <c r="CK55" s="1313"/>
      <c r="CL55" s="1313"/>
      <c r="CM55" s="1313"/>
      <c r="CN55" s="1313">
        <v>19</v>
      </c>
      <c r="CO55" s="1313"/>
      <c r="CP55" s="1313"/>
      <c r="CQ55" s="1313"/>
      <c r="CR55" s="1313"/>
      <c r="CS55" s="1313"/>
      <c r="CT55" s="1313"/>
      <c r="CU55" s="1313"/>
      <c r="CV55" s="1313">
        <v>18</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594</v>
      </c>
      <c r="BC57" s="1316"/>
      <c r="BD57" s="1316"/>
      <c r="BE57" s="1316"/>
      <c r="BF57" s="1316"/>
      <c r="BG57" s="1316"/>
      <c r="BH57" s="1316"/>
      <c r="BI57" s="1316"/>
      <c r="BJ57" s="1316"/>
      <c r="BK57" s="1316"/>
      <c r="BL57" s="1316"/>
      <c r="BM57" s="1316"/>
      <c r="BN57" s="1316"/>
      <c r="BO57" s="1316"/>
      <c r="BP57" s="1313">
        <v>57.4</v>
      </c>
      <c r="BQ57" s="1313"/>
      <c r="BR57" s="1313"/>
      <c r="BS57" s="1313"/>
      <c r="BT57" s="1313"/>
      <c r="BU57" s="1313"/>
      <c r="BV57" s="1313"/>
      <c r="BW57" s="1313"/>
      <c r="BX57" s="1313">
        <v>58.3</v>
      </c>
      <c r="BY57" s="1313"/>
      <c r="BZ57" s="1313"/>
      <c r="CA57" s="1313"/>
      <c r="CB57" s="1313"/>
      <c r="CC57" s="1313"/>
      <c r="CD57" s="1313"/>
      <c r="CE57" s="1313"/>
      <c r="CF57" s="1313">
        <v>60.4</v>
      </c>
      <c r="CG57" s="1313"/>
      <c r="CH57" s="1313"/>
      <c r="CI57" s="1313"/>
      <c r="CJ57" s="1313"/>
      <c r="CK57" s="1313"/>
      <c r="CL57" s="1313"/>
      <c r="CM57" s="1313"/>
      <c r="CN57" s="1313">
        <v>60.9</v>
      </c>
      <c r="CO57" s="1313"/>
      <c r="CP57" s="1313"/>
      <c r="CQ57" s="1313"/>
      <c r="CR57" s="1313"/>
      <c r="CS57" s="1313"/>
      <c r="CT57" s="1313"/>
      <c r="CU57" s="1313"/>
      <c r="CV57" s="1313">
        <v>61.9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596</v>
      </c>
    </row>
    <row r="64" spans="1:109" x14ac:dyDescent="0.15">
      <c r="B64" s="397"/>
      <c r="G64" s="404"/>
      <c r="I64" s="417"/>
      <c r="J64" s="417"/>
      <c r="K64" s="417"/>
      <c r="L64" s="417"/>
      <c r="M64" s="417"/>
      <c r="N64" s="418"/>
      <c r="AM64" s="404"/>
      <c r="AN64" s="404" t="s">
        <v>590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598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591</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557</v>
      </c>
      <c r="BQ72" s="1317"/>
      <c r="BR72" s="1317"/>
      <c r="BS72" s="1317"/>
      <c r="BT72" s="1317"/>
      <c r="BU72" s="1317"/>
      <c r="BV72" s="1317"/>
      <c r="BW72" s="1317"/>
      <c r="BX72" s="1317" t="s">
        <v>558</v>
      </c>
      <c r="BY72" s="1317"/>
      <c r="BZ72" s="1317"/>
      <c r="CA72" s="1317"/>
      <c r="CB72" s="1317"/>
      <c r="CC72" s="1317"/>
      <c r="CD72" s="1317"/>
      <c r="CE72" s="1317"/>
      <c r="CF72" s="1317" t="s">
        <v>559</v>
      </c>
      <c r="CG72" s="1317"/>
      <c r="CH72" s="1317"/>
      <c r="CI72" s="1317"/>
      <c r="CJ72" s="1317"/>
      <c r="CK72" s="1317"/>
      <c r="CL72" s="1317"/>
      <c r="CM72" s="1317"/>
      <c r="CN72" s="1317" t="s">
        <v>560</v>
      </c>
      <c r="CO72" s="1317"/>
      <c r="CP72" s="1317"/>
      <c r="CQ72" s="1317"/>
      <c r="CR72" s="1317"/>
      <c r="CS72" s="1317"/>
      <c r="CT72" s="1317"/>
      <c r="CU72" s="1317"/>
      <c r="CV72" s="1317" t="s">
        <v>561</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592</v>
      </c>
      <c r="AO73" s="1316"/>
      <c r="AP73" s="1316"/>
      <c r="AQ73" s="1316"/>
      <c r="AR73" s="1316"/>
      <c r="AS73" s="1316"/>
      <c r="AT73" s="1316"/>
      <c r="AU73" s="1316"/>
      <c r="AV73" s="1316"/>
      <c r="AW73" s="1316"/>
      <c r="AX73" s="1316"/>
      <c r="AY73" s="1316"/>
      <c r="AZ73" s="1316"/>
      <c r="BA73" s="1316"/>
      <c r="BB73" s="1316" t="s">
        <v>593</v>
      </c>
      <c r="BC73" s="1316"/>
      <c r="BD73" s="1316"/>
      <c r="BE73" s="1316"/>
      <c r="BF73" s="1316"/>
      <c r="BG73" s="1316"/>
      <c r="BH73" s="1316"/>
      <c r="BI73" s="1316"/>
      <c r="BJ73" s="1316"/>
      <c r="BK73" s="1316"/>
      <c r="BL73" s="1316"/>
      <c r="BM73" s="1316"/>
      <c r="BN73" s="1316"/>
      <c r="BO73" s="1316"/>
      <c r="BP73" s="1313">
        <v>46.3</v>
      </c>
      <c r="BQ73" s="1313"/>
      <c r="BR73" s="1313"/>
      <c r="BS73" s="1313"/>
      <c r="BT73" s="1313"/>
      <c r="BU73" s="1313"/>
      <c r="BV73" s="1313"/>
      <c r="BW73" s="1313"/>
      <c r="BX73" s="1313">
        <v>50.5</v>
      </c>
      <c r="BY73" s="1313"/>
      <c r="BZ73" s="1313"/>
      <c r="CA73" s="1313"/>
      <c r="CB73" s="1313"/>
      <c r="CC73" s="1313"/>
      <c r="CD73" s="1313"/>
      <c r="CE73" s="1313"/>
      <c r="CF73" s="1313">
        <v>58.2</v>
      </c>
      <c r="CG73" s="1313"/>
      <c r="CH73" s="1313"/>
      <c r="CI73" s="1313"/>
      <c r="CJ73" s="1313"/>
      <c r="CK73" s="1313"/>
      <c r="CL73" s="1313"/>
      <c r="CM73" s="1313"/>
      <c r="CN73" s="1313">
        <v>58.3</v>
      </c>
      <c r="CO73" s="1313"/>
      <c r="CP73" s="1313"/>
      <c r="CQ73" s="1313"/>
      <c r="CR73" s="1313"/>
      <c r="CS73" s="1313"/>
      <c r="CT73" s="1313"/>
      <c r="CU73" s="1313"/>
      <c r="CV73" s="1313">
        <v>49.3</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597</v>
      </c>
      <c r="BC75" s="1316"/>
      <c r="BD75" s="1316"/>
      <c r="BE75" s="1316"/>
      <c r="BF75" s="1316"/>
      <c r="BG75" s="1316"/>
      <c r="BH75" s="1316"/>
      <c r="BI75" s="1316"/>
      <c r="BJ75" s="1316"/>
      <c r="BK75" s="1316"/>
      <c r="BL75" s="1316"/>
      <c r="BM75" s="1316"/>
      <c r="BN75" s="1316"/>
      <c r="BO75" s="1316"/>
      <c r="BP75" s="1313">
        <v>6.5</v>
      </c>
      <c r="BQ75" s="1313"/>
      <c r="BR75" s="1313"/>
      <c r="BS75" s="1313"/>
      <c r="BT75" s="1313"/>
      <c r="BU75" s="1313"/>
      <c r="BV75" s="1313"/>
      <c r="BW75" s="1313"/>
      <c r="BX75" s="1313">
        <v>6.5</v>
      </c>
      <c r="BY75" s="1313"/>
      <c r="BZ75" s="1313"/>
      <c r="CA75" s="1313"/>
      <c r="CB75" s="1313"/>
      <c r="CC75" s="1313"/>
      <c r="CD75" s="1313"/>
      <c r="CE75" s="1313"/>
      <c r="CF75" s="1313">
        <v>6.3</v>
      </c>
      <c r="CG75" s="1313"/>
      <c r="CH75" s="1313"/>
      <c r="CI75" s="1313"/>
      <c r="CJ75" s="1313"/>
      <c r="CK75" s="1313"/>
      <c r="CL75" s="1313"/>
      <c r="CM75" s="1313"/>
      <c r="CN75" s="1313">
        <v>6.1</v>
      </c>
      <c r="CO75" s="1313"/>
      <c r="CP75" s="1313"/>
      <c r="CQ75" s="1313"/>
      <c r="CR75" s="1313"/>
      <c r="CS75" s="1313"/>
      <c r="CT75" s="1313"/>
      <c r="CU75" s="1313"/>
      <c r="CV75" s="1313">
        <v>5.0999999999999996</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595</v>
      </c>
      <c r="AO77" s="1317"/>
      <c r="AP77" s="1317"/>
      <c r="AQ77" s="1317"/>
      <c r="AR77" s="1317"/>
      <c r="AS77" s="1317"/>
      <c r="AT77" s="1317"/>
      <c r="AU77" s="1317"/>
      <c r="AV77" s="1317"/>
      <c r="AW77" s="1317"/>
      <c r="AX77" s="1317"/>
      <c r="AY77" s="1317"/>
      <c r="AZ77" s="1317"/>
      <c r="BA77" s="1317"/>
      <c r="BB77" s="1316" t="s">
        <v>593</v>
      </c>
      <c r="BC77" s="1316"/>
      <c r="BD77" s="1316"/>
      <c r="BE77" s="1316"/>
      <c r="BF77" s="1316"/>
      <c r="BG77" s="1316"/>
      <c r="BH77" s="1316"/>
      <c r="BI77" s="1316"/>
      <c r="BJ77" s="1316"/>
      <c r="BK77" s="1316"/>
      <c r="BL77" s="1316"/>
      <c r="BM77" s="1316"/>
      <c r="BN77" s="1316"/>
      <c r="BO77" s="1316"/>
      <c r="BP77" s="1313">
        <v>31</v>
      </c>
      <c r="BQ77" s="1313"/>
      <c r="BR77" s="1313"/>
      <c r="BS77" s="1313"/>
      <c r="BT77" s="1313"/>
      <c r="BU77" s="1313"/>
      <c r="BV77" s="1313"/>
      <c r="BW77" s="1313"/>
      <c r="BX77" s="1313">
        <v>30</v>
      </c>
      <c r="BY77" s="1313"/>
      <c r="BZ77" s="1313"/>
      <c r="CA77" s="1313"/>
      <c r="CB77" s="1313"/>
      <c r="CC77" s="1313"/>
      <c r="CD77" s="1313"/>
      <c r="CE77" s="1313"/>
      <c r="CF77" s="1313">
        <v>23.1</v>
      </c>
      <c r="CG77" s="1313"/>
      <c r="CH77" s="1313"/>
      <c r="CI77" s="1313"/>
      <c r="CJ77" s="1313"/>
      <c r="CK77" s="1313"/>
      <c r="CL77" s="1313"/>
      <c r="CM77" s="1313"/>
      <c r="CN77" s="1313">
        <v>19</v>
      </c>
      <c r="CO77" s="1313"/>
      <c r="CP77" s="1313"/>
      <c r="CQ77" s="1313"/>
      <c r="CR77" s="1313"/>
      <c r="CS77" s="1313"/>
      <c r="CT77" s="1313"/>
      <c r="CU77" s="1313"/>
      <c r="CV77" s="1313">
        <v>18</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597</v>
      </c>
      <c r="BC79" s="1316"/>
      <c r="BD79" s="1316"/>
      <c r="BE79" s="1316"/>
      <c r="BF79" s="1316"/>
      <c r="BG79" s="1316"/>
      <c r="BH79" s="1316"/>
      <c r="BI79" s="1316"/>
      <c r="BJ79" s="1316"/>
      <c r="BK79" s="1316"/>
      <c r="BL79" s="1316"/>
      <c r="BM79" s="1316"/>
      <c r="BN79" s="1316"/>
      <c r="BO79" s="1316"/>
      <c r="BP79" s="1313">
        <v>5.2</v>
      </c>
      <c r="BQ79" s="1313"/>
      <c r="BR79" s="1313"/>
      <c r="BS79" s="1313"/>
      <c r="BT79" s="1313"/>
      <c r="BU79" s="1313"/>
      <c r="BV79" s="1313"/>
      <c r="BW79" s="1313"/>
      <c r="BX79" s="1313">
        <v>5</v>
      </c>
      <c r="BY79" s="1313"/>
      <c r="BZ79" s="1313"/>
      <c r="CA79" s="1313"/>
      <c r="CB79" s="1313"/>
      <c r="CC79" s="1313"/>
      <c r="CD79" s="1313"/>
      <c r="CE79" s="1313"/>
      <c r="CF79" s="1313">
        <v>4.2</v>
      </c>
      <c r="CG79" s="1313"/>
      <c r="CH79" s="1313"/>
      <c r="CI79" s="1313"/>
      <c r="CJ79" s="1313"/>
      <c r="CK79" s="1313"/>
      <c r="CL79" s="1313"/>
      <c r="CM79" s="1313"/>
      <c r="CN79" s="1313">
        <v>3.6</v>
      </c>
      <c r="CO79" s="1313"/>
      <c r="CP79" s="1313"/>
      <c r="CQ79" s="1313"/>
      <c r="CR79" s="1313"/>
      <c r="CS79" s="1313"/>
      <c r="CT79" s="1313"/>
      <c r="CU79" s="1313"/>
      <c r="CV79" s="1313">
        <v>3.5</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MyqMYNVSjeNzdSxtUdqNl+9y4NcsQBdhDpRn4w3YRpXge/6QFV7t9wFnmF1H/exuS6X5Lrs30+Tvl6A2Auh5A==" saltValue="oNgv4i3FUty0DCJ24pZQk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t+JxGJRA+AtE0PfS+Ko7NF60bVIJx4jg1QyP5pPZf3ki1tzNDHrNtF7hmahnB8Plf4KOMq0YLQO8mxVekTlU5Q==" saltValue="4NOd1n7Yi2QfwExAWCFMU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qV/8NU6BZWArQDbtnO15UcbSKE1w94NBums4cyJtlXuzUGc8t6EKRmhYYAburDHmpG9y2IXZ1Fpt81bON8ynLg==" saltValue="iVGhzGbR2NF4INGAoz63K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554</v>
      </c>
      <c r="G2" s="157"/>
      <c r="H2" s="158"/>
    </row>
    <row r="3" spans="1:8" x14ac:dyDescent="0.15">
      <c r="A3" s="154" t="s">
        <v>547</v>
      </c>
      <c r="B3" s="159"/>
      <c r="C3" s="160"/>
      <c r="D3" s="161">
        <v>54581</v>
      </c>
      <c r="E3" s="162"/>
      <c r="F3" s="163">
        <v>42581</v>
      </c>
      <c r="G3" s="164"/>
      <c r="H3" s="165"/>
    </row>
    <row r="4" spans="1:8" x14ac:dyDescent="0.15">
      <c r="A4" s="166"/>
      <c r="B4" s="167"/>
      <c r="C4" s="168"/>
      <c r="D4" s="169">
        <v>27724</v>
      </c>
      <c r="E4" s="170"/>
      <c r="F4" s="171">
        <v>24354</v>
      </c>
      <c r="G4" s="172"/>
      <c r="H4" s="173"/>
    </row>
    <row r="5" spans="1:8" x14ac:dyDescent="0.15">
      <c r="A5" s="154" t="s">
        <v>549</v>
      </c>
      <c r="B5" s="159"/>
      <c r="C5" s="160"/>
      <c r="D5" s="161">
        <v>82196</v>
      </c>
      <c r="E5" s="162"/>
      <c r="F5" s="163">
        <v>45426</v>
      </c>
      <c r="G5" s="164"/>
      <c r="H5" s="165"/>
    </row>
    <row r="6" spans="1:8" x14ac:dyDescent="0.15">
      <c r="A6" s="166"/>
      <c r="B6" s="167"/>
      <c r="C6" s="168"/>
      <c r="D6" s="169">
        <v>31253</v>
      </c>
      <c r="E6" s="170"/>
      <c r="F6" s="171">
        <v>24508</v>
      </c>
      <c r="G6" s="172"/>
      <c r="H6" s="173"/>
    </row>
    <row r="7" spans="1:8" x14ac:dyDescent="0.15">
      <c r="A7" s="154" t="s">
        <v>550</v>
      </c>
      <c r="B7" s="159"/>
      <c r="C7" s="160"/>
      <c r="D7" s="161">
        <v>65466</v>
      </c>
      <c r="E7" s="162"/>
      <c r="F7" s="163">
        <v>45022</v>
      </c>
      <c r="G7" s="164"/>
      <c r="H7" s="165"/>
    </row>
    <row r="8" spans="1:8" x14ac:dyDescent="0.15">
      <c r="A8" s="166"/>
      <c r="B8" s="167"/>
      <c r="C8" s="168"/>
      <c r="D8" s="169">
        <v>23843</v>
      </c>
      <c r="E8" s="170"/>
      <c r="F8" s="171">
        <v>25247</v>
      </c>
      <c r="G8" s="172"/>
      <c r="H8" s="173"/>
    </row>
    <row r="9" spans="1:8" x14ac:dyDescent="0.15">
      <c r="A9" s="154" t="s">
        <v>551</v>
      </c>
      <c r="B9" s="159"/>
      <c r="C9" s="160"/>
      <c r="D9" s="161">
        <v>62165</v>
      </c>
      <c r="E9" s="162"/>
      <c r="F9" s="163">
        <v>46035</v>
      </c>
      <c r="G9" s="164"/>
      <c r="H9" s="165"/>
    </row>
    <row r="10" spans="1:8" x14ac:dyDescent="0.15">
      <c r="A10" s="166"/>
      <c r="B10" s="167"/>
      <c r="C10" s="168"/>
      <c r="D10" s="169">
        <v>31531</v>
      </c>
      <c r="E10" s="170"/>
      <c r="F10" s="171">
        <v>25158</v>
      </c>
      <c r="G10" s="172"/>
      <c r="H10" s="173"/>
    </row>
    <row r="11" spans="1:8" x14ac:dyDescent="0.15">
      <c r="A11" s="154" t="s">
        <v>552</v>
      </c>
      <c r="B11" s="159"/>
      <c r="C11" s="160"/>
      <c r="D11" s="161">
        <v>52106</v>
      </c>
      <c r="E11" s="162"/>
      <c r="F11" s="163">
        <v>43261</v>
      </c>
      <c r="G11" s="164"/>
      <c r="H11" s="165"/>
    </row>
    <row r="12" spans="1:8" x14ac:dyDescent="0.15">
      <c r="A12" s="166"/>
      <c r="B12" s="167"/>
      <c r="C12" s="174"/>
      <c r="D12" s="169">
        <v>27150</v>
      </c>
      <c r="E12" s="170"/>
      <c r="F12" s="171">
        <v>24721</v>
      </c>
      <c r="G12" s="172"/>
      <c r="H12" s="173"/>
    </row>
    <row r="13" spans="1:8" x14ac:dyDescent="0.15">
      <c r="A13" s="154"/>
      <c r="B13" s="159"/>
      <c r="C13" s="175"/>
      <c r="D13" s="176">
        <v>63303</v>
      </c>
      <c r="E13" s="177"/>
      <c r="F13" s="178">
        <v>44465</v>
      </c>
      <c r="G13" s="179"/>
      <c r="H13" s="165"/>
    </row>
    <row r="14" spans="1:8" x14ac:dyDescent="0.15">
      <c r="A14" s="166"/>
      <c r="B14" s="167"/>
      <c r="C14" s="168"/>
      <c r="D14" s="169">
        <v>28300</v>
      </c>
      <c r="E14" s="170"/>
      <c r="F14" s="171">
        <v>24798</v>
      </c>
      <c r="G14" s="172"/>
      <c r="H14" s="173"/>
    </row>
    <row r="17" spans="1:11" x14ac:dyDescent="0.15">
      <c r="A17" s="150" t="s">
        <v>55</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56</v>
      </c>
      <c r="B19" s="180">
        <f>ROUND(VALUE(SUBSTITUTE(実質収支比率等に係る経年分析!F$48,"▲","-")),2)</f>
        <v>3.21</v>
      </c>
      <c r="C19" s="180">
        <f>ROUND(VALUE(SUBSTITUTE(実質収支比率等に係る経年分析!G$48,"▲","-")),2)</f>
        <v>6.93</v>
      </c>
      <c r="D19" s="180">
        <f>ROUND(VALUE(SUBSTITUTE(実質収支比率等に係る経年分析!H$48,"▲","-")),2)</f>
        <v>4.53</v>
      </c>
      <c r="E19" s="180">
        <f>ROUND(VALUE(SUBSTITUTE(実質収支比率等に係る経年分析!I$48,"▲","-")),2)</f>
        <v>7.37</v>
      </c>
      <c r="F19" s="180">
        <f>ROUND(VALUE(SUBSTITUTE(実質収支比率等に係る経年分析!J$48,"▲","-")),2)</f>
        <v>8.35</v>
      </c>
    </row>
    <row r="20" spans="1:11" x14ac:dyDescent="0.15">
      <c r="A20" s="180" t="s">
        <v>57</v>
      </c>
      <c r="B20" s="180">
        <f>ROUND(VALUE(SUBSTITUTE(実質収支比率等に係る経年分析!F$47,"▲","-")),2)</f>
        <v>8.3800000000000008</v>
      </c>
      <c r="C20" s="180">
        <f>ROUND(VALUE(SUBSTITUTE(実質収支比率等に係る経年分析!G$47,"▲","-")),2)</f>
        <v>7.03</v>
      </c>
      <c r="D20" s="180">
        <f>ROUND(VALUE(SUBSTITUTE(実質収支比率等に係る経年分析!H$47,"▲","-")),2)</f>
        <v>10.119999999999999</v>
      </c>
      <c r="E20" s="180">
        <f>ROUND(VALUE(SUBSTITUTE(実質収支比率等に係る経年分析!I$47,"▲","-")),2)</f>
        <v>9.1999999999999993</v>
      </c>
      <c r="F20" s="180">
        <f>ROUND(VALUE(SUBSTITUTE(実質収支比率等に係る経年分析!J$47,"▲","-")),2)</f>
        <v>4.2300000000000004</v>
      </c>
    </row>
    <row r="21" spans="1:11" x14ac:dyDescent="0.15">
      <c r="A21" s="180" t="s">
        <v>58</v>
      </c>
      <c r="B21" s="180">
        <f>IF(ISNUMBER(VALUE(SUBSTITUTE(実質収支比率等に係る経年分析!F$49,"▲","-"))),ROUND(VALUE(SUBSTITUTE(実質収支比率等に係る経年分析!F$49,"▲","-")),2),NA())</f>
        <v>-2</v>
      </c>
      <c r="C21" s="180">
        <f>IF(ISNUMBER(VALUE(SUBSTITUTE(実質収支比率等に係る経年分析!G$49,"▲","-"))),ROUND(VALUE(SUBSTITUTE(実質収支比率等に係る経年分析!G$49,"▲","-")),2),NA())</f>
        <v>2.7</v>
      </c>
      <c r="D21" s="180">
        <f>IF(ISNUMBER(VALUE(SUBSTITUTE(実質収支比率等に係る経年分析!H$49,"▲","-"))),ROUND(VALUE(SUBSTITUTE(実質収支比率等に係る経年分析!H$49,"▲","-")),2),NA())</f>
        <v>0.71</v>
      </c>
      <c r="E21" s="180">
        <f>IF(ISNUMBER(VALUE(SUBSTITUTE(実質収支比率等に係る経年分析!I$49,"▲","-"))),ROUND(VALUE(SUBSTITUTE(実質収支比率等に係る経年分析!I$49,"▲","-")),2),NA())</f>
        <v>2.54</v>
      </c>
      <c r="F21" s="180">
        <f>IF(ISNUMBER(VALUE(SUBSTITUTE(実質収支比率等に係る経年分析!J$49,"▲","-"))),ROUND(VALUE(SUBSTITUTE(実質収支比率等に係る経年分析!J$49,"▲","-")),2),NA())</f>
        <v>-3.35</v>
      </c>
    </row>
    <row r="24" spans="1:11" x14ac:dyDescent="0.15">
      <c r="A24" s="150" t="s">
        <v>59</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0.55000000000000004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2.0099999999999998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つくば市下水道事業会計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つくば市等公平委員会特別会計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つくば市後期高齢者医療特別会計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つくば市介護保険事業特別会計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0.71</v>
      </c>
    </row>
    <row r="34" spans="1:16" x14ac:dyDescent="0.15">
      <c r="A34" s="181" t="str">
        <f>IF(連結実質赤字比率に係る赤字・黒字の構成分析!C$36="",NA(),連結実質赤字比率に係る赤字・黒字の構成分析!C$36)</f>
        <v>つくば市国民健康保険特別会計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0.56000000000000005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v>
      </c>
    </row>
    <row r="35" spans="1:16" x14ac:dyDescent="0.15">
      <c r="A35" s="181" t="str">
        <f>IF(連結実質赤字比率に係る赤字・黒字の構成分析!C$35="",NA(),連結実質赤字比率に係る赤字・黒字の構成分析!C$35)</f>
        <v>つくば市水道事業会計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2.2400000000000002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8.34</v>
      </c>
    </row>
    <row r="39" spans="1:16" x14ac:dyDescent="0.15">
      <c r="A39" s="150" t="s">
        <v>62</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6909</v>
      </c>
      <c r="E42" s="182"/>
      <c r="F42" s="182"/>
      <c r="G42" s="182">
        <f>'実質公債費比率（分子）の構造'!L$52</f>
        <v>6874</v>
      </c>
      <c r="H42" s="182"/>
      <c r="I42" s="182"/>
      <c r="J42" s="182">
        <f>'実質公債費比率（分子）の構造'!M$52</f>
        <v>6961</v>
      </c>
      <c r="K42" s="182"/>
      <c r="L42" s="182"/>
      <c r="M42" s="182">
        <f>'実質公債費比率（分子）の構造'!N$52</f>
        <v>6627</v>
      </c>
      <c r="N42" s="182"/>
      <c r="O42" s="182"/>
      <c r="P42" s="182">
        <f>'実質公債費比率（分子）の構造'!O$52</f>
        <v>6444</v>
      </c>
    </row>
    <row r="43" spans="1:16" x14ac:dyDescent="0.15">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1141</v>
      </c>
      <c r="C44" s="182"/>
      <c r="D44" s="182"/>
      <c r="E44" s="182">
        <f>'実質公債費比率（分子）の構造'!L$50</f>
        <v>1113</v>
      </c>
      <c r="F44" s="182"/>
      <c r="G44" s="182"/>
      <c r="H44" s="182">
        <f>'実質公債費比率（分子）の構造'!M$50</f>
        <v>950</v>
      </c>
      <c r="I44" s="182"/>
      <c r="J44" s="182"/>
      <c r="K44" s="182">
        <f>'実質公債費比率（分子）の構造'!N$50</f>
        <v>747</v>
      </c>
      <c r="L44" s="182"/>
      <c r="M44" s="182"/>
      <c r="N44" s="182">
        <f>'実質公債費比率（分子）の構造'!O$50</f>
        <v>905</v>
      </c>
      <c r="O44" s="182"/>
      <c r="P44" s="182"/>
    </row>
    <row r="45" spans="1:16" x14ac:dyDescent="0.15">
      <c r="A45" s="182" t="s">
        <v>68</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69</v>
      </c>
      <c r="B46" s="182">
        <f>'実質公債費比率（分子）の構造'!K$48</f>
        <v>2702</v>
      </c>
      <c r="C46" s="182"/>
      <c r="D46" s="182"/>
      <c r="E46" s="182">
        <f>'実質公債費比率（分子）の構造'!L$48</f>
        <v>2624</v>
      </c>
      <c r="F46" s="182"/>
      <c r="G46" s="182"/>
      <c r="H46" s="182">
        <f>'実質公債費比率（分子）の構造'!M$48</f>
        <v>2482</v>
      </c>
      <c r="I46" s="182"/>
      <c r="J46" s="182"/>
      <c r="K46" s="182">
        <f>'実質公債費比率（分子）の構造'!N$48</f>
        <v>2264</v>
      </c>
      <c r="L46" s="182"/>
      <c r="M46" s="182"/>
      <c r="N46" s="182">
        <f>'実質公債費比率（分子）の構造'!O$48</f>
        <v>908</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5676</v>
      </c>
      <c r="C49" s="182"/>
      <c r="D49" s="182"/>
      <c r="E49" s="182">
        <f>'実質公債費比率（分子）の構造'!L$45</f>
        <v>6035</v>
      </c>
      <c r="F49" s="182"/>
      <c r="G49" s="182"/>
      <c r="H49" s="182">
        <f>'実質公債費比率（分子）の構造'!M$45</f>
        <v>6068</v>
      </c>
      <c r="I49" s="182"/>
      <c r="J49" s="182"/>
      <c r="K49" s="182">
        <f>'実質公債費比率（分子）の構造'!N$45</f>
        <v>6225</v>
      </c>
      <c r="L49" s="182"/>
      <c r="M49" s="182"/>
      <c r="N49" s="182">
        <f>'実質公債費比率（分子）の構造'!O$45</f>
        <v>6454</v>
      </c>
      <c r="O49" s="182"/>
      <c r="P49" s="182"/>
    </row>
    <row r="50" spans="1:16" x14ac:dyDescent="0.15">
      <c r="A50" s="182" t="s">
        <v>73</v>
      </c>
      <c r="B50" s="182" t="e">
        <f>NA()</f>
        <v>#N/A</v>
      </c>
      <c r="C50" s="182">
        <f>IF(ISNUMBER('実質公債費比率（分子）の構造'!K$53),'実質公債費比率（分子）の構造'!K$53,NA())</f>
        <v>2610</v>
      </c>
      <c r="D50" s="182" t="e">
        <f>NA()</f>
        <v>#N/A</v>
      </c>
      <c r="E50" s="182" t="e">
        <f>NA()</f>
        <v>#N/A</v>
      </c>
      <c r="F50" s="182">
        <f>IF(ISNUMBER('実質公債費比率（分子）の構造'!L$53),'実質公債費比率（分子）の構造'!L$53,NA())</f>
        <v>2898</v>
      </c>
      <c r="G50" s="182" t="e">
        <f>NA()</f>
        <v>#N/A</v>
      </c>
      <c r="H50" s="182" t="e">
        <f>NA()</f>
        <v>#N/A</v>
      </c>
      <c r="I50" s="182">
        <f>IF(ISNUMBER('実質公債費比率（分子）の構造'!M$53),'実質公債費比率（分子）の構造'!M$53,NA())</f>
        <v>2539</v>
      </c>
      <c r="J50" s="182" t="e">
        <f>NA()</f>
        <v>#N/A</v>
      </c>
      <c r="K50" s="182" t="e">
        <f>NA()</f>
        <v>#N/A</v>
      </c>
      <c r="L50" s="182">
        <f>IF(ISNUMBER('実質公債費比率（分子）の構造'!N$53),'実質公債費比率（分子）の構造'!N$53,NA())</f>
        <v>2609</v>
      </c>
      <c r="M50" s="182" t="e">
        <f>NA()</f>
        <v>#N/A</v>
      </c>
      <c r="N50" s="182" t="e">
        <f>NA()</f>
        <v>#N/A</v>
      </c>
      <c r="O50" s="182">
        <f>IF(ISNUMBER('実質公債費比率（分子）の構造'!O$53),'実質公債費比率（分子）の構造'!O$53,NA())</f>
        <v>1823</v>
      </c>
      <c r="P50" s="182" t="e">
        <f>NA()</f>
        <v>#N/A</v>
      </c>
    </row>
    <row r="53" spans="1:16" x14ac:dyDescent="0.15">
      <c r="A53" s="150" t="s">
        <v>74</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50732</v>
      </c>
      <c r="E56" s="181"/>
      <c r="F56" s="181"/>
      <c r="G56" s="181">
        <f>'将来負担比率（分子）の構造'!J$52</f>
        <v>50726</v>
      </c>
      <c r="H56" s="181"/>
      <c r="I56" s="181"/>
      <c r="J56" s="181">
        <f>'将来負担比率（分子）の構造'!K$52</f>
        <v>46837</v>
      </c>
      <c r="K56" s="181"/>
      <c r="L56" s="181"/>
      <c r="M56" s="181">
        <f>'将来負担比率（分子）の構造'!L$52</f>
        <v>43583</v>
      </c>
      <c r="N56" s="181"/>
      <c r="O56" s="181"/>
      <c r="P56" s="181">
        <f>'将来負担比率（分子）の構造'!M$52</f>
        <v>40792</v>
      </c>
    </row>
    <row r="57" spans="1:16" x14ac:dyDescent="0.15">
      <c r="A57" s="181" t="s">
        <v>42</v>
      </c>
      <c r="B57" s="181"/>
      <c r="C57" s="181"/>
      <c r="D57" s="181">
        <f>'将来負担比率（分子）の構造'!I$51</f>
        <v>16906</v>
      </c>
      <c r="E57" s="181"/>
      <c r="F57" s="181"/>
      <c r="G57" s="181">
        <f>'将来負担比率（分子）の構造'!J$51</f>
        <v>15482</v>
      </c>
      <c r="H57" s="181"/>
      <c r="I57" s="181"/>
      <c r="J57" s="181">
        <f>'将来負担比率（分子）の構造'!K$51</f>
        <v>14932</v>
      </c>
      <c r="K57" s="181"/>
      <c r="L57" s="181"/>
      <c r="M57" s="181">
        <f>'将来負担比率（分子）の構造'!L$51</f>
        <v>13475</v>
      </c>
      <c r="N57" s="181"/>
      <c r="O57" s="181"/>
      <c r="P57" s="181">
        <f>'将来負担比率（分子）の構造'!M$51</f>
        <v>16779</v>
      </c>
    </row>
    <row r="58" spans="1:16" x14ac:dyDescent="0.15">
      <c r="A58" s="181" t="s">
        <v>41</v>
      </c>
      <c r="B58" s="181"/>
      <c r="C58" s="181"/>
      <c r="D58" s="181">
        <f>'将来負担比率（分子）の構造'!I$50</f>
        <v>12133</v>
      </c>
      <c r="E58" s="181"/>
      <c r="F58" s="181"/>
      <c r="G58" s="181">
        <f>'将来負担比率（分子）の構造'!J$50</f>
        <v>11426</v>
      </c>
      <c r="H58" s="181"/>
      <c r="I58" s="181"/>
      <c r="J58" s="181">
        <f>'将来負担比率（分子）の構造'!K$50</f>
        <v>12540</v>
      </c>
      <c r="K58" s="181"/>
      <c r="L58" s="181"/>
      <c r="M58" s="181">
        <f>'将来負担比率（分子）の構造'!L$50</f>
        <v>11852</v>
      </c>
      <c r="N58" s="181"/>
      <c r="O58" s="181"/>
      <c r="P58" s="181">
        <f>'将来負担比率（分子）の構造'!M$50</f>
        <v>8919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28</v>
      </c>
      <c r="C61" s="181"/>
      <c r="D61" s="181"/>
      <c r="E61" s="181">
        <f>'将来負担比率（分子）の構造'!J$46</f>
        <v>31</v>
      </c>
      <c r="F61" s="181"/>
      <c r="G61" s="181"/>
      <c r="H61" s="181">
        <f>'将来負担比率（分子）の構造'!K$46</f>
        <v>20</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3933</v>
      </c>
      <c r="C62" s="181"/>
      <c r="D62" s="181"/>
      <c r="E62" s="181">
        <f>'将来負担比率（分子）の構造'!J$45</f>
        <v>4594</v>
      </c>
      <c r="F62" s="181"/>
      <c r="G62" s="181"/>
      <c r="H62" s="181">
        <f>'将来負担比率（分子）の構造'!K$45</f>
        <v>4795</v>
      </c>
      <c r="I62" s="181"/>
      <c r="J62" s="181"/>
      <c r="K62" s="181">
        <f>'将来負担比率（分子）の構造'!L$45</f>
        <v>3401</v>
      </c>
      <c r="L62" s="181"/>
      <c r="M62" s="181"/>
      <c r="N62" s="181">
        <f>'将来負担比率（分子）の構造'!M$45</f>
        <v>3368</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30040</v>
      </c>
      <c r="C64" s="181"/>
      <c r="D64" s="181"/>
      <c r="E64" s="181">
        <f>'将来負担比率（分子）の構造'!J$43</f>
        <v>28730</v>
      </c>
      <c r="F64" s="181"/>
      <c r="G64" s="181"/>
      <c r="H64" s="181">
        <f>'将来負担比率（分子）の構造'!K$43</f>
        <v>27375</v>
      </c>
      <c r="I64" s="181"/>
      <c r="J64" s="181"/>
      <c r="K64" s="181">
        <f>'将来負担比率（分子）の構造'!L$43</f>
        <v>24984</v>
      </c>
      <c r="L64" s="181"/>
      <c r="M64" s="181"/>
      <c r="N64" s="181">
        <f>'将来負担比率（分子）の構造'!M$43</f>
        <v>18723</v>
      </c>
      <c r="O64" s="181"/>
      <c r="P64" s="181"/>
    </row>
    <row r="65" spans="1:16" x14ac:dyDescent="0.15">
      <c r="A65" s="181" t="s">
        <v>32</v>
      </c>
      <c r="B65" s="181">
        <f>'将来負担比率（分子）の構造'!I$42</f>
        <v>12395</v>
      </c>
      <c r="C65" s="181"/>
      <c r="D65" s="181"/>
      <c r="E65" s="181">
        <f>'将来負担比率（分子）の構造'!J$42</f>
        <v>11424</v>
      </c>
      <c r="F65" s="181"/>
      <c r="G65" s="181"/>
      <c r="H65" s="181">
        <f>'将来負担比率（分子）の構造'!K$42</f>
        <v>13262</v>
      </c>
      <c r="I65" s="181"/>
      <c r="J65" s="181"/>
      <c r="K65" s="181">
        <f>'将来負担比率（分子）の構造'!L$42</f>
        <v>12995</v>
      </c>
      <c r="L65" s="181"/>
      <c r="M65" s="181"/>
      <c r="N65" s="181">
        <f>'将来負担比率（分子）の構造'!M$42</f>
        <v>13023</v>
      </c>
      <c r="O65" s="181"/>
      <c r="P65" s="181"/>
    </row>
    <row r="66" spans="1:16" x14ac:dyDescent="0.15">
      <c r="A66" s="181" t="s">
        <v>31</v>
      </c>
      <c r="B66" s="181">
        <f>'将来負担比率（分子）の構造'!I$41</f>
        <v>52561</v>
      </c>
      <c r="C66" s="181"/>
      <c r="D66" s="181"/>
      <c r="E66" s="181">
        <f>'将来負担比率（分子）の構造'!J$41</f>
        <v>54529</v>
      </c>
      <c r="F66" s="181"/>
      <c r="G66" s="181"/>
      <c r="H66" s="181">
        <f>'将来負担比率（分子）の構造'!K$41</f>
        <v>53912</v>
      </c>
      <c r="I66" s="181"/>
      <c r="J66" s="181"/>
      <c r="K66" s="181">
        <f>'将来負担比率（分子）の構造'!L$41</f>
        <v>53970</v>
      </c>
      <c r="L66" s="181"/>
      <c r="M66" s="181"/>
      <c r="N66" s="181">
        <f>'将来負担比率（分子）の構造'!M$41</f>
        <v>54818</v>
      </c>
      <c r="O66" s="181"/>
      <c r="P66" s="181"/>
    </row>
    <row r="67" spans="1:16" x14ac:dyDescent="0.15">
      <c r="A67" s="181" t="s">
        <v>77</v>
      </c>
      <c r="B67" s="181" t="e">
        <f>NA()</f>
        <v>#N/A</v>
      </c>
      <c r="C67" s="181">
        <f>IF(ISNUMBER('将来負担比率（分子）の構造'!I$53), IF('将来負担比率（分子）の構造'!I$53 &lt; 0, 0, '将来負担比率（分子）の構造'!I$53), NA())</f>
        <v>19187</v>
      </c>
      <c r="D67" s="181" t="e">
        <f>NA()</f>
        <v>#N/A</v>
      </c>
      <c r="E67" s="181" t="e">
        <f>NA()</f>
        <v>#N/A</v>
      </c>
      <c r="F67" s="181">
        <f>IF(ISNUMBER('将来負担比率（分子）の構造'!J$53), IF('将来負担比率（分子）の構造'!J$53 &lt; 0, 0, '将来負担比率（分子）の構造'!J$53), NA())</f>
        <v>21674</v>
      </c>
      <c r="G67" s="181" t="e">
        <f>NA()</f>
        <v>#N/A</v>
      </c>
      <c r="H67" s="181" t="e">
        <f>NA()</f>
        <v>#N/A</v>
      </c>
      <c r="I67" s="181">
        <f>IF(ISNUMBER('将来負担比率（分子）の構造'!K$53), IF('将来負担比率（分子）の構造'!K$53 &lt; 0, 0, '将来負担比率（分子）の構造'!K$53), NA())</f>
        <v>25056</v>
      </c>
      <c r="J67" s="181" t="e">
        <f>NA()</f>
        <v>#N/A</v>
      </c>
      <c r="K67" s="181" t="e">
        <f>NA()</f>
        <v>#N/A</v>
      </c>
      <c r="L67" s="181">
        <f>IF(ISNUMBER('将来負担比率（分子）の構造'!L$53), IF('将来負担比率（分子）の構造'!L$53 &lt; 0, 0, '将来負担比率（分子）の構造'!L$53), NA())</f>
        <v>26441</v>
      </c>
      <c r="M67" s="181" t="e">
        <f>NA()</f>
        <v>#N/A</v>
      </c>
      <c r="N67" s="181" t="e">
        <f>NA()</f>
        <v>#N/A</v>
      </c>
      <c r="O67" s="181">
        <f>IF(ISNUMBER('将来負担比率（分子）の構造'!M$53), IF('将来負担比率（分子）の構造'!M$53 &lt; 0, 0, '将来負担比率（分子）の構造'!M$53), NA())</f>
        <v>23442</v>
      </c>
      <c r="P67" s="181" t="e">
        <f>NA()</f>
        <v>#N/A</v>
      </c>
    </row>
    <row r="70" spans="1:16" x14ac:dyDescent="0.15">
      <c r="A70" s="183" t="s">
        <v>78</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79</v>
      </c>
      <c r="B72" s="185">
        <f>基金残高に係る経年分析!F55</f>
        <v>4872</v>
      </c>
      <c r="C72" s="185">
        <f>基金残高に係る経年分析!G55</f>
        <v>4626</v>
      </c>
      <c r="D72" s="185">
        <f>基金残高に係る経年分析!H55</f>
        <v>2214</v>
      </c>
    </row>
    <row r="73" spans="1:16" x14ac:dyDescent="0.15">
      <c r="A73" s="184" t="s">
        <v>80</v>
      </c>
      <c r="B73" s="185">
        <f>基金残高に係る経年分析!F56</f>
        <v>2165</v>
      </c>
      <c r="C73" s="185">
        <f>基金残高に係る経年分析!G56</f>
        <v>1637</v>
      </c>
      <c r="D73" s="185">
        <f>基金残高に係る経年分析!H56</f>
        <v>1109</v>
      </c>
    </row>
    <row r="74" spans="1:16" x14ac:dyDescent="0.15">
      <c r="A74" s="184" t="s">
        <v>81</v>
      </c>
      <c r="B74" s="185">
        <f>基金残高に係る経年分析!F57</f>
        <v>4815</v>
      </c>
      <c r="C74" s="185">
        <f>基金残高に係る経年分析!G57</f>
        <v>4025</v>
      </c>
      <c r="D74" s="185">
        <f>基金残高に係る経年分析!H57</f>
        <v>3841</v>
      </c>
    </row>
  </sheetData>
  <sheetProtection algorithmName="SHA-512" hashValue="AuH2foOXDaMro9mMNIp7k2UUxlErsvMjfBnjzhZMHdJQkMsc7LldbuCYju751UWGE1QqQSCx5xztXZALX/wdoA==" saltValue="+rHbX1l7p8n0TrcD83Ud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228</v>
      </c>
      <c r="C5" s="749"/>
      <c r="D5" s="749"/>
      <c r="E5" s="749"/>
      <c r="F5" s="749"/>
      <c r="G5" s="749"/>
      <c r="H5" s="749"/>
      <c r="I5" s="749"/>
      <c r="J5" s="749"/>
      <c r="K5" s="749"/>
      <c r="L5" s="749"/>
      <c r="M5" s="749"/>
      <c r="N5" s="749"/>
      <c r="O5" s="749"/>
      <c r="P5" s="749"/>
      <c r="Q5" s="750"/>
      <c r="R5" s="735">
        <v>47155601</v>
      </c>
      <c r="S5" s="736"/>
      <c r="T5" s="736"/>
      <c r="U5" s="736"/>
      <c r="V5" s="736"/>
      <c r="W5" s="736"/>
      <c r="X5" s="736"/>
      <c r="Y5" s="779"/>
      <c r="Z5" s="797">
        <v>37.6</v>
      </c>
      <c r="AA5" s="797"/>
      <c r="AB5" s="797"/>
      <c r="AC5" s="797"/>
      <c r="AD5" s="798">
        <v>45263290</v>
      </c>
      <c r="AE5" s="798"/>
      <c r="AF5" s="798"/>
      <c r="AG5" s="798"/>
      <c r="AH5" s="798"/>
      <c r="AI5" s="798"/>
      <c r="AJ5" s="798"/>
      <c r="AK5" s="798"/>
      <c r="AL5" s="780">
        <v>85.5</v>
      </c>
      <c r="AM5" s="753"/>
      <c r="AN5" s="753"/>
      <c r="AO5" s="781"/>
      <c r="AP5" s="748" t="s">
        <v>229</v>
      </c>
      <c r="AQ5" s="749"/>
      <c r="AR5" s="749"/>
      <c r="AS5" s="749"/>
      <c r="AT5" s="749"/>
      <c r="AU5" s="749"/>
      <c r="AV5" s="749"/>
      <c r="AW5" s="749"/>
      <c r="AX5" s="749"/>
      <c r="AY5" s="749"/>
      <c r="AZ5" s="749"/>
      <c r="BA5" s="749"/>
      <c r="BB5" s="749"/>
      <c r="BC5" s="749"/>
      <c r="BD5" s="749"/>
      <c r="BE5" s="749"/>
      <c r="BF5" s="750"/>
      <c r="BG5" s="680">
        <v>45260615</v>
      </c>
      <c r="BH5" s="681"/>
      <c r="BI5" s="681"/>
      <c r="BJ5" s="681"/>
      <c r="BK5" s="681"/>
      <c r="BL5" s="681"/>
      <c r="BM5" s="681"/>
      <c r="BN5" s="682"/>
      <c r="BO5" s="713">
        <v>96</v>
      </c>
      <c r="BP5" s="713"/>
      <c r="BQ5" s="713"/>
      <c r="BR5" s="713"/>
      <c r="BS5" s="714">
        <v>371442</v>
      </c>
      <c r="BT5" s="714"/>
      <c r="BU5" s="714"/>
      <c r="BV5" s="714"/>
      <c r="BW5" s="714"/>
      <c r="BX5" s="714"/>
      <c r="BY5" s="714"/>
      <c r="BZ5" s="714"/>
      <c r="CA5" s="714"/>
      <c r="CB5" s="768"/>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942474</v>
      </c>
      <c r="S6" s="681"/>
      <c r="T6" s="681"/>
      <c r="U6" s="681"/>
      <c r="V6" s="681"/>
      <c r="W6" s="681"/>
      <c r="X6" s="681"/>
      <c r="Y6" s="682"/>
      <c r="Z6" s="713">
        <v>0.8</v>
      </c>
      <c r="AA6" s="713"/>
      <c r="AB6" s="713"/>
      <c r="AC6" s="713"/>
      <c r="AD6" s="714">
        <v>942474</v>
      </c>
      <c r="AE6" s="714"/>
      <c r="AF6" s="714"/>
      <c r="AG6" s="714"/>
      <c r="AH6" s="714"/>
      <c r="AI6" s="714"/>
      <c r="AJ6" s="714"/>
      <c r="AK6" s="714"/>
      <c r="AL6" s="683">
        <v>1.8</v>
      </c>
      <c r="AM6" s="684"/>
      <c r="AN6" s="684"/>
      <c r="AO6" s="715"/>
      <c r="AP6" s="677" t="s">
        <v>234</v>
      </c>
      <c r="AQ6" s="678"/>
      <c r="AR6" s="678"/>
      <c r="AS6" s="678"/>
      <c r="AT6" s="678"/>
      <c r="AU6" s="678"/>
      <c r="AV6" s="678"/>
      <c r="AW6" s="678"/>
      <c r="AX6" s="678"/>
      <c r="AY6" s="678"/>
      <c r="AZ6" s="678"/>
      <c r="BA6" s="678"/>
      <c r="BB6" s="678"/>
      <c r="BC6" s="678"/>
      <c r="BD6" s="678"/>
      <c r="BE6" s="678"/>
      <c r="BF6" s="679"/>
      <c r="BG6" s="680">
        <v>45260615</v>
      </c>
      <c r="BH6" s="681"/>
      <c r="BI6" s="681"/>
      <c r="BJ6" s="681"/>
      <c r="BK6" s="681"/>
      <c r="BL6" s="681"/>
      <c r="BM6" s="681"/>
      <c r="BN6" s="682"/>
      <c r="BO6" s="713">
        <v>96</v>
      </c>
      <c r="BP6" s="713"/>
      <c r="BQ6" s="713"/>
      <c r="BR6" s="713"/>
      <c r="BS6" s="714">
        <v>371442</v>
      </c>
      <c r="BT6" s="714"/>
      <c r="BU6" s="714"/>
      <c r="BV6" s="714"/>
      <c r="BW6" s="714"/>
      <c r="BX6" s="714"/>
      <c r="BY6" s="714"/>
      <c r="BZ6" s="714"/>
      <c r="CA6" s="714"/>
      <c r="CB6" s="768"/>
      <c r="CD6" s="738" t="s">
        <v>235</v>
      </c>
      <c r="CE6" s="739"/>
      <c r="CF6" s="739"/>
      <c r="CG6" s="739"/>
      <c r="CH6" s="739"/>
      <c r="CI6" s="739"/>
      <c r="CJ6" s="739"/>
      <c r="CK6" s="739"/>
      <c r="CL6" s="739"/>
      <c r="CM6" s="739"/>
      <c r="CN6" s="739"/>
      <c r="CO6" s="739"/>
      <c r="CP6" s="739"/>
      <c r="CQ6" s="740"/>
      <c r="CR6" s="680">
        <v>411578</v>
      </c>
      <c r="CS6" s="681"/>
      <c r="CT6" s="681"/>
      <c r="CU6" s="681"/>
      <c r="CV6" s="681"/>
      <c r="CW6" s="681"/>
      <c r="CX6" s="681"/>
      <c r="CY6" s="682"/>
      <c r="CZ6" s="780">
        <v>0.3</v>
      </c>
      <c r="DA6" s="753"/>
      <c r="DB6" s="753"/>
      <c r="DC6" s="783"/>
      <c r="DD6" s="686">
        <v>16460</v>
      </c>
      <c r="DE6" s="681"/>
      <c r="DF6" s="681"/>
      <c r="DG6" s="681"/>
      <c r="DH6" s="681"/>
      <c r="DI6" s="681"/>
      <c r="DJ6" s="681"/>
      <c r="DK6" s="681"/>
      <c r="DL6" s="681"/>
      <c r="DM6" s="681"/>
      <c r="DN6" s="681"/>
      <c r="DO6" s="681"/>
      <c r="DP6" s="682"/>
      <c r="DQ6" s="686">
        <v>411578</v>
      </c>
      <c r="DR6" s="681"/>
      <c r="DS6" s="681"/>
      <c r="DT6" s="681"/>
      <c r="DU6" s="681"/>
      <c r="DV6" s="681"/>
      <c r="DW6" s="681"/>
      <c r="DX6" s="681"/>
      <c r="DY6" s="681"/>
      <c r="DZ6" s="681"/>
      <c r="EA6" s="681"/>
      <c r="EB6" s="681"/>
      <c r="EC6" s="726"/>
    </row>
    <row r="7" spans="2:143" ht="11.25" customHeight="1" x14ac:dyDescent="0.15">
      <c r="B7" s="677" t="s">
        <v>236</v>
      </c>
      <c r="C7" s="678"/>
      <c r="D7" s="678"/>
      <c r="E7" s="678"/>
      <c r="F7" s="678"/>
      <c r="G7" s="678"/>
      <c r="H7" s="678"/>
      <c r="I7" s="678"/>
      <c r="J7" s="678"/>
      <c r="K7" s="678"/>
      <c r="L7" s="678"/>
      <c r="M7" s="678"/>
      <c r="N7" s="678"/>
      <c r="O7" s="678"/>
      <c r="P7" s="678"/>
      <c r="Q7" s="679"/>
      <c r="R7" s="680">
        <v>33091</v>
      </c>
      <c r="S7" s="681"/>
      <c r="T7" s="681"/>
      <c r="U7" s="681"/>
      <c r="V7" s="681"/>
      <c r="W7" s="681"/>
      <c r="X7" s="681"/>
      <c r="Y7" s="682"/>
      <c r="Z7" s="713">
        <v>0</v>
      </c>
      <c r="AA7" s="713"/>
      <c r="AB7" s="713"/>
      <c r="AC7" s="713"/>
      <c r="AD7" s="714">
        <v>33091</v>
      </c>
      <c r="AE7" s="714"/>
      <c r="AF7" s="714"/>
      <c r="AG7" s="714"/>
      <c r="AH7" s="714"/>
      <c r="AI7" s="714"/>
      <c r="AJ7" s="714"/>
      <c r="AK7" s="714"/>
      <c r="AL7" s="683">
        <v>0.1</v>
      </c>
      <c r="AM7" s="684"/>
      <c r="AN7" s="684"/>
      <c r="AO7" s="715"/>
      <c r="AP7" s="677" t="s">
        <v>237</v>
      </c>
      <c r="AQ7" s="678"/>
      <c r="AR7" s="678"/>
      <c r="AS7" s="678"/>
      <c r="AT7" s="678"/>
      <c r="AU7" s="678"/>
      <c r="AV7" s="678"/>
      <c r="AW7" s="678"/>
      <c r="AX7" s="678"/>
      <c r="AY7" s="678"/>
      <c r="AZ7" s="678"/>
      <c r="BA7" s="678"/>
      <c r="BB7" s="678"/>
      <c r="BC7" s="678"/>
      <c r="BD7" s="678"/>
      <c r="BE7" s="678"/>
      <c r="BF7" s="679"/>
      <c r="BG7" s="680">
        <v>21692323</v>
      </c>
      <c r="BH7" s="681"/>
      <c r="BI7" s="681"/>
      <c r="BJ7" s="681"/>
      <c r="BK7" s="681"/>
      <c r="BL7" s="681"/>
      <c r="BM7" s="681"/>
      <c r="BN7" s="682"/>
      <c r="BO7" s="713">
        <v>46</v>
      </c>
      <c r="BP7" s="713"/>
      <c r="BQ7" s="713"/>
      <c r="BR7" s="713"/>
      <c r="BS7" s="714">
        <v>371442</v>
      </c>
      <c r="BT7" s="714"/>
      <c r="BU7" s="714"/>
      <c r="BV7" s="714"/>
      <c r="BW7" s="714"/>
      <c r="BX7" s="714"/>
      <c r="BY7" s="714"/>
      <c r="BZ7" s="714"/>
      <c r="CA7" s="714"/>
      <c r="CB7" s="768"/>
      <c r="CD7" s="727" t="s">
        <v>238</v>
      </c>
      <c r="CE7" s="724"/>
      <c r="CF7" s="724"/>
      <c r="CG7" s="724"/>
      <c r="CH7" s="724"/>
      <c r="CI7" s="724"/>
      <c r="CJ7" s="724"/>
      <c r="CK7" s="724"/>
      <c r="CL7" s="724"/>
      <c r="CM7" s="724"/>
      <c r="CN7" s="724"/>
      <c r="CO7" s="724"/>
      <c r="CP7" s="724"/>
      <c r="CQ7" s="725"/>
      <c r="CR7" s="680">
        <v>36075771</v>
      </c>
      <c r="CS7" s="681"/>
      <c r="CT7" s="681"/>
      <c r="CU7" s="681"/>
      <c r="CV7" s="681"/>
      <c r="CW7" s="681"/>
      <c r="CX7" s="681"/>
      <c r="CY7" s="682"/>
      <c r="CZ7" s="713">
        <v>30</v>
      </c>
      <c r="DA7" s="713"/>
      <c r="DB7" s="713"/>
      <c r="DC7" s="713"/>
      <c r="DD7" s="686">
        <v>310462</v>
      </c>
      <c r="DE7" s="681"/>
      <c r="DF7" s="681"/>
      <c r="DG7" s="681"/>
      <c r="DH7" s="681"/>
      <c r="DI7" s="681"/>
      <c r="DJ7" s="681"/>
      <c r="DK7" s="681"/>
      <c r="DL7" s="681"/>
      <c r="DM7" s="681"/>
      <c r="DN7" s="681"/>
      <c r="DO7" s="681"/>
      <c r="DP7" s="682"/>
      <c r="DQ7" s="686">
        <v>11047601</v>
      </c>
      <c r="DR7" s="681"/>
      <c r="DS7" s="681"/>
      <c r="DT7" s="681"/>
      <c r="DU7" s="681"/>
      <c r="DV7" s="681"/>
      <c r="DW7" s="681"/>
      <c r="DX7" s="681"/>
      <c r="DY7" s="681"/>
      <c r="DZ7" s="681"/>
      <c r="EA7" s="681"/>
      <c r="EB7" s="681"/>
      <c r="EC7" s="726"/>
    </row>
    <row r="8" spans="2:143" ht="11.25" customHeight="1" x14ac:dyDescent="0.15">
      <c r="B8" s="677" t="s">
        <v>239</v>
      </c>
      <c r="C8" s="678"/>
      <c r="D8" s="678"/>
      <c r="E8" s="678"/>
      <c r="F8" s="678"/>
      <c r="G8" s="678"/>
      <c r="H8" s="678"/>
      <c r="I8" s="678"/>
      <c r="J8" s="678"/>
      <c r="K8" s="678"/>
      <c r="L8" s="678"/>
      <c r="M8" s="678"/>
      <c r="N8" s="678"/>
      <c r="O8" s="678"/>
      <c r="P8" s="678"/>
      <c r="Q8" s="679"/>
      <c r="R8" s="680">
        <v>159202</v>
      </c>
      <c r="S8" s="681"/>
      <c r="T8" s="681"/>
      <c r="U8" s="681"/>
      <c r="V8" s="681"/>
      <c r="W8" s="681"/>
      <c r="X8" s="681"/>
      <c r="Y8" s="682"/>
      <c r="Z8" s="713">
        <v>0.1</v>
      </c>
      <c r="AA8" s="713"/>
      <c r="AB8" s="713"/>
      <c r="AC8" s="713"/>
      <c r="AD8" s="714">
        <v>159202</v>
      </c>
      <c r="AE8" s="714"/>
      <c r="AF8" s="714"/>
      <c r="AG8" s="714"/>
      <c r="AH8" s="714"/>
      <c r="AI8" s="714"/>
      <c r="AJ8" s="714"/>
      <c r="AK8" s="714"/>
      <c r="AL8" s="683">
        <v>0.3</v>
      </c>
      <c r="AM8" s="684"/>
      <c r="AN8" s="684"/>
      <c r="AO8" s="715"/>
      <c r="AP8" s="677" t="s">
        <v>240</v>
      </c>
      <c r="AQ8" s="678"/>
      <c r="AR8" s="678"/>
      <c r="AS8" s="678"/>
      <c r="AT8" s="678"/>
      <c r="AU8" s="678"/>
      <c r="AV8" s="678"/>
      <c r="AW8" s="678"/>
      <c r="AX8" s="678"/>
      <c r="AY8" s="678"/>
      <c r="AZ8" s="678"/>
      <c r="BA8" s="678"/>
      <c r="BB8" s="678"/>
      <c r="BC8" s="678"/>
      <c r="BD8" s="678"/>
      <c r="BE8" s="678"/>
      <c r="BF8" s="679"/>
      <c r="BG8" s="680">
        <v>428953</v>
      </c>
      <c r="BH8" s="681"/>
      <c r="BI8" s="681"/>
      <c r="BJ8" s="681"/>
      <c r="BK8" s="681"/>
      <c r="BL8" s="681"/>
      <c r="BM8" s="681"/>
      <c r="BN8" s="682"/>
      <c r="BO8" s="713">
        <v>0.9</v>
      </c>
      <c r="BP8" s="713"/>
      <c r="BQ8" s="713"/>
      <c r="BR8" s="713"/>
      <c r="BS8" s="686" t="s">
        <v>130</v>
      </c>
      <c r="BT8" s="681"/>
      <c r="BU8" s="681"/>
      <c r="BV8" s="681"/>
      <c r="BW8" s="681"/>
      <c r="BX8" s="681"/>
      <c r="BY8" s="681"/>
      <c r="BZ8" s="681"/>
      <c r="CA8" s="681"/>
      <c r="CB8" s="726"/>
      <c r="CD8" s="727" t="s">
        <v>241</v>
      </c>
      <c r="CE8" s="724"/>
      <c r="CF8" s="724"/>
      <c r="CG8" s="724"/>
      <c r="CH8" s="724"/>
      <c r="CI8" s="724"/>
      <c r="CJ8" s="724"/>
      <c r="CK8" s="724"/>
      <c r="CL8" s="724"/>
      <c r="CM8" s="724"/>
      <c r="CN8" s="724"/>
      <c r="CO8" s="724"/>
      <c r="CP8" s="724"/>
      <c r="CQ8" s="725"/>
      <c r="CR8" s="680">
        <v>36778557</v>
      </c>
      <c r="CS8" s="681"/>
      <c r="CT8" s="681"/>
      <c r="CU8" s="681"/>
      <c r="CV8" s="681"/>
      <c r="CW8" s="681"/>
      <c r="CX8" s="681"/>
      <c r="CY8" s="682"/>
      <c r="CZ8" s="713">
        <v>30.5</v>
      </c>
      <c r="DA8" s="713"/>
      <c r="DB8" s="713"/>
      <c r="DC8" s="713"/>
      <c r="DD8" s="686">
        <v>2554083</v>
      </c>
      <c r="DE8" s="681"/>
      <c r="DF8" s="681"/>
      <c r="DG8" s="681"/>
      <c r="DH8" s="681"/>
      <c r="DI8" s="681"/>
      <c r="DJ8" s="681"/>
      <c r="DK8" s="681"/>
      <c r="DL8" s="681"/>
      <c r="DM8" s="681"/>
      <c r="DN8" s="681"/>
      <c r="DO8" s="681"/>
      <c r="DP8" s="682"/>
      <c r="DQ8" s="686">
        <v>17082818</v>
      </c>
      <c r="DR8" s="681"/>
      <c r="DS8" s="681"/>
      <c r="DT8" s="681"/>
      <c r="DU8" s="681"/>
      <c r="DV8" s="681"/>
      <c r="DW8" s="681"/>
      <c r="DX8" s="681"/>
      <c r="DY8" s="681"/>
      <c r="DZ8" s="681"/>
      <c r="EA8" s="681"/>
      <c r="EB8" s="681"/>
      <c r="EC8" s="726"/>
    </row>
    <row r="9" spans="2:143" ht="11.25" customHeight="1" x14ac:dyDescent="0.15">
      <c r="B9" s="677" t="s">
        <v>242</v>
      </c>
      <c r="C9" s="678"/>
      <c r="D9" s="678"/>
      <c r="E9" s="678"/>
      <c r="F9" s="678"/>
      <c r="G9" s="678"/>
      <c r="H9" s="678"/>
      <c r="I9" s="678"/>
      <c r="J9" s="678"/>
      <c r="K9" s="678"/>
      <c r="L9" s="678"/>
      <c r="M9" s="678"/>
      <c r="N9" s="678"/>
      <c r="O9" s="678"/>
      <c r="P9" s="678"/>
      <c r="Q9" s="679"/>
      <c r="R9" s="680">
        <v>222932</v>
      </c>
      <c r="S9" s="681"/>
      <c r="T9" s="681"/>
      <c r="U9" s="681"/>
      <c r="V9" s="681"/>
      <c r="W9" s="681"/>
      <c r="X9" s="681"/>
      <c r="Y9" s="682"/>
      <c r="Z9" s="713">
        <v>0.2</v>
      </c>
      <c r="AA9" s="713"/>
      <c r="AB9" s="713"/>
      <c r="AC9" s="713"/>
      <c r="AD9" s="714">
        <v>222932</v>
      </c>
      <c r="AE9" s="714"/>
      <c r="AF9" s="714"/>
      <c r="AG9" s="714"/>
      <c r="AH9" s="714"/>
      <c r="AI9" s="714"/>
      <c r="AJ9" s="714"/>
      <c r="AK9" s="714"/>
      <c r="AL9" s="683">
        <v>0.4</v>
      </c>
      <c r="AM9" s="684"/>
      <c r="AN9" s="684"/>
      <c r="AO9" s="715"/>
      <c r="AP9" s="677" t="s">
        <v>243</v>
      </c>
      <c r="AQ9" s="678"/>
      <c r="AR9" s="678"/>
      <c r="AS9" s="678"/>
      <c r="AT9" s="678"/>
      <c r="AU9" s="678"/>
      <c r="AV9" s="678"/>
      <c r="AW9" s="678"/>
      <c r="AX9" s="678"/>
      <c r="AY9" s="678"/>
      <c r="AZ9" s="678"/>
      <c r="BA9" s="678"/>
      <c r="BB9" s="678"/>
      <c r="BC9" s="678"/>
      <c r="BD9" s="678"/>
      <c r="BE9" s="678"/>
      <c r="BF9" s="679"/>
      <c r="BG9" s="680">
        <v>17743691</v>
      </c>
      <c r="BH9" s="681"/>
      <c r="BI9" s="681"/>
      <c r="BJ9" s="681"/>
      <c r="BK9" s="681"/>
      <c r="BL9" s="681"/>
      <c r="BM9" s="681"/>
      <c r="BN9" s="682"/>
      <c r="BO9" s="713">
        <v>37.6</v>
      </c>
      <c r="BP9" s="713"/>
      <c r="BQ9" s="713"/>
      <c r="BR9" s="713"/>
      <c r="BS9" s="686" t="s">
        <v>130</v>
      </c>
      <c r="BT9" s="681"/>
      <c r="BU9" s="681"/>
      <c r="BV9" s="681"/>
      <c r="BW9" s="681"/>
      <c r="BX9" s="681"/>
      <c r="BY9" s="681"/>
      <c r="BZ9" s="681"/>
      <c r="CA9" s="681"/>
      <c r="CB9" s="726"/>
      <c r="CD9" s="727" t="s">
        <v>244</v>
      </c>
      <c r="CE9" s="724"/>
      <c r="CF9" s="724"/>
      <c r="CG9" s="724"/>
      <c r="CH9" s="724"/>
      <c r="CI9" s="724"/>
      <c r="CJ9" s="724"/>
      <c r="CK9" s="724"/>
      <c r="CL9" s="724"/>
      <c r="CM9" s="724"/>
      <c r="CN9" s="724"/>
      <c r="CO9" s="724"/>
      <c r="CP9" s="724"/>
      <c r="CQ9" s="725"/>
      <c r="CR9" s="680">
        <v>5508835</v>
      </c>
      <c r="CS9" s="681"/>
      <c r="CT9" s="681"/>
      <c r="CU9" s="681"/>
      <c r="CV9" s="681"/>
      <c r="CW9" s="681"/>
      <c r="CX9" s="681"/>
      <c r="CY9" s="682"/>
      <c r="CZ9" s="713">
        <v>4.5999999999999996</v>
      </c>
      <c r="DA9" s="713"/>
      <c r="DB9" s="713"/>
      <c r="DC9" s="713"/>
      <c r="DD9" s="686">
        <v>431344</v>
      </c>
      <c r="DE9" s="681"/>
      <c r="DF9" s="681"/>
      <c r="DG9" s="681"/>
      <c r="DH9" s="681"/>
      <c r="DI9" s="681"/>
      <c r="DJ9" s="681"/>
      <c r="DK9" s="681"/>
      <c r="DL9" s="681"/>
      <c r="DM9" s="681"/>
      <c r="DN9" s="681"/>
      <c r="DO9" s="681"/>
      <c r="DP9" s="682"/>
      <c r="DQ9" s="686">
        <v>3850927</v>
      </c>
      <c r="DR9" s="681"/>
      <c r="DS9" s="681"/>
      <c r="DT9" s="681"/>
      <c r="DU9" s="681"/>
      <c r="DV9" s="681"/>
      <c r="DW9" s="681"/>
      <c r="DX9" s="681"/>
      <c r="DY9" s="681"/>
      <c r="DZ9" s="681"/>
      <c r="EA9" s="681"/>
      <c r="EB9" s="681"/>
      <c r="EC9" s="726"/>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246</v>
      </c>
      <c r="S10" s="681"/>
      <c r="T10" s="681"/>
      <c r="U10" s="681"/>
      <c r="V10" s="681"/>
      <c r="W10" s="681"/>
      <c r="X10" s="681"/>
      <c r="Y10" s="682"/>
      <c r="Z10" s="713" t="s">
        <v>130</v>
      </c>
      <c r="AA10" s="713"/>
      <c r="AB10" s="713"/>
      <c r="AC10" s="713"/>
      <c r="AD10" s="714" t="s">
        <v>130</v>
      </c>
      <c r="AE10" s="714"/>
      <c r="AF10" s="714"/>
      <c r="AG10" s="714"/>
      <c r="AH10" s="714"/>
      <c r="AI10" s="714"/>
      <c r="AJ10" s="714"/>
      <c r="AK10" s="714"/>
      <c r="AL10" s="683" t="s">
        <v>246</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904276</v>
      </c>
      <c r="BH10" s="681"/>
      <c r="BI10" s="681"/>
      <c r="BJ10" s="681"/>
      <c r="BK10" s="681"/>
      <c r="BL10" s="681"/>
      <c r="BM10" s="681"/>
      <c r="BN10" s="682"/>
      <c r="BO10" s="713">
        <v>1.9</v>
      </c>
      <c r="BP10" s="713"/>
      <c r="BQ10" s="713"/>
      <c r="BR10" s="713"/>
      <c r="BS10" s="686" t="s">
        <v>246</v>
      </c>
      <c r="BT10" s="681"/>
      <c r="BU10" s="681"/>
      <c r="BV10" s="681"/>
      <c r="BW10" s="681"/>
      <c r="BX10" s="681"/>
      <c r="BY10" s="681"/>
      <c r="BZ10" s="681"/>
      <c r="CA10" s="681"/>
      <c r="CB10" s="726"/>
      <c r="CD10" s="727" t="s">
        <v>248</v>
      </c>
      <c r="CE10" s="724"/>
      <c r="CF10" s="724"/>
      <c r="CG10" s="724"/>
      <c r="CH10" s="724"/>
      <c r="CI10" s="724"/>
      <c r="CJ10" s="724"/>
      <c r="CK10" s="724"/>
      <c r="CL10" s="724"/>
      <c r="CM10" s="724"/>
      <c r="CN10" s="724"/>
      <c r="CO10" s="724"/>
      <c r="CP10" s="724"/>
      <c r="CQ10" s="725"/>
      <c r="CR10" s="680">
        <v>38651</v>
      </c>
      <c r="CS10" s="681"/>
      <c r="CT10" s="681"/>
      <c r="CU10" s="681"/>
      <c r="CV10" s="681"/>
      <c r="CW10" s="681"/>
      <c r="CX10" s="681"/>
      <c r="CY10" s="682"/>
      <c r="CZ10" s="713">
        <v>0</v>
      </c>
      <c r="DA10" s="713"/>
      <c r="DB10" s="713"/>
      <c r="DC10" s="713"/>
      <c r="DD10" s="686">
        <v>372</v>
      </c>
      <c r="DE10" s="681"/>
      <c r="DF10" s="681"/>
      <c r="DG10" s="681"/>
      <c r="DH10" s="681"/>
      <c r="DI10" s="681"/>
      <c r="DJ10" s="681"/>
      <c r="DK10" s="681"/>
      <c r="DL10" s="681"/>
      <c r="DM10" s="681"/>
      <c r="DN10" s="681"/>
      <c r="DO10" s="681"/>
      <c r="DP10" s="682"/>
      <c r="DQ10" s="686">
        <v>38541</v>
      </c>
      <c r="DR10" s="681"/>
      <c r="DS10" s="681"/>
      <c r="DT10" s="681"/>
      <c r="DU10" s="681"/>
      <c r="DV10" s="681"/>
      <c r="DW10" s="681"/>
      <c r="DX10" s="681"/>
      <c r="DY10" s="681"/>
      <c r="DZ10" s="681"/>
      <c r="EA10" s="681"/>
      <c r="EB10" s="681"/>
      <c r="EC10" s="726"/>
    </row>
    <row r="11" spans="2:143" ht="11.25" customHeight="1" x14ac:dyDescent="0.15">
      <c r="B11" s="677" t="s">
        <v>249</v>
      </c>
      <c r="C11" s="678"/>
      <c r="D11" s="678"/>
      <c r="E11" s="678"/>
      <c r="F11" s="678"/>
      <c r="G11" s="678"/>
      <c r="H11" s="678"/>
      <c r="I11" s="678"/>
      <c r="J11" s="678"/>
      <c r="K11" s="678"/>
      <c r="L11" s="678"/>
      <c r="M11" s="678"/>
      <c r="N11" s="678"/>
      <c r="O11" s="678"/>
      <c r="P11" s="678"/>
      <c r="Q11" s="679"/>
      <c r="R11" s="680">
        <v>5164806</v>
      </c>
      <c r="S11" s="681"/>
      <c r="T11" s="681"/>
      <c r="U11" s="681"/>
      <c r="V11" s="681"/>
      <c r="W11" s="681"/>
      <c r="X11" s="681"/>
      <c r="Y11" s="682"/>
      <c r="Z11" s="683">
        <v>4.0999999999999996</v>
      </c>
      <c r="AA11" s="684"/>
      <c r="AB11" s="684"/>
      <c r="AC11" s="685"/>
      <c r="AD11" s="686">
        <v>5164806</v>
      </c>
      <c r="AE11" s="681"/>
      <c r="AF11" s="681"/>
      <c r="AG11" s="681"/>
      <c r="AH11" s="681"/>
      <c r="AI11" s="681"/>
      <c r="AJ11" s="681"/>
      <c r="AK11" s="682"/>
      <c r="AL11" s="683">
        <v>9.8000000000000007</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2615403</v>
      </c>
      <c r="BH11" s="681"/>
      <c r="BI11" s="681"/>
      <c r="BJ11" s="681"/>
      <c r="BK11" s="681"/>
      <c r="BL11" s="681"/>
      <c r="BM11" s="681"/>
      <c r="BN11" s="682"/>
      <c r="BO11" s="713">
        <v>5.5</v>
      </c>
      <c r="BP11" s="713"/>
      <c r="BQ11" s="713"/>
      <c r="BR11" s="713"/>
      <c r="BS11" s="686">
        <v>371442</v>
      </c>
      <c r="BT11" s="681"/>
      <c r="BU11" s="681"/>
      <c r="BV11" s="681"/>
      <c r="BW11" s="681"/>
      <c r="BX11" s="681"/>
      <c r="BY11" s="681"/>
      <c r="BZ11" s="681"/>
      <c r="CA11" s="681"/>
      <c r="CB11" s="726"/>
      <c r="CD11" s="727" t="s">
        <v>251</v>
      </c>
      <c r="CE11" s="724"/>
      <c r="CF11" s="724"/>
      <c r="CG11" s="724"/>
      <c r="CH11" s="724"/>
      <c r="CI11" s="724"/>
      <c r="CJ11" s="724"/>
      <c r="CK11" s="724"/>
      <c r="CL11" s="724"/>
      <c r="CM11" s="724"/>
      <c r="CN11" s="724"/>
      <c r="CO11" s="724"/>
      <c r="CP11" s="724"/>
      <c r="CQ11" s="725"/>
      <c r="CR11" s="680">
        <v>1603427</v>
      </c>
      <c r="CS11" s="681"/>
      <c r="CT11" s="681"/>
      <c r="CU11" s="681"/>
      <c r="CV11" s="681"/>
      <c r="CW11" s="681"/>
      <c r="CX11" s="681"/>
      <c r="CY11" s="682"/>
      <c r="CZ11" s="713">
        <v>1.3</v>
      </c>
      <c r="DA11" s="713"/>
      <c r="DB11" s="713"/>
      <c r="DC11" s="713"/>
      <c r="DD11" s="686">
        <v>379822</v>
      </c>
      <c r="DE11" s="681"/>
      <c r="DF11" s="681"/>
      <c r="DG11" s="681"/>
      <c r="DH11" s="681"/>
      <c r="DI11" s="681"/>
      <c r="DJ11" s="681"/>
      <c r="DK11" s="681"/>
      <c r="DL11" s="681"/>
      <c r="DM11" s="681"/>
      <c r="DN11" s="681"/>
      <c r="DO11" s="681"/>
      <c r="DP11" s="682"/>
      <c r="DQ11" s="686">
        <v>1200835</v>
      </c>
      <c r="DR11" s="681"/>
      <c r="DS11" s="681"/>
      <c r="DT11" s="681"/>
      <c r="DU11" s="681"/>
      <c r="DV11" s="681"/>
      <c r="DW11" s="681"/>
      <c r="DX11" s="681"/>
      <c r="DY11" s="681"/>
      <c r="DZ11" s="681"/>
      <c r="EA11" s="681"/>
      <c r="EB11" s="681"/>
      <c r="EC11" s="726"/>
    </row>
    <row r="12" spans="2:143" ht="11.25" customHeight="1" x14ac:dyDescent="0.15">
      <c r="B12" s="677" t="s">
        <v>252</v>
      </c>
      <c r="C12" s="678"/>
      <c r="D12" s="678"/>
      <c r="E12" s="678"/>
      <c r="F12" s="678"/>
      <c r="G12" s="678"/>
      <c r="H12" s="678"/>
      <c r="I12" s="678"/>
      <c r="J12" s="678"/>
      <c r="K12" s="678"/>
      <c r="L12" s="678"/>
      <c r="M12" s="678"/>
      <c r="N12" s="678"/>
      <c r="O12" s="678"/>
      <c r="P12" s="678"/>
      <c r="Q12" s="679"/>
      <c r="R12" s="680">
        <v>67261</v>
      </c>
      <c r="S12" s="681"/>
      <c r="T12" s="681"/>
      <c r="U12" s="681"/>
      <c r="V12" s="681"/>
      <c r="W12" s="681"/>
      <c r="X12" s="681"/>
      <c r="Y12" s="682"/>
      <c r="Z12" s="713">
        <v>0.1</v>
      </c>
      <c r="AA12" s="713"/>
      <c r="AB12" s="713"/>
      <c r="AC12" s="713"/>
      <c r="AD12" s="714">
        <v>67261</v>
      </c>
      <c r="AE12" s="714"/>
      <c r="AF12" s="714"/>
      <c r="AG12" s="714"/>
      <c r="AH12" s="714"/>
      <c r="AI12" s="714"/>
      <c r="AJ12" s="714"/>
      <c r="AK12" s="714"/>
      <c r="AL12" s="683">
        <v>0.1</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21592737</v>
      </c>
      <c r="BH12" s="681"/>
      <c r="BI12" s="681"/>
      <c r="BJ12" s="681"/>
      <c r="BK12" s="681"/>
      <c r="BL12" s="681"/>
      <c r="BM12" s="681"/>
      <c r="BN12" s="682"/>
      <c r="BO12" s="713">
        <v>45.8</v>
      </c>
      <c r="BP12" s="713"/>
      <c r="BQ12" s="713"/>
      <c r="BR12" s="713"/>
      <c r="BS12" s="686" t="s">
        <v>130</v>
      </c>
      <c r="BT12" s="681"/>
      <c r="BU12" s="681"/>
      <c r="BV12" s="681"/>
      <c r="BW12" s="681"/>
      <c r="BX12" s="681"/>
      <c r="BY12" s="681"/>
      <c r="BZ12" s="681"/>
      <c r="CA12" s="681"/>
      <c r="CB12" s="726"/>
      <c r="CD12" s="727" t="s">
        <v>254</v>
      </c>
      <c r="CE12" s="724"/>
      <c r="CF12" s="724"/>
      <c r="CG12" s="724"/>
      <c r="CH12" s="724"/>
      <c r="CI12" s="724"/>
      <c r="CJ12" s="724"/>
      <c r="CK12" s="724"/>
      <c r="CL12" s="724"/>
      <c r="CM12" s="724"/>
      <c r="CN12" s="724"/>
      <c r="CO12" s="724"/>
      <c r="CP12" s="724"/>
      <c r="CQ12" s="725"/>
      <c r="CR12" s="680">
        <v>1782462</v>
      </c>
      <c r="CS12" s="681"/>
      <c r="CT12" s="681"/>
      <c r="CU12" s="681"/>
      <c r="CV12" s="681"/>
      <c r="CW12" s="681"/>
      <c r="CX12" s="681"/>
      <c r="CY12" s="682"/>
      <c r="CZ12" s="713">
        <v>1.5</v>
      </c>
      <c r="DA12" s="713"/>
      <c r="DB12" s="713"/>
      <c r="DC12" s="713"/>
      <c r="DD12" s="686">
        <v>139954</v>
      </c>
      <c r="DE12" s="681"/>
      <c r="DF12" s="681"/>
      <c r="DG12" s="681"/>
      <c r="DH12" s="681"/>
      <c r="DI12" s="681"/>
      <c r="DJ12" s="681"/>
      <c r="DK12" s="681"/>
      <c r="DL12" s="681"/>
      <c r="DM12" s="681"/>
      <c r="DN12" s="681"/>
      <c r="DO12" s="681"/>
      <c r="DP12" s="682"/>
      <c r="DQ12" s="686">
        <v>1227258</v>
      </c>
      <c r="DR12" s="681"/>
      <c r="DS12" s="681"/>
      <c r="DT12" s="681"/>
      <c r="DU12" s="681"/>
      <c r="DV12" s="681"/>
      <c r="DW12" s="681"/>
      <c r="DX12" s="681"/>
      <c r="DY12" s="681"/>
      <c r="DZ12" s="681"/>
      <c r="EA12" s="681"/>
      <c r="EB12" s="681"/>
      <c r="EC12" s="726"/>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256</v>
      </c>
      <c r="S13" s="681"/>
      <c r="T13" s="681"/>
      <c r="U13" s="681"/>
      <c r="V13" s="681"/>
      <c r="W13" s="681"/>
      <c r="X13" s="681"/>
      <c r="Y13" s="682"/>
      <c r="Z13" s="713" t="s">
        <v>130</v>
      </c>
      <c r="AA13" s="713"/>
      <c r="AB13" s="713"/>
      <c r="AC13" s="713"/>
      <c r="AD13" s="714" t="s">
        <v>246</v>
      </c>
      <c r="AE13" s="714"/>
      <c r="AF13" s="714"/>
      <c r="AG13" s="714"/>
      <c r="AH13" s="714"/>
      <c r="AI13" s="714"/>
      <c r="AJ13" s="714"/>
      <c r="AK13" s="714"/>
      <c r="AL13" s="683" t="s">
        <v>130</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21477582</v>
      </c>
      <c r="BH13" s="681"/>
      <c r="BI13" s="681"/>
      <c r="BJ13" s="681"/>
      <c r="BK13" s="681"/>
      <c r="BL13" s="681"/>
      <c r="BM13" s="681"/>
      <c r="BN13" s="682"/>
      <c r="BO13" s="713">
        <v>45.5</v>
      </c>
      <c r="BP13" s="713"/>
      <c r="BQ13" s="713"/>
      <c r="BR13" s="713"/>
      <c r="BS13" s="686" t="s">
        <v>246</v>
      </c>
      <c r="BT13" s="681"/>
      <c r="BU13" s="681"/>
      <c r="BV13" s="681"/>
      <c r="BW13" s="681"/>
      <c r="BX13" s="681"/>
      <c r="BY13" s="681"/>
      <c r="BZ13" s="681"/>
      <c r="CA13" s="681"/>
      <c r="CB13" s="726"/>
      <c r="CD13" s="727" t="s">
        <v>258</v>
      </c>
      <c r="CE13" s="724"/>
      <c r="CF13" s="724"/>
      <c r="CG13" s="724"/>
      <c r="CH13" s="724"/>
      <c r="CI13" s="724"/>
      <c r="CJ13" s="724"/>
      <c r="CK13" s="724"/>
      <c r="CL13" s="724"/>
      <c r="CM13" s="724"/>
      <c r="CN13" s="724"/>
      <c r="CO13" s="724"/>
      <c r="CP13" s="724"/>
      <c r="CQ13" s="725"/>
      <c r="CR13" s="680">
        <v>14165327</v>
      </c>
      <c r="CS13" s="681"/>
      <c r="CT13" s="681"/>
      <c r="CU13" s="681"/>
      <c r="CV13" s="681"/>
      <c r="CW13" s="681"/>
      <c r="CX13" s="681"/>
      <c r="CY13" s="682"/>
      <c r="CZ13" s="713">
        <v>11.8</v>
      </c>
      <c r="DA13" s="713"/>
      <c r="DB13" s="713"/>
      <c r="DC13" s="713"/>
      <c r="DD13" s="686">
        <v>2869288</v>
      </c>
      <c r="DE13" s="681"/>
      <c r="DF13" s="681"/>
      <c r="DG13" s="681"/>
      <c r="DH13" s="681"/>
      <c r="DI13" s="681"/>
      <c r="DJ13" s="681"/>
      <c r="DK13" s="681"/>
      <c r="DL13" s="681"/>
      <c r="DM13" s="681"/>
      <c r="DN13" s="681"/>
      <c r="DO13" s="681"/>
      <c r="DP13" s="682"/>
      <c r="DQ13" s="686">
        <v>10850422</v>
      </c>
      <c r="DR13" s="681"/>
      <c r="DS13" s="681"/>
      <c r="DT13" s="681"/>
      <c r="DU13" s="681"/>
      <c r="DV13" s="681"/>
      <c r="DW13" s="681"/>
      <c r="DX13" s="681"/>
      <c r="DY13" s="681"/>
      <c r="DZ13" s="681"/>
      <c r="EA13" s="681"/>
      <c r="EB13" s="681"/>
      <c r="EC13" s="726"/>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246</v>
      </c>
      <c r="AA14" s="713"/>
      <c r="AB14" s="713"/>
      <c r="AC14" s="713"/>
      <c r="AD14" s="714" t="s">
        <v>246</v>
      </c>
      <c r="AE14" s="714"/>
      <c r="AF14" s="714"/>
      <c r="AG14" s="714"/>
      <c r="AH14" s="714"/>
      <c r="AI14" s="714"/>
      <c r="AJ14" s="714"/>
      <c r="AK14" s="714"/>
      <c r="AL14" s="683" t="s">
        <v>130</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521679</v>
      </c>
      <c r="BH14" s="681"/>
      <c r="BI14" s="681"/>
      <c r="BJ14" s="681"/>
      <c r="BK14" s="681"/>
      <c r="BL14" s="681"/>
      <c r="BM14" s="681"/>
      <c r="BN14" s="682"/>
      <c r="BO14" s="713">
        <v>1.1000000000000001</v>
      </c>
      <c r="BP14" s="713"/>
      <c r="BQ14" s="713"/>
      <c r="BR14" s="713"/>
      <c r="BS14" s="686" t="s">
        <v>246</v>
      </c>
      <c r="BT14" s="681"/>
      <c r="BU14" s="681"/>
      <c r="BV14" s="681"/>
      <c r="BW14" s="681"/>
      <c r="BX14" s="681"/>
      <c r="BY14" s="681"/>
      <c r="BZ14" s="681"/>
      <c r="CA14" s="681"/>
      <c r="CB14" s="726"/>
      <c r="CD14" s="727" t="s">
        <v>261</v>
      </c>
      <c r="CE14" s="724"/>
      <c r="CF14" s="724"/>
      <c r="CG14" s="724"/>
      <c r="CH14" s="724"/>
      <c r="CI14" s="724"/>
      <c r="CJ14" s="724"/>
      <c r="CK14" s="724"/>
      <c r="CL14" s="724"/>
      <c r="CM14" s="724"/>
      <c r="CN14" s="724"/>
      <c r="CO14" s="724"/>
      <c r="CP14" s="724"/>
      <c r="CQ14" s="725"/>
      <c r="CR14" s="680">
        <v>3867589</v>
      </c>
      <c r="CS14" s="681"/>
      <c r="CT14" s="681"/>
      <c r="CU14" s="681"/>
      <c r="CV14" s="681"/>
      <c r="CW14" s="681"/>
      <c r="CX14" s="681"/>
      <c r="CY14" s="682"/>
      <c r="CZ14" s="713">
        <v>3.2</v>
      </c>
      <c r="DA14" s="713"/>
      <c r="DB14" s="713"/>
      <c r="DC14" s="713"/>
      <c r="DD14" s="686">
        <v>342195</v>
      </c>
      <c r="DE14" s="681"/>
      <c r="DF14" s="681"/>
      <c r="DG14" s="681"/>
      <c r="DH14" s="681"/>
      <c r="DI14" s="681"/>
      <c r="DJ14" s="681"/>
      <c r="DK14" s="681"/>
      <c r="DL14" s="681"/>
      <c r="DM14" s="681"/>
      <c r="DN14" s="681"/>
      <c r="DO14" s="681"/>
      <c r="DP14" s="682"/>
      <c r="DQ14" s="686">
        <v>3564488</v>
      </c>
      <c r="DR14" s="681"/>
      <c r="DS14" s="681"/>
      <c r="DT14" s="681"/>
      <c r="DU14" s="681"/>
      <c r="DV14" s="681"/>
      <c r="DW14" s="681"/>
      <c r="DX14" s="681"/>
      <c r="DY14" s="681"/>
      <c r="DZ14" s="681"/>
      <c r="EA14" s="681"/>
      <c r="EB14" s="681"/>
      <c r="EC14" s="726"/>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130</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1453876</v>
      </c>
      <c r="BH15" s="681"/>
      <c r="BI15" s="681"/>
      <c r="BJ15" s="681"/>
      <c r="BK15" s="681"/>
      <c r="BL15" s="681"/>
      <c r="BM15" s="681"/>
      <c r="BN15" s="682"/>
      <c r="BO15" s="713">
        <v>3.1</v>
      </c>
      <c r="BP15" s="713"/>
      <c r="BQ15" s="713"/>
      <c r="BR15" s="713"/>
      <c r="BS15" s="686" t="s">
        <v>256</v>
      </c>
      <c r="BT15" s="681"/>
      <c r="BU15" s="681"/>
      <c r="BV15" s="681"/>
      <c r="BW15" s="681"/>
      <c r="BX15" s="681"/>
      <c r="BY15" s="681"/>
      <c r="BZ15" s="681"/>
      <c r="CA15" s="681"/>
      <c r="CB15" s="726"/>
      <c r="CD15" s="727" t="s">
        <v>264</v>
      </c>
      <c r="CE15" s="724"/>
      <c r="CF15" s="724"/>
      <c r="CG15" s="724"/>
      <c r="CH15" s="724"/>
      <c r="CI15" s="724"/>
      <c r="CJ15" s="724"/>
      <c r="CK15" s="724"/>
      <c r="CL15" s="724"/>
      <c r="CM15" s="724"/>
      <c r="CN15" s="724"/>
      <c r="CO15" s="724"/>
      <c r="CP15" s="724"/>
      <c r="CQ15" s="725"/>
      <c r="CR15" s="680">
        <v>13766642</v>
      </c>
      <c r="CS15" s="681"/>
      <c r="CT15" s="681"/>
      <c r="CU15" s="681"/>
      <c r="CV15" s="681"/>
      <c r="CW15" s="681"/>
      <c r="CX15" s="681"/>
      <c r="CY15" s="682"/>
      <c r="CZ15" s="713">
        <v>11.4</v>
      </c>
      <c r="DA15" s="713"/>
      <c r="DB15" s="713"/>
      <c r="DC15" s="713"/>
      <c r="DD15" s="686">
        <v>5555738</v>
      </c>
      <c r="DE15" s="681"/>
      <c r="DF15" s="681"/>
      <c r="DG15" s="681"/>
      <c r="DH15" s="681"/>
      <c r="DI15" s="681"/>
      <c r="DJ15" s="681"/>
      <c r="DK15" s="681"/>
      <c r="DL15" s="681"/>
      <c r="DM15" s="681"/>
      <c r="DN15" s="681"/>
      <c r="DO15" s="681"/>
      <c r="DP15" s="682"/>
      <c r="DQ15" s="686">
        <v>7382279</v>
      </c>
      <c r="DR15" s="681"/>
      <c r="DS15" s="681"/>
      <c r="DT15" s="681"/>
      <c r="DU15" s="681"/>
      <c r="DV15" s="681"/>
      <c r="DW15" s="681"/>
      <c r="DX15" s="681"/>
      <c r="DY15" s="681"/>
      <c r="DZ15" s="681"/>
      <c r="EA15" s="681"/>
      <c r="EB15" s="681"/>
      <c r="EC15" s="726"/>
    </row>
    <row r="16" spans="2:143" ht="11.25" customHeight="1" x14ac:dyDescent="0.15">
      <c r="B16" s="677" t="s">
        <v>265</v>
      </c>
      <c r="C16" s="678"/>
      <c r="D16" s="678"/>
      <c r="E16" s="678"/>
      <c r="F16" s="678"/>
      <c r="G16" s="678"/>
      <c r="H16" s="678"/>
      <c r="I16" s="678"/>
      <c r="J16" s="678"/>
      <c r="K16" s="678"/>
      <c r="L16" s="678"/>
      <c r="M16" s="678"/>
      <c r="N16" s="678"/>
      <c r="O16" s="678"/>
      <c r="P16" s="678"/>
      <c r="Q16" s="679"/>
      <c r="R16" s="680">
        <v>67933</v>
      </c>
      <c r="S16" s="681"/>
      <c r="T16" s="681"/>
      <c r="U16" s="681"/>
      <c r="V16" s="681"/>
      <c r="W16" s="681"/>
      <c r="X16" s="681"/>
      <c r="Y16" s="682"/>
      <c r="Z16" s="713">
        <v>0.1</v>
      </c>
      <c r="AA16" s="713"/>
      <c r="AB16" s="713"/>
      <c r="AC16" s="713"/>
      <c r="AD16" s="714">
        <v>67933</v>
      </c>
      <c r="AE16" s="714"/>
      <c r="AF16" s="714"/>
      <c r="AG16" s="714"/>
      <c r="AH16" s="714"/>
      <c r="AI16" s="714"/>
      <c r="AJ16" s="714"/>
      <c r="AK16" s="714"/>
      <c r="AL16" s="683">
        <v>0.1</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246</v>
      </c>
      <c r="BH16" s="681"/>
      <c r="BI16" s="681"/>
      <c r="BJ16" s="681"/>
      <c r="BK16" s="681"/>
      <c r="BL16" s="681"/>
      <c r="BM16" s="681"/>
      <c r="BN16" s="682"/>
      <c r="BO16" s="713" t="s">
        <v>130</v>
      </c>
      <c r="BP16" s="713"/>
      <c r="BQ16" s="713"/>
      <c r="BR16" s="713"/>
      <c r="BS16" s="686" t="s">
        <v>130</v>
      </c>
      <c r="BT16" s="681"/>
      <c r="BU16" s="681"/>
      <c r="BV16" s="681"/>
      <c r="BW16" s="681"/>
      <c r="BX16" s="681"/>
      <c r="BY16" s="681"/>
      <c r="BZ16" s="681"/>
      <c r="CA16" s="681"/>
      <c r="CB16" s="726"/>
      <c r="CD16" s="727" t="s">
        <v>267</v>
      </c>
      <c r="CE16" s="724"/>
      <c r="CF16" s="724"/>
      <c r="CG16" s="724"/>
      <c r="CH16" s="724"/>
      <c r="CI16" s="724"/>
      <c r="CJ16" s="724"/>
      <c r="CK16" s="724"/>
      <c r="CL16" s="724"/>
      <c r="CM16" s="724"/>
      <c r="CN16" s="724"/>
      <c r="CO16" s="724"/>
      <c r="CP16" s="724"/>
      <c r="CQ16" s="725"/>
      <c r="CR16" s="680" t="s">
        <v>246</v>
      </c>
      <c r="CS16" s="681"/>
      <c r="CT16" s="681"/>
      <c r="CU16" s="681"/>
      <c r="CV16" s="681"/>
      <c r="CW16" s="681"/>
      <c r="CX16" s="681"/>
      <c r="CY16" s="682"/>
      <c r="CZ16" s="713" t="s">
        <v>246</v>
      </c>
      <c r="DA16" s="713"/>
      <c r="DB16" s="713"/>
      <c r="DC16" s="713"/>
      <c r="DD16" s="686" t="s">
        <v>246</v>
      </c>
      <c r="DE16" s="681"/>
      <c r="DF16" s="681"/>
      <c r="DG16" s="681"/>
      <c r="DH16" s="681"/>
      <c r="DI16" s="681"/>
      <c r="DJ16" s="681"/>
      <c r="DK16" s="681"/>
      <c r="DL16" s="681"/>
      <c r="DM16" s="681"/>
      <c r="DN16" s="681"/>
      <c r="DO16" s="681"/>
      <c r="DP16" s="682"/>
      <c r="DQ16" s="686" t="s">
        <v>246</v>
      </c>
      <c r="DR16" s="681"/>
      <c r="DS16" s="681"/>
      <c r="DT16" s="681"/>
      <c r="DU16" s="681"/>
      <c r="DV16" s="681"/>
      <c r="DW16" s="681"/>
      <c r="DX16" s="681"/>
      <c r="DY16" s="681"/>
      <c r="DZ16" s="681"/>
      <c r="EA16" s="681"/>
      <c r="EB16" s="681"/>
      <c r="EC16" s="726"/>
    </row>
    <row r="17" spans="2:133" ht="11.25" customHeight="1" x14ac:dyDescent="0.15">
      <c r="B17" s="677" t="s">
        <v>268</v>
      </c>
      <c r="C17" s="678"/>
      <c r="D17" s="678"/>
      <c r="E17" s="678"/>
      <c r="F17" s="678"/>
      <c r="G17" s="678"/>
      <c r="H17" s="678"/>
      <c r="I17" s="678"/>
      <c r="J17" s="678"/>
      <c r="K17" s="678"/>
      <c r="L17" s="678"/>
      <c r="M17" s="678"/>
      <c r="N17" s="678"/>
      <c r="O17" s="678"/>
      <c r="P17" s="678"/>
      <c r="Q17" s="679"/>
      <c r="R17" s="680">
        <v>415813</v>
      </c>
      <c r="S17" s="681"/>
      <c r="T17" s="681"/>
      <c r="U17" s="681"/>
      <c r="V17" s="681"/>
      <c r="W17" s="681"/>
      <c r="X17" s="681"/>
      <c r="Y17" s="682"/>
      <c r="Z17" s="713">
        <v>0.3</v>
      </c>
      <c r="AA17" s="713"/>
      <c r="AB17" s="713"/>
      <c r="AC17" s="713"/>
      <c r="AD17" s="714">
        <v>415813</v>
      </c>
      <c r="AE17" s="714"/>
      <c r="AF17" s="714"/>
      <c r="AG17" s="714"/>
      <c r="AH17" s="714"/>
      <c r="AI17" s="714"/>
      <c r="AJ17" s="714"/>
      <c r="AK17" s="714"/>
      <c r="AL17" s="683">
        <v>0.8</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246</v>
      </c>
      <c r="BH17" s="681"/>
      <c r="BI17" s="681"/>
      <c r="BJ17" s="681"/>
      <c r="BK17" s="681"/>
      <c r="BL17" s="681"/>
      <c r="BM17" s="681"/>
      <c r="BN17" s="682"/>
      <c r="BO17" s="713" t="s">
        <v>246</v>
      </c>
      <c r="BP17" s="713"/>
      <c r="BQ17" s="713"/>
      <c r="BR17" s="713"/>
      <c r="BS17" s="686" t="s">
        <v>130</v>
      </c>
      <c r="BT17" s="681"/>
      <c r="BU17" s="681"/>
      <c r="BV17" s="681"/>
      <c r="BW17" s="681"/>
      <c r="BX17" s="681"/>
      <c r="BY17" s="681"/>
      <c r="BZ17" s="681"/>
      <c r="CA17" s="681"/>
      <c r="CB17" s="726"/>
      <c r="CD17" s="727" t="s">
        <v>270</v>
      </c>
      <c r="CE17" s="724"/>
      <c r="CF17" s="724"/>
      <c r="CG17" s="724"/>
      <c r="CH17" s="724"/>
      <c r="CI17" s="724"/>
      <c r="CJ17" s="724"/>
      <c r="CK17" s="724"/>
      <c r="CL17" s="724"/>
      <c r="CM17" s="724"/>
      <c r="CN17" s="724"/>
      <c r="CO17" s="724"/>
      <c r="CP17" s="724"/>
      <c r="CQ17" s="725"/>
      <c r="CR17" s="680">
        <v>6453707</v>
      </c>
      <c r="CS17" s="681"/>
      <c r="CT17" s="681"/>
      <c r="CU17" s="681"/>
      <c r="CV17" s="681"/>
      <c r="CW17" s="681"/>
      <c r="CX17" s="681"/>
      <c r="CY17" s="682"/>
      <c r="CZ17" s="713">
        <v>5.4</v>
      </c>
      <c r="DA17" s="713"/>
      <c r="DB17" s="713"/>
      <c r="DC17" s="713"/>
      <c r="DD17" s="686" t="s">
        <v>246</v>
      </c>
      <c r="DE17" s="681"/>
      <c r="DF17" s="681"/>
      <c r="DG17" s="681"/>
      <c r="DH17" s="681"/>
      <c r="DI17" s="681"/>
      <c r="DJ17" s="681"/>
      <c r="DK17" s="681"/>
      <c r="DL17" s="681"/>
      <c r="DM17" s="681"/>
      <c r="DN17" s="681"/>
      <c r="DO17" s="681"/>
      <c r="DP17" s="682"/>
      <c r="DQ17" s="686">
        <v>6413040</v>
      </c>
      <c r="DR17" s="681"/>
      <c r="DS17" s="681"/>
      <c r="DT17" s="681"/>
      <c r="DU17" s="681"/>
      <c r="DV17" s="681"/>
      <c r="DW17" s="681"/>
      <c r="DX17" s="681"/>
      <c r="DY17" s="681"/>
      <c r="DZ17" s="681"/>
      <c r="EA17" s="681"/>
      <c r="EB17" s="681"/>
      <c r="EC17" s="726"/>
    </row>
    <row r="18" spans="2:133" ht="11.25" customHeight="1" x14ac:dyDescent="0.15">
      <c r="B18" s="677" t="s">
        <v>271</v>
      </c>
      <c r="C18" s="678"/>
      <c r="D18" s="678"/>
      <c r="E18" s="678"/>
      <c r="F18" s="678"/>
      <c r="G18" s="678"/>
      <c r="H18" s="678"/>
      <c r="I18" s="678"/>
      <c r="J18" s="678"/>
      <c r="K18" s="678"/>
      <c r="L18" s="678"/>
      <c r="M18" s="678"/>
      <c r="N18" s="678"/>
      <c r="O18" s="678"/>
      <c r="P18" s="678"/>
      <c r="Q18" s="679"/>
      <c r="R18" s="680">
        <v>322402</v>
      </c>
      <c r="S18" s="681"/>
      <c r="T18" s="681"/>
      <c r="U18" s="681"/>
      <c r="V18" s="681"/>
      <c r="W18" s="681"/>
      <c r="X18" s="681"/>
      <c r="Y18" s="682"/>
      <c r="Z18" s="713">
        <v>0.3</v>
      </c>
      <c r="AA18" s="713"/>
      <c r="AB18" s="713"/>
      <c r="AC18" s="713"/>
      <c r="AD18" s="714">
        <v>322402</v>
      </c>
      <c r="AE18" s="714"/>
      <c r="AF18" s="714"/>
      <c r="AG18" s="714"/>
      <c r="AH18" s="714"/>
      <c r="AI18" s="714"/>
      <c r="AJ18" s="714"/>
      <c r="AK18" s="714"/>
      <c r="AL18" s="683">
        <v>0.6</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246</v>
      </c>
      <c r="BP18" s="713"/>
      <c r="BQ18" s="713"/>
      <c r="BR18" s="713"/>
      <c r="BS18" s="686" t="s">
        <v>246</v>
      </c>
      <c r="BT18" s="681"/>
      <c r="BU18" s="681"/>
      <c r="BV18" s="681"/>
      <c r="BW18" s="681"/>
      <c r="BX18" s="681"/>
      <c r="BY18" s="681"/>
      <c r="BZ18" s="681"/>
      <c r="CA18" s="681"/>
      <c r="CB18" s="726"/>
      <c r="CD18" s="727" t="s">
        <v>273</v>
      </c>
      <c r="CE18" s="724"/>
      <c r="CF18" s="724"/>
      <c r="CG18" s="724"/>
      <c r="CH18" s="724"/>
      <c r="CI18" s="724"/>
      <c r="CJ18" s="724"/>
      <c r="CK18" s="724"/>
      <c r="CL18" s="724"/>
      <c r="CM18" s="724"/>
      <c r="CN18" s="724"/>
      <c r="CO18" s="724"/>
      <c r="CP18" s="724"/>
      <c r="CQ18" s="725"/>
      <c r="CR18" s="680" t="s">
        <v>246</v>
      </c>
      <c r="CS18" s="681"/>
      <c r="CT18" s="681"/>
      <c r="CU18" s="681"/>
      <c r="CV18" s="681"/>
      <c r="CW18" s="681"/>
      <c r="CX18" s="681"/>
      <c r="CY18" s="682"/>
      <c r="CZ18" s="713" t="s">
        <v>246</v>
      </c>
      <c r="DA18" s="713"/>
      <c r="DB18" s="713"/>
      <c r="DC18" s="713"/>
      <c r="DD18" s="686" t="s">
        <v>246</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6"/>
    </row>
    <row r="19" spans="2:133" ht="11.25" customHeight="1" x14ac:dyDescent="0.15">
      <c r="B19" s="677" t="s">
        <v>274</v>
      </c>
      <c r="C19" s="678"/>
      <c r="D19" s="678"/>
      <c r="E19" s="678"/>
      <c r="F19" s="678"/>
      <c r="G19" s="678"/>
      <c r="H19" s="678"/>
      <c r="I19" s="678"/>
      <c r="J19" s="678"/>
      <c r="K19" s="678"/>
      <c r="L19" s="678"/>
      <c r="M19" s="678"/>
      <c r="N19" s="678"/>
      <c r="O19" s="678"/>
      <c r="P19" s="678"/>
      <c r="Q19" s="679"/>
      <c r="R19" s="680">
        <v>276439</v>
      </c>
      <c r="S19" s="681"/>
      <c r="T19" s="681"/>
      <c r="U19" s="681"/>
      <c r="V19" s="681"/>
      <c r="W19" s="681"/>
      <c r="X19" s="681"/>
      <c r="Y19" s="682"/>
      <c r="Z19" s="713">
        <v>0.2</v>
      </c>
      <c r="AA19" s="713"/>
      <c r="AB19" s="713"/>
      <c r="AC19" s="713"/>
      <c r="AD19" s="714">
        <v>276439</v>
      </c>
      <c r="AE19" s="714"/>
      <c r="AF19" s="714"/>
      <c r="AG19" s="714"/>
      <c r="AH19" s="714"/>
      <c r="AI19" s="714"/>
      <c r="AJ19" s="714"/>
      <c r="AK19" s="714"/>
      <c r="AL19" s="683">
        <v>0.5</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v>1894986</v>
      </c>
      <c r="BH19" s="681"/>
      <c r="BI19" s="681"/>
      <c r="BJ19" s="681"/>
      <c r="BK19" s="681"/>
      <c r="BL19" s="681"/>
      <c r="BM19" s="681"/>
      <c r="BN19" s="682"/>
      <c r="BO19" s="713">
        <v>4</v>
      </c>
      <c r="BP19" s="713"/>
      <c r="BQ19" s="713"/>
      <c r="BR19" s="713"/>
      <c r="BS19" s="686" t="s">
        <v>130</v>
      </c>
      <c r="BT19" s="681"/>
      <c r="BU19" s="681"/>
      <c r="BV19" s="681"/>
      <c r="BW19" s="681"/>
      <c r="BX19" s="681"/>
      <c r="BY19" s="681"/>
      <c r="BZ19" s="681"/>
      <c r="CA19" s="681"/>
      <c r="CB19" s="726"/>
      <c r="CD19" s="727" t="s">
        <v>276</v>
      </c>
      <c r="CE19" s="724"/>
      <c r="CF19" s="724"/>
      <c r="CG19" s="724"/>
      <c r="CH19" s="724"/>
      <c r="CI19" s="724"/>
      <c r="CJ19" s="724"/>
      <c r="CK19" s="724"/>
      <c r="CL19" s="724"/>
      <c r="CM19" s="724"/>
      <c r="CN19" s="724"/>
      <c r="CO19" s="724"/>
      <c r="CP19" s="724"/>
      <c r="CQ19" s="725"/>
      <c r="CR19" s="680" t="s">
        <v>130</v>
      </c>
      <c r="CS19" s="681"/>
      <c r="CT19" s="681"/>
      <c r="CU19" s="681"/>
      <c r="CV19" s="681"/>
      <c r="CW19" s="681"/>
      <c r="CX19" s="681"/>
      <c r="CY19" s="682"/>
      <c r="CZ19" s="713" t="s">
        <v>130</v>
      </c>
      <c r="DA19" s="713"/>
      <c r="DB19" s="713"/>
      <c r="DC19" s="713"/>
      <c r="DD19" s="686" t="s">
        <v>130</v>
      </c>
      <c r="DE19" s="681"/>
      <c r="DF19" s="681"/>
      <c r="DG19" s="681"/>
      <c r="DH19" s="681"/>
      <c r="DI19" s="681"/>
      <c r="DJ19" s="681"/>
      <c r="DK19" s="681"/>
      <c r="DL19" s="681"/>
      <c r="DM19" s="681"/>
      <c r="DN19" s="681"/>
      <c r="DO19" s="681"/>
      <c r="DP19" s="682"/>
      <c r="DQ19" s="686" t="s">
        <v>246</v>
      </c>
      <c r="DR19" s="681"/>
      <c r="DS19" s="681"/>
      <c r="DT19" s="681"/>
      <c r="DU19" s="681"/>
      <c r="DV19" s="681"/>
      <c r="DW19" s="681"/>
      <c r="DX19" s="681"/>
      <c r="DY19" s="681"/>
      <c r="DZ19" s="681"/>
      <c r="EA19" s="681"/>
      <c r="EB19" s="681"/>
      <c r="EC19" s="726"/>
    </row>
    <row r="20" spans="2:133" ht="11.25" customHeight="1" x14ac:dyDescent="0.15">
      <c r="B20" s="677" t="s">
        <v>277</v>
      </c>
      <c r="C20" s="678"/>
      <c r="D20" s="678"/>
      <c r="E20" s="678"/>
      <c r="F20" s="678"/>
      <c r="G20" s="678"/>
      <c r="H20" s="678"/>
      <c r="I20" s="678"/>
      <c r="J20" s="678"/>
      <c r="K20" s="678"/>
      <c r="L20" s="678"/>
      <c r="M20" s="678"/>
      <c r="N20" s="678"/>
      <c r="O20" s="678"/>
      <c r="P20" s="678"/>
      <c r="Q20" s="679"/>
      <c r="R20" s="680">
        <v>37234</v>
      </c>
      <c r="S20" s="681"/>
      <c r="T20" s="681"/>
      <c r="U20" s="681"/>
      <c r="V20" s="681"/>
      <c r="W20" s="681"/>
      <c r="X20" s="681"/>
      <c r="Y20" s="682"/>
      <c r="Z20" s="713">
        <v>0</v>
      </c>
      <c r="AA20" s="713"/>
      <c r="AB20" s="713"/>
      <c r="AC20" s="713"/>
      <c r="AD20" s="714">
        <v>37234</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v>1894986</v>
      </c>
      <c r="BH20" s="681"/>
      <c r="BI20" s="681"/>
      <c r="BJ20" s="681"/>
      <c r="BK20" s="681"/>
      <c r="BL20" s="681"/>
      <c r="BM20" s="681"/>
      <c r="BN20" s="682"/>
      <c r="BO20" s="713">
        <v>4</v>
      </c>
      <c r="BP20" s="713"/>
      <c r="BQ20" s="713"/>
      <c r="BR20" s="713"/>
      <c r="BS20" s="686" t="s">
        <v>130</v>
      </c>
      <c r="BT20" s="681"/>
      <c r="BU20" s="681"/>
      <c r="BV20" s="681"/>
      <c r="BW20" s="681"/>
      <c r="BX20" s="681"/>
      <c r="BY20" s="681"/>
      <c r="BZ20" s="681"/>
      <c r="CA20" s="681"/>
      <c r="CB20" s="726"/>
      <c r="CD20" s="727" t="s">
        <v>279</v>
      </c>
      <c r="CE20" s="724"/>
      <c r="CF20" s="724"/>
      <c r="CG20" s="724"/>
      <c r="CH20" s="724"/>
      <c r="CI20" s="724"/>
      <c r="CJ20" s="724"/>
      <c r="CK20" s="724"/>
      <c r="CL20" s="724"/>
      <c r="CM20" s="724"/>
      <c r="CN20" s="724"/>
      <c r="CO20" s="724"/>
      <c r="CP20" s="724"/>
      <c r="CQ20" s="725"/>
      <c r="CR20" s="680">
        <v>120452546</v>
      </c>
      <c r="CS20" s="681"/>
      <c r="CT20" s="681"/>
      <c r="CU20" s="681"/>
      <c r="CV20" s="681"/>
      <c r="CW20" s="681"/>
      <c r="CX20" s="681"/>
      <c r="CY20" s="682"/>
      <c r="CZ20" s="713">
        <v>100</v>
      </c>
      <c r="DA20" s="713"/>
      <c r="DB20" s="713"/>
      <c r="DC20" s="713"/>
      <c r="DD20" s="686">
        <v>12599718</v>
      </c>
      <c r="DE20" s="681"/>
      <c r="DF20" s="681"/>
      <c r="DG20" s="681"/>
      <c r="DH20" s="681"/>
      <c r="DI20" s="681"/>
      <c r="DJ20" s="681"/>
      <c r="DK20" s="681"/>
      <c r="DL20" s="681"/>
      <c r="DM20" s="681"/>
      <c r="DN20" s="681"/>
      <c r="DO20" s="681"/>
      <c r="DP20" s="682"/>
      <c r="DQ20" s="686">
        <v>63069787</v>
      </c>
      <c r="DR20" s="681"/>
      <c r="DS20" s="681"/>
      <c r="DT20" s="681"/>
      <c r="DU20" s="681"/>
      <c r="DV20" s="681"/>
      <c r="DW20" s="681"/>
      <c r="DX20" s="681"/>
      <c r="DY20" s="681"/>
      <c r="DZ20" s="681"/>
      <c r="EA20" s="681"/>
      <c r="EB20" s="681"/>
      <c r="EC20" s="726"/>
    </row>
    <row r="21" spans="2:133" ht="11.25" customHeight="1" x14ac:dyDescent="0.15">
      <c r="B21" s="677" t="s">
        <v>280</v>
      </c>
      <c r="C21" s="678"/>
      <c r="D21" s="678"/>
      <c r="E21" s="678"/>
      <c r="F21" s="678"/>
      <c r="G21" s="678"/>
      <c r="H21" s="678"/>
      <c r="I21" s="678"/>
      <c r="J21" s="678"/>
      <c r="K21" s="678"/>
      <c r="L21" s="678"/>
      <c r="M21" s="678"/>
      <c r="N21" s="678"/>
      <c r="O21" s="678"/>
      <c r="P21" s="678"/>
      <c r="Q21" s="679"/>
      <c r="R21" s="680">
        <v>8729</v>
      </c>
      <c r="S21" s="681"/>
      <c r="T21" s="681"/>
      <c r="U21" s="681"/>
      <c r="V21" s="681"/>
      <c r="W21" s="681"/>
      <c r="X21" s="681"/>
      <c r="Y21" s="682"/>
      <c r="Z21" s="713">
        <v>0</v>
      </c>
      <c r="AA21" s="713"/>
      <c r="AB21" s="713"/>
      <c r="AC21" s="713"/>
      <c r="AD21" s="714">
        <v>8729</v>
      </c>
      <c r="AE21" s="714"/>
      <c r="AF21" s="714"/>
      <c r="AG21" s="714"/>
      <c r="AH21" s="714"/>
      <c r="AI21" s="714"/>
      <c r="AJ21" s="714"/>
      <c r="AK21" s="714"/>
      <c r="AL21" s="683">
        <v>0</v>
      </c>
      <c r="AM21" s="684"/>
      <c r="AN21" s="684"/>
      <c r="AO21" s="715"/>
      <c r="AP21" s="775" t="s">
        <v>281</v>
      </c>
      <c r="AQ21" s="782"/>
      <c r="AR21" s="782"/>
      <c r="AS21" s="782"/>
      <c r="AT21" s="782"/>
      <c r="AU21" s="782"/>
      <c r="AV21" s="782"/>
      <c r="AW21" s="782"/>
      <c r="AX21" s="782"/>
      <c r="AY21" s="782"/>
      <c r="AZ21" s="782"/>
      <c r="BA21" s="782"/>
      <c r="BB21" s="782"/>
      <c r="BC21" s="782"/>
      <c r="BD21" s="782"/>
      <c r="BE21" s="782"/>
      <c r="BF21" s="777"/>
      <c r="BG21" s="680">
        <v>2675</v>
      </c>
      <c r="BH21" s="681"/>
      <c r="BI21" s="681"/>
      <c r="BJ21" s="681"/>
      <c r="BK21" s="681"/>
      <c r="BL21" s="681"/>
      <c r="BM21" s="681"/>
      <c r="BN21" s="682"/>
      <c r="BO21" s="713">
        <v>0</v>
      </c>
      <c r="BP21" s="713"/>
      <c r="BQ21" s="713"/>
      <c r="BR21" s="713"/>
      <c r="BS21" s="686" t="s">
        <v>246</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277733</v>
      </c>
      <c r="S22" s="681"/>
      <c r="T22" s="681"/>
      <c r="U22" s="681"/>
      <c r="V22" s="681"/>
      <c r="W22" s="681"/>
      <c r="X22" s="681"/>
      <c r="Y22" s="682"/>
      <c r="Z22" s="713">
        <v>0.2</v>
      </c>
      <c r="AA22" s="713"/>
      <c r="AB22" s="713"/>
      <c r="AC22" s="713"/>
      <c r="AD22" s="714" t="s">
        <v>130</v>
      </c>
      <c r="AE22" s="714"/>
      <c r="AF22" s="714"/>
      <c r="AG22" s="714"/>
      <c r="AH22" s="714"/>
      <c r="AI22" s="714"/>
      <c r="AJ22" s="714"/>
      <c r="AK22" s="714"/>
      <c r="AL22" s="683" t="s">
        <v>130</v>
      </c>
      <c r="AM22" s="684"/>
      <c r="AN22" s="684"/>
      <c r="AO22" s="715"/>
      <c r="AP22" s="775" t="s">
        <v>283</v>
      </c>
      <c r="AQ22" s="782"/>
      <c r="AR22" s="782"/>
      <c r="AS22" s="782"/>
      <c r="AT22" s="782"/>
      <c r="AU22" s="782"/>
      <c r="AV22" s="782"/>
      <c r="AW22" s="782"/>
      <c r="AX22" s="782"/>
      <c r="AY22" s="782"/>
      <c r="AZ22" s="782"/>
      <c r="BA22" s="782"/>
      <c r="BB22" s="782"/>
      <c r="BC22" s="782"/>
      <c r="BD22" s="782"/>
      <c r="BE22" s="782"/>
      <c r="BF22" s="777"/>
      <c r="BG22" s="680" t="s">
        <v>130</v>
      </c>
      <c r="BH22" s="681"/>
      <c r="BI22" s="681"/>
      <c r="BJ22" s="681"/>
      <c r="BK22" s="681"/>
      <c r="BL22" s="681"/>
      <c r="BM22" s="681"/>
      <c r="BN22" s="682"/>
      <c r="BO22" s="713" t="s">
        <v>246</v>
      </c>
      <c r="BP22" s="713"/>
      <c r="BQ22" s="713"/>
      <c r="BR22" s="713"/>
      <c r="BS22" s="686" t="s">
        <v>130</v>
      </c>
      <c r="BT22" s="681"/>
      <c r="BU22" s="681"/>
      <c r="BV22" s="681"/>
      <c r="BW22" s="681"/>
      <c r="BX22" s="681"/>
      <c r="BY22" s="681"/>
      <c r="BZ22" s="681"/>
      <c r="CA22" s="681"/>
      <c r="CB22" s="726"/>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t="s">
        <v>246</v>
      </c>
      <c r="S23" s="681"/>
      <c r="T23" s="681"/>
      <c r="U23" s="681"/>
      <c r="V23" s="681"/>
      <c r="W23" s="681"/>
      <c r="X23" s="681"/>
      <c r="Y23" s="682"/>
      <c r="Z23" s="713" t="s">
        <v>130</v>
      </c>
      <c r="AA23" s="713"/>
      <c r="AB23" s="713"/>
      <c r="AC23" s="713"/>
      <c r="AD23" s="714" t="s">
        <v>130</v>
      </c>
      <c r="AE23" s="714"/>
      <c r="AF23" s="714"/>
      <c r="AG23" s="714"/>
      <c r="AH23" s="714"/>
      <c r="AI23" s="714"/>
      <c r="AJ23" s="714"/>
      <c r="AK23" s="714"/>
      <c r="AL23" s="683" t="s">
        <v>246</v>
      </c>
      <c r="AM23" s="684"/>
      <c r="AN23" s="684"/>
      <c r="AO23" s="715"/>
      <c r="AP23" s="775" t="s">
        <v>286</v>
      </c>
      <c r="AQ23" s="782"/>
      <c r="AR23" s="782"/>
      <c r="AS23" s="782"/>
      <c r="AT23" s="782"/>
      <c r="AU23" s="782"/>
      <c r="AV23" s="782"/>
      <c r="AW23" s="782"/>
      <c r="AX23" s="782"/>
      <c r="AY23" s="782"/>
      <c r="AZ23" s="782"/>
      <c r="BA23" s="782"/>
      <c r="BB23" s="782"/>
      <c r="BC23" s="782"/>
      <c r="BD23" s="782"/>
      <c r="BE23" s="782"/>
      <c r="BF23" s="777"/>
      <c r="BG23" s="680">
        <v>1892311</v>
      </c>
      <c r="BH23" s="681"/>
      <c r="BI23" s="681"/>
      <c r="BJ23" s="681"/>
      <c r="BK23" s="681"/>
      <c r="BL23" s="681"/>
      <c r="BM23" s="681"/>
      <c r="BN23" s="682"/>
      <c r="BO23" s="713">
        <v>4</v>
      </c>
      <c r="BP23" s="713"/>
      <c r="BQ23" s="713"/>
      <c r="BR23" s="713"/>
      <c r="BS23" s="686" t="s">
        <v>130</v>
      </c>
      <c r="BT23" s="681"/>
      <c r="BU23" s="681"/>
      <c r="BV23" s="681"/>
      <c r="BW23" s="681"/>
      <c r="BX23" s="681"/>
      <c r="BY23" s="681"/>
      <c r="BZ23" s="681"/>
      <c r="CA23" s="681"/>
      <c r="CB23" s="726"/>
      <c r="CD23" s="784" t="s">
        <v>224</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248907</v>
      </c>
      <c r="S24" s="681"/>
      <c r="T24" s="681"/>
      <c r="U24" s="681"/>
      <c r="V24" s="681"/>
      <c r="W24" s="681"/>
      <c r="X24" s="681"/>
      <c r="Y24" s="682"/>
      <c r="Z24" s="713">
        <v>0.2</v>
      </c>
      <c r="AA24" s="713"/>
      <c r="AB24" s="713"/>
      <c r="AC24" s="713"/>
      <c r="AD24" s="714" t="s">
        <v>130</v>
      </c>
      <c r="AE24" s="714"/>
      <c r="AF24" s="714"/>
      <c r="AG24" s="714"/>
      <c r="AH24" s="714"/>
      <c r="AI24" s="714"/>
      <c r="AJ24" s="714"/>
      <c r="AK24" s="714"/>
      <c r="AL24" s="683" t="s">
        <v>130</v>
      </c>
      <c r="AM24" s="684"/>
      <c r="AN24" s="684"/>
      <c r="AO24" s="715"/>
      <c r="AP24" s="775" t="s">
        <v>293</v>
      </c>
      <c r="AQ24" s="782"/>
      <c r="AR24" s="782"/>
      <c r="AS24" s="782"/>
      <c r="AT24" s="782"/>
      <c r="AU24" s="782"/>
      <c r="AV24" s="782"/>
      <c r="AW24" s="782"/>
      <c r="AX24" s="782"/>
      <c r="AY24" s="782"/>
      <c r="AZ24" s="782"/>
      <c r="BA24" s="782"/>
      <c r="BB24" s="782"/>
      <c r="BC24" s="782"/>
      <c r="BD24" s="782"/>
      <c r="BE24" s="782"/>
      <c r="BF24" s="777"/>
      <c r="BG24" s="680" t="s">
        <v>246</v>
      </c>
      <c r="BH24" s="681"/>
      <c r="BI24" s="681"/>
      <c r="BJ24" s="681"/>
      <c r="BK24" s="681"/>
      <c r="BL24" s="681"/>
      <c r="BM24" s="681"/>
      <c r="BN24" s="682"/>
      <c r="BO24" s="713" t="s">
        <v>130</v>
      </c>
      <c r="BP24" s="713"/>
      <c r="BQ24" s="713"/>
      <c r="BR24" s="713"/>
      <c r="BS24" s="686" t="s">
        <v>130</v>
      </c>
      <c r="BT24" s="681"/>
      <c r="BU24" s="681"/>
      <c r="BV24" s="681"/>
      <c r="BW24" s="681"/>
      <c r="BX24" s="681"/>
      <c r="BY24" s="681"/>
      <c r="BZ24" s="681"/>
      <c r="CA24" s="681"/>
      <c r="CB24" s="726"/>
      <c r="CD24" s="738" t="s">
        <v>294</v>
      </c>
      <c r="CE24" s="739"/>
      <c r="CF24" s="739"/>
      <c r="CG24" s="739"/>
      <c r="CH24" s="739"/>
      <c r="CI24" s="739"/>
      <c r="CJ24" s="739"/>
      <c r="CK24" s="739"/>
      <c r="CL24" s="739"/>
      <c r="CM24" s="739"/>
      <c r="CN24" s="739"/>
      <c r="CO24" s="739"/>
      <c r="CP24" s="739"/>
      <c r="CQ24" s="740"/>
      <c r="CR24" s="735">
        <v>46494515</v>
      </c>
      <c r="CS24" s="736"/>
      <c r="CT24" s="736"/>
      <c r="CU24" s="736"/>
      <c r="CV24" s="736"/>
      <c r="CW24" s="736"/>
      <c r="CX24" s="736"/>
      <c r="CY24" s="779"/>
      <c r="CZ24" s="780">
        <v>38.6</v>
      </c>
      <c r="DA24" s="753"/>
      <c r="DB24" s="753"/>
      <c r="DC24" s="783"/>
      <c r="DD24" s="778">
        <v>30184419</v>
      </c>
      <c r="DE24" s="736"/>
      <c r="DF24" s="736"/>
      <c r="DG24" s="736"/>
      <c r="DH24" s="736"/>
      <c r="DI24" s="736"/>
      <c r="DJ24" s="736"/>
      <c r="DK24" s="779"/>
      <c r="DL24" s="778">
        <v>30145718</v>
      </c>
      <c r="DM24" s="736"/>
      <c r="DN24" s="736"/>
      <c r="DO24" s="736"/>
      <c r="DP24" s="736"/>
      <c r="DQ24" s="736"/>
      <c r="DR24" s="736"/>
      <c r="DS24" s="736"/>
      <c r="DT24" s="736"/>
      <c r="DU24" s="736"/>
      <c r="DV24" s="779"/>
      <c r="DW24" s="780">
        <v>57</v>
      </c>
      <c r="DX24" s="753"/>
      <c r="DY24" s="753"/>
      <c r="DZ24" s="753"/>
      <c r="EA24" s="753"/>
      <c r="EB24" s="753"/>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v>28826</v>
      </c>
      <c r="S25" s="681"/>
      <c r="T25" s="681"/>
      <c r="U25" s="681"/>
      <c r="V25" s="681"/>
      <c r="W25" s="681"/>
      <c r="X25" s="681"/>
      <c r="Y25" s="682"/>
      <c r="Z25" s="713">
        <v>0</v>
      </c>
      <c r="AA25" s="713"/>
      <c r="AB25" s="713"/>
      <c r="AC25" s="713"/>
      <c r="AD25" s="714" t="s">
        <v>246</v>
      </c>
      <c r="AE25" s="714"/>
      <c r="AF25" s="714"/>
      <c r="AG25" s="714"/>
      <c r="AH25" s="714"/>
      <c r="AI25" s="714"/>
      <c r="AJ25" s="714"/>
      <c r="AK25" s="714"/>
      <c r="AL25" s="683" t="s">
        <v>130</v>
      </c>
      <c r="AM25" s="684"/>
      <c r="AN25" s="684"/>
      <c r="AO25" s="715"/>
      <c r="AP25" s="775" t="s">
        <v>296</v>
      </c>
      <c r="AQ25" s="782"/>
      <c r="AR25" s="782"/>
      <c r="AS25" s="782"/>
      <c r="AT25" s="782"/>
      <c r="AU25" s="782"/>
      <c r="AV25" s="782"/>
      <c r="AW25" s="782"/>
      <c r="AX25" s="782"/>
      <c r="AY25" s="782"/>
      <c r="AZ25" s="782"/>
      <c r="BA25" s="782"/>
      <c r="BB25" s="782"/>
      <c r="BC25" s="782"/>
      <c r="BD25" s="782"/>
      <c r="BE25" s="782"/>
      <c r="BF25" s="777"/>
      <c r="BG25" s="680" t="s">
        <v>246</v>
      </c>
      <c r="BH25" s="681"/>
      <c r="BI25" s="681"/>
      <c r="BJ25" s="681"/>
      <c r="BK25" s="681"/>
      <c r="BL25" s="681"/>
      <c r="BM25" s="681"/>
      <c r="BN25" s="682"/>
      <c r="BO25" s="713" t="s">
        <v>130</v>
      </c>
      <c r="BP25" s="713"/>
      <c r="BQ25" s="713"/>
      <c r="BR25" s="713"/>
      <c r="BS25" s="686" t="s">
        <v>246</v>
      </c>
      <c r="BT25" s="681"/>
      <c r="BU25" s="681"/>
      <c r="BV25" s="681"/>
      <c r="BW25" s="681"/>
      <c r="BX25" s="681"/>
      <c r="BY25" s="681"/>
      <c r="BZ25" s="681"/>
      <c r="CA25" s="681"/>
      <c r="CB25" s="726"/>
      <c r="CD25" s="727" t="s">
        <v>297</v>
      </c>
      <c r="CE25" s="724"/>
      <c r="CF25" s="724"/>
      <c r="CG25" s="724"/>
      <c r="CH25" s="724"/>
      <c r="CI25" s="724"/>
      <c r="CJ25" s="724"/>
      <c r="CK25" s="724"/>
      <c r="CL25" s="724"/>
      <c r="CM25" s="724"/>
      <c r="CN25" s="724"/>
      <c r="CO25" s="724"/>
      <c r="CP25" s="724"/>
      <c r="CQ25" s="725"/>
      <c r="CR25" s="680">
        <v>18512229</v>
      </c>
      <c r="CS25" s="699"/>
      <c r="CT25" s="699"/>
      <c r="CU25" s="699"/>
      <c r="CV25" s="699"/>
      <c r="CW25" s="699"/>
      <c r="CX25" s="699"/>
      <c r="CY25" s="700"/>
      <c r="CZ25" s="683">
        <v>15.4</v>
      </c>
      <c r="DA25" s="701"/>
      <c r="DB25" s="701"/>
      <c r="DC25" s="702"/>
      <c r="DD25" s="686">
        <v>17451382</v>
      </c>
      <c r="DE25" s="699"/>
      <c r="DF25" s="699"/>
      <c r="DG25" s="699"/>
      <c r="DH25" s="699"/>
      <c r="DI25" s="699"/>
      <c r="DJ25" s="699"/>
      <c r="DK25" s="700"/>
      <c r="DL25" s="686">
        <v>17413583</v>
      </c>
      <c r="DM25" s="699"/>
      <c r="DN25" s="699"/>
      <c r="DO25" s="699"/>
      <c r="DP25" s="699"/>
      <c r="DQ25" s="699"/>
      <c r="DR25" s="699"/>
      <c r="DS25" s="699"/>
      <c r="DT25" s="699"/>
      <c r="DU25" s="699"/>
      <c r="DV25" s="700"/>
      <c r="DW25" s="683">
        <v>32.9</v>
      </c>
      <c r="DX25" s="701"/>
      <c r="DY25" s="701"/>
      <c r="DZ25" s="701"/>
      <c r="EA25" s="701"/>
      <c r="EB25" s="701"/>
      <c r="EC25" s="719"/>
    </row>
    <row r="26" spans="2:133" ht="11.25" customHeight="1" x14ac:dyDescent="0.15">
      <c r="B26" s="677" t="s">
        <v>298</v>
      </c>
      <c r="C26" s="678"/>
      <c r="D26" s="678"/>
      <c r="E26" s="678"/>
      <c r="F26" s="678"/>
      <c r="G26" s="678"/>
      <c r="H26" s="678"/>
      <c r="I26" s="678"/>
      <c r="J26" s="678"/>
      <c r="K26" s="678"/>
      <c r="L26" s="678"/>
      <c r="M26" s="678"/>
      <c r="N26" s="678"/>
      <c r="O26" s="678"/>
      <c r="P26" s="678"/>
      <c r="Q26" s="679"/>
      <c r="R26" s="680">
        <v>54829248</v>
      </c>
      <c r="S26" s="681"/>
      <c r="T26" s="681"/>
      <c r="U26" s="681"/>
      <c r="V26" s="681"/>
      <c r="W26" s="681"/>
      <c r="X26" s="681"/>
      <c r="Y26" s="682"/>
      <c r="Z26" s="713">
        <v>43.7</v>
      </c>
      <c r="AA26" s="713"/>
      <c r="AB26" s="713"/>
      <c r="AC26" s="713"/>
      <c r="AD26" s="714">
        <v>52659204</v>
      </c>
      <c r="AE26" s="714"/>
      <c r="AF26" s="714"/>
      <c r="AG26" s="714"/>
      <c r="AH26" s="714"/>
      <c r="AI26" s="714"/>
      <c r="AJ26" s="714"/>
      <c r="AK26" s="714"/>
      <c r="AL26" s="683">
        <v>99.5</v>
      </c>
      <c r="AM26" s="684"/>
      <c r="AN26" s="684"/>
      <c r="AO26" s="715"/>
      <c r="AP26" s="775" t="s">
        <v>299</v>
      </c>
      <c r="AQ26" s="776"/>
      <c r="AR26" s="776"/>
      <c r="AS26" s="776"/>
      <c r="AT26" s="776"/>
      <c r="AU26" s="776"/>
      <c r="AV26" s="776"/>
      <c r="AW26" s="776"/>
      <c r="AX26" s="776"/>
      <c r="AY26" s="776"/>
      <c r="AZ26" s="776"/>
      <c r="BA26" s="776"/>
      <c r="BB26" s="776"/>
      <c r="BC26" s="776"/>
      <c r="BD26" s="776"/>
      <c r="BE26" s="776"/>
      <c r="BF26" s="777"/>
      <c r="BG26" s="680" t="s">
        <v>130</v>
      </c>
      <c r="BH26" s="681"/>
      <c r="BI26" s="681"/>
      <c r="BJ26" s="681"/>
      <c r="BK26" s="681"/>
      <c r="BL26" s="681"/>
      <c r="BM26" s="681"/>
      <c r="BN26" s="682"/>
      <c r="BO26" s="713" t="s">
        <v>246</v>
      </c>
      <c r="BP26" s="713"/>
      <c r="BQ26" s="713"/>
      <c r="BR26" s="713"/>
      <c r="BS26" s="686" t="s">
        <v>130</v>
      </c>
      <c r="BT26" s="681"/>
      <c r="BU26" s="681"/>
      <c r="BV26" s="681"/>
      <c r="BW26" s="681"/>
      <c r="BX26" s="681"/>
      <c r="BY26" s="681"/>
      <c r="BZ26" s="681"/>
      <c r="CA26" s="681"/>
      <c r="CB26" s="726"/>
      <c r="CD26" s="727" t="s">
        <v>300</v>
      </c>
      <c r="CE26" s="724"/>
      <c r="CF26" s="724"/>
      <c r="CG26" s="724"/>
      <c r="CH26" s="724"/>
      <c r="CI26" s="724"/>
      <c r="CJ26" s="724"/>
      <c r="CK26" s="724"/>
      <c r="CL26" s="724"/>
      <c r="CM26" s="724"/>
      <c r="CN26" s="724"/>
      <c r="CO26" s="724"/>
      <c r="CP26" s="724"/>
      <c r="CQ26" s="725"/>
      <c r="CR26" s="680">
        <v>12203652</v>
      </c>
      <c r="CS26" s="681"/>
      <c r="CT26" s="681"/>
      <c r="CU26" s="681"/>
      <c r="CV26" s="681"/>
      <c r="CW26" s="681"/>
      <c r="CX26" s="681"/>
      <c r="CY26" s="682"/>
      <c r="CZ26" s="683">
        <v>10.1</v>
      </c>
      <c r="DA26" s="701"/>
      <c r="DB26" s="701"/>
      <c r="DC26" s="702"/>
      <c r="DD26" s="686">
        <v>11486129</v>
      </c>
      <c r="DE26" s="681"/>
      <c r="DF26" s="681"/>
      <c r="DG26" s="681"/>
      <c r="DH26" s="681"/>
      <c r="DI26" s="681"/>
      <c r="DJ26" s="681"/>
      <c r="DK26" s="682"/>
      <c r="DL26" s="686" t="s">
        <v>130</v>
      </c>
      <c r="DM26" s="681"/>
      <c r="DN26" s="681"/>
      <c r="DO26" s="681"/>
      <c r="DP26" s="681"/>
      <c r="DQ26" s="681"/>
      <c r="DR26" s="681"/>
      <c r="DS26" s="681"/>
      <c r="DT26" s="681"/>
      <c r="DU26" s="681"/>
      <c r="DV26" s="682"/>
      <c r="DW26" s="683" t="s">
        <v>246</v>
      </c>
      <c r="DX26" s="701"/>
      <c r="DY26" s="701"/>
      <c r="DZ26" s="701"/>
      <c r="EA26" s="701"/>
      <c r="EB26" s="701"/>
      <c r="EC26" s="719"/>
    </row>
    <row r="27" spans="2:133" ht="11.25" customHeight="1" x14ac:dyDescent="0.15">
      <c r="B27" s="677" t="s">
        <v>301</v>
      </c>
      <c r="C27" s="678"/>
      <c r="D27" s="678"/>
      <c r="E27" s="678"/>
      <c r="F27" s="678"/>
      <c r="G27" s="678"/>
      <c r="H27" s="678"/>
      <c r="I27" s="678"/>
      <c r="J27" s="678"/>
      <c r="K27" s="678"/>
      <c r="L27" s="678"/>
      <c r="M27" s="678"/>
      <c r="N27" s="678"/>
      <c r="O27" s="678"/>
      <c r="P27" s="678"/>
      <c r="Q27" s="679"/>
      <c r="R27" s="680">
        <v>31433</v>
      </c>
      <c r="S27" s="681"/>
      <c r="T27" s="681"/>
      <c r="U27" s="681"/>
      <c r="V27" s="681"/>
      <c r="W27" s="681"/>
      <c r="X27" s="681"/>
      <c r="Y27" s="682"/>
      <c r="Z27" s="713">
        <v>0</v>
      </c>
      <c r="AA27" s="713"/>
      <c r="AB27" s="713"/>
      <c r="AC27" s="713"/>
      <c r="AD27" s="714">
        <v>31433</v>
      </c>
      <c r="AE27" s="714"/>
      <c r="AF27" s="714"/>
      <c r="AG27" s="714"/>
      <c r="AH27" s="714"/>
      <c r="AI27" s="714"/>
      <c r="AJ27" s="714"/>
      <c r="AK27" s="714"/>
      <c r="AL27" s="683">
        <v>0.1</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47155601</v>
      </c>
      <c r="BH27" s="681"/>
      <c r="BI27" s="681"/>
      <c r="BJ27" s="681"/>
      <c r="BK27" s="681"/>
      <c r="BL27" s="681"/>
      <c r="BM27" s="681"/>
      <c r="BN27" s="682"/>
      <c r="BO27" s="713">
        <v>100</v>
      </c>
      <c r="BP27" s="713"/>
      <c r="BQ27" s="713"/>
      <c r="BR27" s="713"/>
      <c r="BS27" s="686">
        <v>371442</v>
      </c>
      <c r="BT27" s="681"/>
      <c r="BU27" s="681"/>
      <c r="BV27" s="681"/>
      <c r="BW27" s="681"/>
      <c r="BX27" s="681"/>
      <c r="BY27" s="681"/>
      <c r="BZ27" s="681"/>
      <c r="CA27" s="681"/>
      <c r="CB27" s="726"/>
      <c r="CD27" s="727" t="s">
        <v>303</v>
      </c>
      <c r="CE27" s="724"/>
      <c r="CF27" s="724"/>
      <c r="CG27" s="724"/>
      <c r="CH27" s="724"/>
      <c r="CI27" s="724"/>
      <c r="CJ27" s="724"/>
      <c r="CK27" s="724"/>
      <c r="CL27" s="724"/>
      <c r="CM27" s="724"/>
      <c r="CN27" s="724"/>
      <c r="CO27" s="724"/>
      <c r="CP27" s="724"/>
      <c r="CQ27" s="725"/>
      <c r="CR27" s="680">
        <v>21528579</v>
      </c>
      <c r="CS27" s="699"/>
      <c r="CT27" s="699"/>
      <c r="CU27" s="699"/>
      <c r="CV27" s="699"/>
      <c r="CW27" s="699"/>
      <c r="CX27" s="699"/>
      <c r="CY27" s="700"/>
      <c r="CZ27" s="683">
        <v>17.899999999999999</v>
      </c>
      <c r="DA27" s="701"/>
      <c r="DB27" s="701"/>
      <c r="DC27" s="702"/>
      <c r="DD27" s="686">
        <v>6319997</v>
      </c>
      <c r="DE27" s="699"/>
      <c r="DF27" s="699"/>
      <c r="DG27" s="699"/>
      <c r="DH27" s="699"/>
      <c r="DI27" s="699"/>
      <c r="DJ27" s="699"/>
      <c r="DK27" s="700"/>
      <c r="DL27" s="686">
        <v>6319095</v>
      </c>
      <c r="DM27" s="699"/>
      <c r="DN27" s="699"/>
      <c r="DO27" s="699"/>
      <c r="DP27" s="699"/>
      <c r="DQ27" s="699"/>
      <c r="DR27" s="699"/>
      <c r="DS27" s="699"/>
      <c r="DT27" s="699"/>
      <c r="DU27" s="699"/>
      <c r="DV27" s="700"/>
      <c r="DW27" s="683">
        <v>11.9</v>
      </c>
      <c r="DX27" s="701"/>
      <c r="DY27" s="701"/>
      <c r="DZ27" s="701"/>
      <c r="EA27" s="701"/>
      <c r="EB27" s="701"/>
      <c r="EC27" s="719"/>
    </row>
    <row r="28" spans="2:133" ht="11.25" customHeight="1" x14ac:dyDescent="0.15">
      <c r="B28" s="677" t="s">
        <v>304</v>
      </c>
      <c r="C28" s="678"/>
      <c r="D28" s="678"/>
      <c r="E28" s="678"/>
      <c r="F28" s="678"/>
      <c r="G28" s="678"/>
      <c r="H28" s="678"/>
      <c r="I28" s="678"/>
      <c r="J28" s="678"/>
      <c r="K28" s="678"/>
      <c r="L28" s="678"/>
      <c r="M28" s="678"/>
      <c r="N28" s="678"/>
      <c r="O28" s="678"/>
      <c r="P28" s="678"/>
      <c r="Q28" s="679"/>
      <c r="R28" s="680">
        <v>777015</v>
      </c>
      <c r="S28" s="681"/>
      <c r="T28" s="681"/>
      <c r="U28" s="681"/>
      <c r="V28" s="681"/>
      <c r="W28" s="681"/>
      <c r="X28" s="681"/>
      <c r="Y28" s="682"/>
      <c r="Z28" s="713">
        <v>0.6</v>
      </c>
      <c r="AA28" s="713"/>
      <c r="AB28" s="713"/>
      <c r="AC28" s="713"/>
      <c r="AD28" s="714">
        <v>255</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305</v>
      </c>
      <c r="CE28" s="724"/>
      <c r="CF28" s="724"/>
      <c r="CG28" s="724"/>
      <c r="CH28" s="724"/>
      <c r="CI28" s="724"/>
      <c r="CJ28" s="724"/>
      <c r="CK28" s="724"/>
      <c r="CL28" s="724"/>
      <c r="CM28" s="724"/>
      <c r="CN28" s="724"/>
      <c r="CO28" s="724"/>
      <c r="CP28" s="724"/>
      <c r="CQ28" s="725"/>
      <c r="CR28" s="680">
        <v>6453707</v>
      </c>
      <c r="CS28" s="681"/>
      <c r="CT28" s="681"/>
      <c r="CU28" s="681"/>
      <c r="CV28" s="681"/>
      <c r="CW28" s="681"/>
      <c r="CX28" s="681"/>
      <c r="CY28" s="682"/>
      <c r="CZ28" s="683">
        <v>5.4</v>
      </c>
      <c r="DA28" s="701"/>
      <c r="DB28" s="701"/>
      <c r="DC28" s="702"/>
      <c r="DD28" s="686">
        <v>6413040</v>
      </c>
      <c r="DE28" s="681"/>
      <c r="DF28" s="681"/>
      <c r="DG28" s="681"/>
      <c r="DH28" s="681"/>
      <c r="DI28" s="681"/>
      <c r="DJ28" s="681"/>
      <c r="DK28" s="682"/>
      <c r="DL28" s="686">
        <v>6413040</v>
      </c>
      <c r="DM28" s="681"/>
      <c r="DN28" s="681"/>
      <c r="DO28" s="681"/>
      <c r="DP28" s="681"/>
      <c r="DQ28" s="681"/>
      <c r="DR28" s="681"/>
      <c r="DS28" s="681"/>
      <c r="DT28" s="681"/>
      <c r="DU28" s="681"/>
      <c r="DV28" s="682"/>
      <c r="DW28" s="683">
        <v>12.1</v>
      </c>
      <c r="DX28" s="701"/>
      <c r="DY28" s="701"/>
      <c r="DZ28" s="701"/>
      <c r="EA28" s="701"/>
      <c r="EB28" s="701"/>
      <c r="EC28" s="719"/>
    </row>
    <row r="29" spans="2:133" ht="11.25" customHeight="1" x14ac:dyDescent="0.15">
      <c r="B29" s="677" t="s">
        <v>306</v>
      </c>
      <c r="C29" s="678"/>
      <c r="D29" s="678"/>
      <c r="E29" s="678"/>
      <c r="F29" s="678"/>
      <c r="G29" s="678"/>
      <c r="H29" s="678"/>
      <c r="I29" s="678"/>
      <c r="J29" s="678"/>
      <c r="K29" s="678"/>
      <c r="L29" s="678"/>
      <c r="M29" s="678"/>
      <c r="N29" s="678"/>
      <c r="O29" s="678"/>
      <c r="P29" s="678"/>
      <c r="Q29" s="679"/>
      <c r="R29" s="680">
        <v>808996</v>
      </c>
      <c r="S29" s="681"/>
      <c r="T29" s="681"/>
      <c r="U29" s="681"/>
      <c r="V29" s="681"/>
      <c r="W29" s="681"/>
      <c r="X29" s="681"/>
      <c r="Y29" s="682"/>
      <c r="Z29" s="713">
        <v>0.6</v>
      </c>
      <c r="AA29" s="713"/>
      <c r="AB29" s="713"/>
      <c r="AC29" s="713"/>
      <c r="AD29" s="714">
        <v>114443</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307</v>
      </c>
      <c r="CE29" s="770"/>
      <c r="CF29" s="727" t="s">
        <v>308</v>
      </c>
      <c r="CG29" s="724"/>
      <c r="CH29" s="724"/>
      <c r="CI29" s="724"/>
      <c r="CJ29" s="724"/>
      <c r="CK29" s="724"/>
      <c r="CL29" s="724"/>
      <c r="CM29" s="724"/>
      <c r="CN29" s="724"/>
      <c r="CO29" s="724"/>
      <c r="CP29" s="724"/>
      <c r="CQ29" s="725"/>
      <c r="CR29" s="680">
        <v>6453707</v>
      </c>
      <c r="CS29" s="699"/>
      <c r="CT29" s="699"/>
      <c r="CU29" s="699"/>
      <c r="CV29" s="699"/>
      <c r="CW29" s="699"/>
      <c r="CX29" s="699"/>
      <c r="CY29" s="700"/>
      <c r="CZ29" s="683">
        <v>5.4</v>
      </c>
      <c r="DA29" s="701"/>
      <c r="DB29" s="701"/>
      <c r="DC29" s="702"/>
      <c r="DD29" s="686">
        <v>6413040</v>
      </c>
      <c r="DE29" s="699"/>
      <c r="DF29" s="699"/>
      <c r="DG29" s="699"/>
      <c r="DH29" s="699"/>
      <c r="DI29" s="699"/>
      <c r="DJ29" s="699"/>
      <c r="DK29" s="700"/>
      <c r="DL29" s="686">
        <v>6413040</v>
      </c>
      <c r="DM29" s="699"/>
      <c r="DN29" s="699"/>
      <c r="DO29" s="699"/>
      <c r="DP29" s="699"/>
      <c r="DQ29" s="699"/>
      <c r="DR29" s="699"/>
      <c r="DS29" s="699"/>
      <c r="DT29" s="699"/>
      <c r="DU29" s="699"/>
      <c r="DV29" s="700"/>
      <c r="DW29" s="683">
        <v>12.1</v>
      </c>
      <c r="DX29" s="701"/>
      <c r="DY29" s="701"/>
      <c r="DZ29" s="701"/>
      <c r="EA29" s="701"/>
      <c r="EB29" s="701"/>
      <c r="EC29" s="719"/>
    </row>
    <row r="30" spans="2:133" ht="11.25" customHeight="1" x14ac:dyDescent="0.15">
      <c r="B30" s="677" t="s">
        <v>309</v>
      </c>
      <c r="C30" s="678"/>
      <c r="D30" s="678"/>
      <c r="E30" s="678"/>
      <c r="F30" s="678"/>
      <c r="G30" s="678"/>
      <c r="H30" s="678"/>
      <c r="I30" s="678"/>
      <c r="J30" s="678"/>
      <c r="K30" s="678"/>
      <c r="L30" s="678"/>
      <c r="M30" s="678"/>
      <c r="N30" s="678"/>
      <c r="O30" s="678"/>
      <c r="P30" s="678"/>
      <c r="Q30" s="679"/>
      <c r="R30" s="680">
        <v>615302</v>
      </c>
      <c r="S30" s="681"/>
      <c r="T30" s="681"/>
      <c r="U30" s="681"/>
      <c r="V30" s="681"/>
      <c r="W30" s="681"/>
      <c r="X30" s="681"/>
      <c r="Y30" s="682"/>
      <c r="Z30" s="713">
        <v>0.5</v>
      </c>
      <c r="AA30" s="713"/>
      <c r="AB30" s="713"/>
      <c r="AC30" s="713"/>
      <c r="AD30" s="714" t="s">
        <v>130</v>
      </c>
      <c r="AE30" s="714"/>
      <c r="AF30" s="714"/>
      <c r="AG30" s="714"/>
      <c r="AH30" s="714"/>
      <c r="AI30" s="714"/>
      <c r="AJ30" s="714"/>
      <c r="AK30" s="714"/>
      <c r="AL30" s="683" t="s">
        <v>130</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310</v>
      </c>
      <c r="BH30" s="766"/>
      <c r="BI30" s="766"/>
      <c r="BJ30" s="766"/>
      <c r="BK30" s="766"/>
      <c r="BL30" s="766"/>
      <c r="BM30" s="766"/>
      <c r="BN30" s="766"/>
      <c r="BO30" s="766"/>
      <c r="BP30" s="766"/>
      <c r="BQ30" s="767"/>
      <c r="BR30" s="741" t="s">
        <v>311</v>
      </c>
      <c r="BS30" s="766"/>
      <c r="BT30" s="766"/>
      <c r="BU30" s="766"/>
      <c r="BV30" s="766"/>
      <c r="BW30" s="766"/>
      <c r="BX30" s="766"/>
      <c r="BY30" s="766"/>
      <c r="BZ30" s="766"/>
      <c r="CA30" s="766"/>
      <c r="CB30" s="767"/>
      <c r="CD30" s="771"/>
      <c r="CE30" s="772"/>
      <c r="CF30" s="727" t="s">
        <v>312</v>
      </c>
      <c r="CG30" s="724"/>
      <c r="CH30" s="724"/>
      <c r="CI30" s="724"/>
      <c r="CJ30" s="724"/>
      <c r="CK30" s="724"/>
      <c r="CL30" s="724"/>
      <c r="CM30" s="724"/>
      <c r="CN30" s="724"/>
      <c r="CO30" s="724"/>
      <c r="CP30" s="724"/>
      <c r="CQ30" s="725"/>
      <c r="CR30" s="680">
        <v>6201072</v>
      </c>
      <c r="CS30" s="681"/>
      <c r="CT30" s="681"/>
      <c r="CU30" s="681"/>
      <c r="CV30" s="681"/>
      <c r="CW30" s="681"/>
      <c r="CX30" s="681"/>
      <c r="CY30" s="682"/>
      <c r="CZ30" s="683">
        <v>5.0999999999999996</v>
      </c>
      <c r="DA30" s="701"/>
      <c r="DB30" s="701"/>
      <c r="DC30" s="702"/>
      <c r="DD30" s="686">
        <v>6160724</v>
      </c>
      <c r="DE30" s="681"/>
      <c r="DF30" s="681"/>
      <c r="DG30" s="681"/>
      <c r="DH30" s="681"/>
      <c r="DI30" s="681"/>
      <c r="DJ30" s="681"/>
      <c r="DK30" s="682"/>
      <c r="DL30" s="686">
        <v>6160724</v>
      </c>
      <c r="DM30" s="681"/>
      <c r="DN30" s="681"/>
      <c r="DO30" s="681"/>
      <c r="DP30" s="681"/>
      <c r="DQ30" s="681"/>
      <c r="DR30" s="681"/>
      <c r="DS30" s="681"/>
      <c r="DT30" s="681"/>
      <c r="DU30" s="681"/>
      <c r="DV30" s="682"/>
      <c r="DW30" s="683">
        <v>11.6</v>
      </c>
      <c r="DX30" s="701"/>
      <c r="DY30" s="701"/>
      <c r="DZ30" s="701"/>
      <c r="EA30" s="701"/>
      <c r="EB30" s="701"/>
      <c r="EC30" s="719"/>
    </row>
    <row r="31" spans="2:133" ht="11.25" customHeight="1" x14ac:dyDescent="0.15">
      <c r="B31" s="677" t="s">
        <v>313</v>
      </c>
      <c r="C31" s="678"/>
      <c r="D31" s="678"/>
      <c r="E31" s="678"/>
      <c r="F31" s="678"/>
      <c r="G31" s="678"/>
      <c r="H31" s="678"/>
      <c r="I31" s="678"/>
      <c r="J31" s="678"/>
      <c r="K31" s="678"/>
      <c r="L31" s="678"/>
      <c r="M31" s="678"/>
      <c r="N31" s="678"/>
      <c r="O31" s="678"/>
      <c r="P31" s="678"/>
      <c r="Q31" s="679"/>
      <c r="R31" s="680">
        <v>40427385</v>
      </c>
      <c r="S31" s="681"/>
      <c r="T31" s="681"/>
      <c r="U31" s="681"/>
      <c r="V31" s="681"/>
      <c r="W31" s="681"/>
      <c r="X31" s="681"/>
      <c r="Y31" s="682"/>
      <c r="Z31" s="713">
        <v>32.200000000000003</v>
      </c>
      <c r="AA31" s="713"/>
      <c r="AB31" s="713"/>
      <c r="AC31" s="713"/>
      <c r="AD31" s="714" t="s">
        <v>130</v>
      </c>
      <c r="AE31" s="714"/>
      <c r="AF31" s="714"/>
      <c r="AG31" s="714"/>
      <c r="AH31" s="714"/>
      <c r="AI31" s="714"/>
      <c r="AJ31" s="714"/>
      <c r="AK31" s="714"/>
      <c r="AL31" s="683" t="s">
        <v>130</v>
      </c>
      <c r="AM31" s="684"/>
      <c r="AN31" s="684"/>
      <c r="AO31" s="715"/>
      <c r="AP31" s="755" t="s">
        <v>314</v>
      </c>
      <c r="AQ31" s="756"/>
      <c r="AR31" s="756"/>
      <c r="AS31" s="756"/>
      <c r="AT31" s="761" t="s">
        <v>315</v>
      </c>
      <c r="AU31" s="231"/>
      <c r="AV31" s="231"/>
      <c r="AW31" s="231"/>
      <c r="AX31" s="748" t="s">
        <v>190</v>
      </c>
      <c r="AY31" s="749"/>
      <c r="AZ31" s="749"/>
      <c r="BA31" s="749"/>
      <c r="BB31" s="749"/>
      <c r="BC31" s="749"/>
      <c r="BD31" s="749"/>
      <c r="BE31" s="749"/>
      <c r="BF31" s="750"/>
      <c r="BG31" s="751">
        <v>98.7</v>
      </c>
      <c r="BH31" s="752"/>
      <c r="BI31" s="752"/>
      <c r="BJ31" s="752"/>
      <c r="BK31" s="752"/>
      <c r="BL31" s="752"/>
      <c r="BM31" s="753">
        <v>96.9</v>
      </c>
      <c r="BN31" s="752"/>
      <c r="BO31" s="752"/>
      <c r="BP31" s="752"/>
      <c r="BQ31" s="754"/>
      <c r="BR31" s="751">
        <v>98.9</v>
      </c>
      <c r="BS31" s="752"/>
      <c r="BT31" s="752"/>
      <c r="BU31" s="752"/>
      <c r="BV31" s="752"/>
      <c r="BW31" s="752"/>
      <c r="BX31" s="753">
        <v>96.9</v>
      </c>
      <c r="BY31" s="752"/>
      <c r="BZ31" s="752"/>
      <c r="CA31" s="752"/>
      <c r="CB31" s="754"/>
      <c r="CD31" s="771"/>
      <c r="CE31" s="772"/>
      <c r="CF31" s="727" t="s">
        <v>316</v>
      </c>
      <c r="CG31" s="724"/>
      <c r="CH31" s="724"/>
      <c r="CI31" s="724"/>
      <c r="CJ31" s="724"/>
      <c r="CK31" s="724"/>
      <c r="CL31" s="724"/>
      <c r="CM31" s="724"/>
      <c r="CN31" s="724"/>
      <c r="CO31" s="724"/>
      <c r="CP31" s="724"/>
      <c r="CQ31" s="725"/>
      <c r="CR31" s="680">
        <v>252635</v>
      </c>
      <c r="CS31" s="699"/>
      <c r="CT31" s="699"/>
      <c r="CU31" s="699"/>
      <c r="CV31" s="699"/>
      <c r="CW31" s="699"/>
      <c r="CX31" s="699"/>
      <c r="CY31" s="700"/>
      <c r="CZ31" s="683">
        <v>0.2</v>
      </c>
      <c r="DA31" s="701"/>
      <c r="DB31" s="701"/>
      <c r="DC31" s="702"/>
      <c r="DD31" s="686">
        <v>252316</v>
      </c>
      <c r="DE31" s="699"/>
      <c r="DF31" s="699"/>
      <c r="DG31" s="699"/>
      <c r="DH31" s="699"/>
      <c r="DI31" s="699"/>
      <c r="DJ31" s="699"/>
      <c r="DK31" s="700"/>
      <c r="DL31" s="686">
        <v>252316</v>
      </c>
      <c r="DM31" s="699"/>
      <c r="DN31" s="699"/>
      <c r="DO31" s="699"/>
      <c r="DP31" s="699"/>
      <c r="DQ31" s="699"/>
      <c r="DR31" s="699"/>
      <c r="DS31" s="699"/>
      <c r="DT31" s="699"/>
      <c r="DU31" s="699"/>
      <c r="DV31" s="700"/>
      <c r="DW31" s="683">
        <v>0.5</v>
      </c>
      <c r="DX31" s="701"/>
      <c r="DY31" s="701"/>
      <c r="DZ31" s="701"/>
      <c r="EA31" s="701"/>
      <c r="EB31" s="701"/>
      <c r="EC31" s="719"/>
    </row>
    <row r="32" spans="2:133" ht="11.25" customHeight="1" x14ac:dyDescent="0.15">
      <c r="B32" s="744" t="s">
        <v>317</v>
      </c>
      <c r="C32" s="745"/>
      <c r="D32" s="745"/>
      <c r="E32" s="745"/>
      <c r="F32" s="745"/>
      <c r="G32" s="745"/>
      <c r="H32" s="745"/>
      <c r="I32" s="745"/>
      <c r="J32" s="745"/>
      <c r="K32" s="745"/>
      <c r="L32" s="745"/>
      <c r="M32" s="745"/>
      <c r="N32" s="745"/>
      <c r="O32" s="745"/>
      <c r="P32" s="745"/>
      <c r="Q32" s="746"/>
      <c r="R32" s="680" t="s">
        <v>130</v>
      </c>
      <c r="S32" s="681"/>
      <c r="T32" s="681"/>
      <c r="U32" s="681"/>
      <c r="V32" s="681"/>
      <c r="W32" s="681"/>
      <c r="X32" s="681"/>
      <c r="Y32" s="682"/>
      <c r="Z32" s="713" t="s">
        <v>246</v>
      </c>
      <c r="AA32" s="713"/>
      <c r="AB32" s="713"/>
      <c r="AC32" s="713"/>
      <c r="AD32" s="714" t="s">
        <v>130</v>
      </c>
      <c r="AE32" s="714"/>
      <c r="AF32" s="714"/>
      <c r="AG32" s="714"/>
      <c r="AH32" s="714"/>
      <c r="AI32" s="714"/>
      <c r="AJ32" s="714"/>
      <c r="AK32" s="714"/>
      <c r="AL32" s="683" t="s">
        <v>130</v>
      </c>
      <c r="AM32" s="684"/>
      <c r="AN32" s="684"/>
      <c r="AO32" s="715"/>
      <c r="AP32" s="757"/>
      <c r="AQ32" s="758"/>
      <c r="AR32" s="758"/>
      <c r="AS32" s="758"/>
      <c r="AT32" s="762"/>
      <c r="AU32" s="230" t="s">
        <v>318</v>
      </c>
      <c r="AV32" s="230"/>
      <c r="AW32" s="230"/>
      <c r="AX32" s="677" t="s">
        <v>319</v>
      </c>
      <c r="AY32" s="678"/>
      <c r="AZ32" s="678"/>
      <c r="BA32" s="678"/>
      <c r="BB32" s="678"/>
      <c r="BC32" s="678"/>
      <c r="BD32" s="678"/>
      <c r="BE32" s="678"/>
      <c r="BF32" s="679"/>
      <c r="BG32" s="764">
        <v>98.8</v>
      </c>
      <c r="BH32" s="699"/>
      <c r="BI32" s="699"/>
      <c r="BJ32" s="699"/>
      <c r="BK32" s="699"/>
      <c r="BL32" s="699"/>
      <c r="BM32" s="684">
        <v>97</v>
      </c>
      <c r="BN32" s="765"/>
      <c r="BO32" s="765"/>
      <c r="BP32" s="765"/>
      <c r="BQ32" s="723"/>
      <c r="BR32" s="764">
        <v>99.1</v>
      </c>
      <c r="BS32" s="699"/>
      <c r="BT32" s="699"/>
      <c r="BU32" s="699"/>
      <c r="BV32" s="699"/>
      <c r="BW32" s="699"/>
      <c r="BX32" s="684">
        <v>97.1</v>
      </c>
      <c r="BY32" s="765"/>
      <c r="BZ32" s="765"/>
      <c r="CA32" s="765"/>
      <c r="CB32" s="723"/>
      <c r="CD32" s="773"/>
      <c r="CE32" s="774"/>
      <c r="CF32" s="727" t="s">
        <v>320</v>
      </c>
      <c r="CG32" s="724"/>
      <c r="CH32" s="724"/>
      <c r="CI32" s="724"/>
      <c r="CJ32" s="724"/>
      <c r="CK32" s="724"/>
      <c r="CL32" s="724"/>
      <c r="CM32" s="724"/>
      <c r="CN32" s="724"/>
      <c r="CO32" s="724"/>
      <c r="CP32" s="724"/>
      <c r="CQ32" s="725"/>
      <c r="CR32" s="680" t="s">
        <v>130</v>
      </c>
      <c r="CS32" s="681"/>
      <c r="CT32" s="681"/>
      <c r="CU32" s="681"/>
      <c r="CV32" s="681"/>
      <c r="CW32" s="681"/>
      <c r="CX32" s="681"/>
      <c r="CY32" s="682"/>
      <c r="CZ32" s="683" t="s">
        <v>130</v>
      </c>
      <c r="DA32" s="701"/>
      <c r="DB32" s="701"/>
      <c r="DC32" s="702"/>
      <c r="DD32" s="686" t="s">
        <v>130</v>
      </c>
      <c r="DE32" s="681"/>
      <c r="DF32" s="681"/>
      <c r="DG32" s="681"/>
      <c r="DH32" s="681"/>
      <c r="DI32" s="681"/>
      <c r="DJ32" s="681"/>
      <c r="DK32" s="682"/>
      <c r="DL32" s="686" t="s">
        <v>130</v>
      </c>
      <c r="DM32" s="681"/>
      <c r="DN32" s="681"/>
      <c r="DO32" s="681"/>
      <c r="DP32" s="681"/>
      <c r="DQ32" s="681"/>
      <c r="DR32" s="681"/>
      <c r="DS32" s="681"/>
      <c r="DT32" s="681"/>
      <c r="DU32" s="681"/>
      <c r="DV32" s="682"/>
      <c r="DW32" s="683" t="s">
        <v>246</v>
      </c>
      <c r="DX32" s="701"/>
      <c r="DY32" s="701"/>
      <c r="DZ32" s="701"/>
      <c r="EA32" s="701"/>
      <c r="EB32" s="701"/>
      <c r="EC32" s="719"/>
    </row>
    <row r="33" spans="2:133" ht="11.25" customHeight="1" x14ac:dyDescent="0.15">
      <c r="B33" s="677" t="s">
        <v>321</v>
      </c>
      <c r="C33" s="678"/>
      <c r="D33" s="678"/>
      <c r="E33" s="678"/>
      <c r="F33" s="678"/>
      <c r="G33" s="678"/>
      <c r="H33" s="678"/>
      <c r="I33" s="678"/>
      <c r="J33" s="678"/>
      <c r="K33" s="678"/>
      <c r="L33" s="678"/>
      <c r="M33" s="678"/>
      <c r="N33" s="678"/>
      <c r="O33" s="678"/>
      <c r="P33" s="678"/>
      <c r="Q33" s="679"/>
      <c r="R33" s="680">
        <v>6579797</v>
      </c>
      <c r="S33" s="681"/>
      <c r="T33" s="681"/>
      <c r="U33" s="681"/>
      <c r="V33" s="681"/>
      <c r="W33" s="681"/>
      <c r="X33" s="681"/>
      <c r="Y33" s="682"/>
      <c r="Z33" s="713">
        <v>5.2</v>
      </c>
      <c r="AA33" s="713"/>
      <c r="AB33" s="713"/>
      <c r="AC33" s="713"/>
      <c r="AD33" s="714" t="s">
        <v>256</v>
      </c>
      <c r="AE33" s="714"/>
      <c r="AF33" s="714"/>
      <c r="AG33" s="714"/>
      <c r="AH33" s="714"/>
      <c r="AI33" s="714"/>
      <c r="AJ33" s="714"/>
      <c r="AK33" s="714"/>
      <c r="AL33" s="683" t="s">
        <v>246</v>
      </c>
      <c r="AM33" s="684"/>
      <c r="AN33" s="684"/>
      <c r="AO33" s="715"/>
      <c r="AP33" s="759"/>
      <c r="AQ33" s="760"/>
      <c r="AR33" s="760"/>
      <c r="AS33" s="760"/>
      <c r="AT33" s="763"/>
      <c r="AU33" s="232"/>
      <c r="AV33" s="232"/>
      <c r="AW33" s="232"/>
      <c r="AX33" s="661" t="s">
        <v>322</v>
      </c>
      <c r="AY33" s="662"/>
      <c r="AZ33" s="662"/>
      <c r="BA33" s="662"/>
      <c r="BB33" s="662"/>
      <c r="BC33" s="662"/>
      <c r="BD33" s="662"/>
      <c r="BE33" s="662"/>
      <c r="BF33" s="663"/>
      <c r="BG33" s="747">
        <v>98.7</v>
      </c>
      <c r="BH33" s="665"/>
      <c r="BI33" s="665"/>
      <c r="BJ33" s="665"/>
      <c r="BK33" s="665"/>
      <c r="BL33" s="665"/>
      <c r="BM33" s="707">
        <v>96.9</v>
      </c>
      <c r="BN33" s="665"/>
      <c r="BO33" s="665"/>
      <c r="BP33" s="665"/>
      <c r="BQ33" s="709"/>
      <c r="BR33" s="747">
        <v>98.8</v>
      </c>
      <c r="BS33" s="665"/>
      <c r="BT33" s="665"/>
      <c r="BU33" s="665"/>
      <c r="BV33" s="665"/>
      <c r="BW33" s="665"/>
      <c r="BX33" s="707">
        <v>96.7</v>
      </c>
      <c r="BY33" s="665"/>
      <c r="BZ33" s="665"/>
      <c r="CA33" s="665"/>
      <c r="CB33" s="709"/>
      <c r="CD33" s="727" t="s">
        <v>323</v>
      </c>
      <c r="CE33" s="724"/>
      <c r="CF33" s="724"/>
      <c r="CG33" s="724"/>
      <c r="CH33" s="724"/>
      <c r="CI33" s="724"/>
      <c r="CJ33" s="724"/>
      <c r="CK33" s="724"/>
      <c r="CL33" s="724"/>
      <c r="CM33" s="724"/>
      <c r="CN33" s="724"/>
      <c r="CO33" s="724"/>
      <c r="CP33" s="724"/>
      <c r="CQ33" s="725"/>
      <c r="CR33" s="680">
        <v>61358313</v>
      </c>
      <c r="CS33" s="699"/>
      <c r="CT33" s="699"/>
      <c r="CU33" s="699"/>
      <c r="CV33" s="699"/>
      <c r="CW33" s="699"/>
      <c r="CX33" s="699"/>
      <c r="CY33" s="700"/>
      <c r="CZ33" s="683">
        <v>50.9</v>
      </c>
      <c r="DA33" s="701"/>
      <c r="DB33" s="701"/>
      <c r="DC33" s="702"/>
      <c r="DD33" s="686">
        <v>30766709</v>
      </c>
      <c r="DE33" s="699"/>
      <c r="DF33" s="699"/>
      <c r="DG33" s="699"/>
      <c r="DH33" s="699"/>
      <c r="DI33" s="699"/>
      <c r="DJ33" s="699"/>
      <c r="DK33" s="700"/>
      <c r="DL33" s="686">
        <v>18713025</v>
      </c>
      <c r="DM33" s="699"/>
      <c r="DN33" s="699"/>
      <c r="DO33" s="699"/>
      <c r="DP33" s="699"/>
      <c r="DQ33" s="699"/>
      <c r="DR33" s="699"/>
      <c r="DS33" s="699"/>
      <c r="DT33" s="699"/>
      <c r="DU33" s="699"/>
      <c r="DV33" s="700"/>
      <c r="DW33" s="683">
        <v>35.4</v>
      </c>
      <c r="DX33" s="701"/>
      <c r="DY33" s="701"/>
      <c r="DZ33" s="701"/>
      <c r="EA33" s="701"/>
      <c r="EB33" s="701"/>
      <c r="EC33" s="719"/>
    </row>
    <row r="34" spans="2:133" ht="11.25" customHeight="1" x14ac:dyDescent="0.15">
      <c r="B34" s="677" t="s">
        <v>324</v>
      </c>
      <c r="C34" s="678"/>
      <c r="D34" s="678"/>
      <c r="E34" s="678"/>
      <c r="F34" s="678"/>
      <c r="G34" s="678"/>
      <c r="H34" s="678"/>
      <c r="I34" s="678"/>
      <c r="J34" s="678"/>
      <c r="K34" s="678"/>
      <c r="L34" s="678"/>
      <c r="M34" s="678"/>
      <c r="N34" s="678"/>
      <c r="O34" s="678"/>
      <c r="P34" s="678"/>
      <c r="Q34" s="679"/>
      <c r="R34" s="680">
        <v>70840</v>
      </c>
      <c r="S34" s="681"/>
      <c r="T34" s="681"/>
      <c r="U34" s="681"/>
      <c r="V34" s="681"/>
      <c r="W34" s="681"/>
      <c r="X34" s="681"/>
      <c r="Y34" s="682"/>
      <c r="Z34" s="713">
        <v>0.1</v>
      </c>
      <c r="AA34" s="713"/>
      <c r="AB34" s="713"/>
      <c r="AC34" s="713"/>
      <c r="AD34" s="714">
        <v>65576</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325</v>
      </c>
      <c r="CE34" s="724"/>
      <c r="CF34" s="724"/>
      <c r="CG34" s="724"/>
      <c r="CH34" s="724"/>
      <c r="CI34" s="724"/>
      <c r="CJ34" s="724"/>
      <c r="CK34" s="724"/>
      <c r="CL34" s="724"/>
      <c r="CM34" s="724"/>
      <c r="CN34" s="724"/>
      <c r="CO34" s="724"/>
      <c r="CP34" s="724"/>
      <c r="CQ34" s="725"/>
      <c r="CR34" s="680">
        <v>14794144</v>
      </c>
      <c r="CS34" s="681"/>
      <c r="CT34" s="681"/>
      <c r="CU34" s="681"/>
      <c r="CV34" s="681"/>
      <c r="CW34" s="681"/>
      <c r="CX34" s="681"/>
      <c r="CY34" s="682"/>
      <c r="CZ34" s="683">
        <v>12.3</v>
      </c>
      <c r="DA34" s="701"/>
      <c r="DB34" s="701"/>
      <c r="DC34" s="702"/>
      <c r="DD34" s="686">
        <v>11410620</v>
      </c>
      <c r="DE34" s="681"/>
      <c r="DF34" s="681"/>
      <c r="DG34" s="681"/>
      <c r="DH34" s="681"/>
      <c r="DI34" s="681"/>
      <c r="DJ34" s="681"/>
      <c r="DK34" s="682"/>
      <c r="DL34" s="686">
        <v>10501629</v>
      </c>
      <c r="DM34" s="681"/>
      <c r="DN34" s="681"/>
      <c r="DO34" s="681"/>
      <c r="DP34" s="681"/>
      <c r="DQ34" s="681"/>
      <c r="DR34" s="681"/>
      <c r="DS34" s="681"/>
      <c r="DT34" s="681"/>
      <c r="DU34" s="681"/>
      <c r="DV34" s="682"/>
      <c r="DW34" s="683">
        <v>19.8</v>
      </c>
      <c r="DX34" s="701"/>
      <c r="DY34" s="701"/>
      <c r="DZ34" s="701"/>
      <c r="EA34" s="701"/>
      <c r="EB34" s="701"/>
      <c r="EC34" s="719"/>
    </row>
    <row r="35" spans="2:133" ht="11.25" customHeight="1" x14ac:dyDescent="0.15">
      <c r="B35" s="677" t="s">
        <v>326</v>
      </c>
      <c r="C35" s="678"/>
      <c r="D35" s="678"/>
      <c r="E35" s="678"/>
      <c r="F35" s="678"/>
      <c r="G35" s="678"/>
      <c r="H35" s="678"/>
      <c r="I35" s="678"/>
      <c r="J35" s="678"/>
      <c r="K35" s="678"/>
      <c r="L35" s="678"/>
      <c r="M35" s="678"/>
      <c r="N35" s="678"/>
      <c r="O35" s="678"/>
      <c r="P35" s="678"/>
      <c r="Q35" s="679"/>
      <c r="R35" s="680">
        <v>223042</v>
      </c>
      <c r="S35" s="681"/>
      <c r="T35" s="681"/>
      <c r="U35" s="681"/>
      <c r="V35" s="681"/>
      <c r="W35" s="681"/>
      <c r="X35" s="681"/>
      <c r="Y35" s="682"/>
      <c r="Z35" s="713">
        <v>0.2</v>
      </c>
      <c r="AA35" s="713"/>
      <c r="AB35" s="713"/>
      <c r="AC35" s="713"/>
      <c r="AD35" s="714" t="s">
        <v>130</v>
      </c>
      <c r="AE35" s="714"/>
      <c r="AF35" s="714"/>
      <c r="AG35" s="714"/>
      <c r="AH35" s="714"/>
      <c r="AI35" s="714"/>
      <c r="AJ35" s="714"/>
      <c r="AK35" s="714"/>
      <c r="AL35" s="683" t="s">
        <v>130</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329</v>
      </c>
      <c r="CE35" s="724"/>
      <c r="CF35" s="724"/>
      <c r="CG35" s="724"/>
      <c r="CH35" s="724"/>
      <c r="CI35" s="724"/>
      <c r="CJ35" s="724"/>
      <c r="CK35" s="724"/>
      <c r="CL35" s="724"/>
      <c r="CM35" s="724"/>
      <c r="CN35" s="724"/>
      <c r="CO35" s="724"/>
      <c r="CP35" s="724"/>
      <c r="CQ35" s="725"/>
      <c r="CR35" s="680">
        <v>903042</v>
      </c>
      <c r="CS35" s="699"/>
      <c r="CT35" s="699"/>
      <c r="CU35" s="699"/>
      <c r="CV35" s="699"/>
      <c r="CW35" s="699"/>
      <c r="CX35" s="699"/>
      <c r="CY35" s="700"/>
      <c r="CZ35" s="683">
        <v>0.7</v>
      </c>
      <c r="DA35" s="701"/>
      <c r="DB35" s="701"/>
      <c r="DC35" s="702"/>
      <c r="DD35" s="686">
        <v>781406</v>
      </c>
      <c r="DE35" s="699"/>
      <c r="DF35" s="699"/>
      <c r="DG35" s="699"/>
      <c r="DH35" s="699"/>
      <c r="DI35" s="699"/>
      <c r="DJ35" s="699"/>
      <c r="DK35" s="700"/>
      <c r="DL35" s="686">
        <v>781406</v>
      </c>
      <c r="DM35" s="699"/>
      <c r="DN35" s="699"/>
      <c r="DO35" s="699"/>
      <c r="DP35" s="699"/>
      <c r="DQ35" s="699"/>
      <c r="DR35" s="699"/>
      <c r="DS35" s="699"/>
      <c r="DT35" s="699"/>
      <c r="DU35" s="699"/>
      <c r="DV35" s="700"/>
      <c r="DW35" s="683">
        <v>1.5</v>
      </c>
      <c r="DX35" s="701"/>
      <c r="DY35" s="701"/>
      <c r="DZ35" s="701"/>
      <c r="EA35" s="701"/>
      <c r="EB35" s="701"/>
      <c r="EC35" s="719"/>
    </row>
    <row r="36" spans="2:133" ht="11.25" customHeight="1" x14ac:dyDescent="0.15">
      <c r="B36" s="677" t="s">
        <v>330</v>
      </c>
      <c r="C36" s="678"/>
      <c r="D36" s="678"/>
      <c r="E36" s="678"/>
      <c r="F36" s="678"/>
      <c r="G36" s="678"/>
      <c r="H36" s="678"/>
      <c r="I36" s="678"/>
      <c r="J36" s="678"/>
      <c r="K36" s="678"/>
      <c r="L36" s="678"/>
      <c r="M36" s="678"/>
      <c r="N36" s="678"/>
      <c r="O36" s="678"/>
      <c r="P36" s="678"/>
      <c r="Q36" s="679"/>
      <c r="R36" s="680">
        <v>7697625</v>
      </c>
      <c r="S36" s="681"/>
      <c r="T36" s="681"/>
      <c r="U36" s="681"/>
      <c r="V36" s="681"/>
      <c r="W36" s="681"/>
      <c r="X36" s="681"/>
      <c r="Y36" s="682"/>
      <c r="Z36" s="713">
        <v>6.1</v>
      </c>
      <c r="AA36" s="713"/>
      <c r="AB36" s="713"/>
      <c r="AC36" s="713"/>
      <c r="AD36" s="714" t="s">
        <v>130</v>
      </c>
      <c r="AE36" s="714"/>
      <c r="AF36" s="714"/>
      <c r="AG36" s="714"/>
      <c r="AH36" s="714"/>
      <c r="AI36" s="714"/>
      <c r="AJ36" s="714"/>
      <c r="AK36" s="714"/>
      <c r="AL36" s="683" t="s">
        <v>130</v>
      </c>
      <c r="AM36" s="684"/>
      <c r="AN36" s="684"/>
      <c r="AO36" s="715"/>
      <c r="AP36" s="235"/>
      <c r="AQ36" s="732" t="s">
        <v>331</v>
      </c>
      <c r="AR36" s="733"/>
      <c r="AS36" s="733"/>
      <c r="AT36" s="733"/>
      <c r="AU36" s="733"/>
      <c r="AV36" s="733"/>
      <c r="AW36" s="733"/>
      <c r="AX36" s="733"/>
      <c r="AY36" s="734"/>
      <c r="AZ36" s="735">
        <v>6930621</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681592</v>
      </c>
      <c r="BW36" s="736"/>
      <c r="BX36" s="736"/>
      <c r="BY36" s="736"/>
      <c r="BZ36" s="736"/>
      <c r="CA36" s="736"/>
      <c r="CB36" s="737"/>
      <c r="CD36" s="727" t="s">
        <v>333</v>
      </c>
      <c r="CE36" s="724"/>
      <c r="CF36" s="724"/>
      <c r="CG36" s="724"/>
      <c r="CH36" s="724"/>
      <c r="CI36" s="724"/>
      <c r="CJ36" s="724"/>
      <c r="CK36" s="724"/>
      <c r="CL36" s="724"/>
      <c r="CM36" s="724"/>
      <c r="CN36" s="724"/>
      <c r="CO36" s="724"/>
      <c r="CP36" s="724"/>
      <c r="CQ36" s="725"/>
      <c r="CR36" s="680">
        <v>30270365</v>
      </c>
      <c r="CS36" s="681"/>
      <c r="CT36" s="681"/>
      <c r="CU36" s="681"/>
      <c r="CV36" s="681"/>
      <c r="CW36" s="681"/>
      <c r="CX36" s="681"/>
      <c r="CY36" s="682"/>
      <c r="CZ36" s="683">
        <v>25.1</v>
      </c>
      <c r="DA36" s="701"/>
      <c r="DB36" s="701"/>
      <c r="DC36" s="702"/>
      <c r="DD36" s="686">
        <v>4911071</v>
      </c>
      <c r="DE36" s="681"/>
      <c r="DF36" s="681"/>
      <c r="DG36" s="681"/>
      <c r="DH36" s="681"/>
      <c r="DI36" s="681"/>
      <c r="DJ36" s="681"/>
      <c r="DK36" s="682"/>
      <c r="DL36" s="686">
        <v>3204113</v>
      </c>
      <c r="DM36" s="681"/>
      <c r="DN36" s="681"/>
      <c r="DO36" s="681"/>
      <c r="DP36" s="681"/>
      <c r="DQ36" s="681"/>
      <c r="DR36" s="681"/>
      <c r="DS36" s="681"/>
      <c r="DT36" s="681"/>
      <c r="DU36" s="681"/>
      <c r="DV36" s="682"/>
      <c r="DW36" s="683">
        <v>6.1</v>
      </c>
      <c r="DX36" s="701"/>
      <c r="DY36" s="701"/>
      <c r="DZ36" s="701"/>
      <c r="EA36" s="701"/>
      <c r="EB36" s="701"/>
      <c r="EC36" s="719"/>
    </row>
    <row r="37" spans="2:133" ht="11.25" customHeight="1" x14ac:dyDescent="0.15">
      <c r="B37" s="677" t="s">
        <v>334</v>
      </c>
      <c r="C37" s="678"/>
      <c r="D37" s="678"/>
      <c r="E37" s="678"/>
      <c r="F37" s="678"/>
      <c r="G37" s="678"/>
      <c r="H37" s="678"/>
      <c r="I37" s="678"/>
      <c r="J37" s="678"/>
      <c r="K37" s="678"/>
      <c r="L37" s="678"/>
      <c r="M37" s="678"/>
      <c r="N37" s="678"/>
      <c r="O37" s="678"/>
      <c r="P37" s="678"/>
      <c r="Q37" s="679"/>
      <c r="R37" s="680">
        <v>4605970</v>
      </c>
      <c r="S37" s="681"/>
      <c r="T37" s="681"/>
      <c r="U37" s="681"/>
      <c r="V37" s="681"/>
      <c r="W37" s="681"/>
      <c r="X37" s="681"/>
      <c r="Y37" s="682"/>
      <c r="Z37" s="713">
        <v>3.7</v>
      </c>
      <c r="AA37" s="713"/>
      <c r="AB37" s="713"/>
      <c r="AC37" s="713"/>
      <c r="AD37" s="714" t="s">
        <v>246</v>
      </c>
      <c r="AE37" s="714"/>
      <c r="AF37" s="714"/>
      <c r="AG37" s="714"/>
      <c r="AH37" s="714"/>
      <c r="AI37" s="714"/>
      <c r="AJ37" s="714"/>
      <c r="AK37" s="714"/>
      <c r="AL37" s="683" t="s">
        <v>130</v>
      </c>
      <c r="AM37" s="684"/>
      <c r="AN37" s="684"/>
      <c r="AO37" s="715"/>
      <c r="AQ37" s="720" t="s">
        <v>335</v>
      </c>
      <c r="AR37" s="721"/>
      <c r="AS37" s="721"/>
      <c r="AT37" s="721"/>
      <c r="AU37" s="721"/>
      <c r="AV37" s="721"/>
      <c r="AW37" s="721"/>
      <c r="AX37" s="721"/>
      <c r="AY37" s="722"/>
      <c r="AZ37" s="680">
        <v>1197580</v>
      </c>
      <c r="BA37" s="681"/>
      <c r="BB37" s="681"/>
      <c r="BC37" s="681"/>
      <c r="BD37" s="699"/>
      <c r="BE37" s="699"/>
      <c r="BF37" s="723"/>
      <c r="BG37" s="727" t="s">
        <v>336</v>
      </c>
      <c r="BH37" s="724"/>
      <c r="BI37" s="724"/>
      <c r="BJ37" s="724"/>
      <c r="BK37" s="724"/>
      <c r="BL37" s="724"/>
      <c r="BM37" s="724"/>
      <c r="BN37" s="724"/>
      <c r="BO37" s="724"/>
      <c r="BP37" s="724"/>
      <c r="BQ37" s="724"/>
      <c r="BR37" s="724"/>
      <c r="BS37" s="724"/>
      <c r="BT37" s="724"/>
      <c r="BU37" s="725"/>
      <c r="BV37" s="680">
        <v>951413</v>
      </c>
      <c r="BW37" s="681"/>
      <c r="BX37" s="681"/>
      <c r="BY37" s="681"/>
      <c r="BZ37" s="681"/>
      <c r="CA37" s="681"/>
      <c r="CB37" s="726"/>
      <c r="CD37" s="727" t="s">
        <v>337</v>
      </c>
      <c r="CE37" s="724"/>
      <c r="CF37" s="724"/>
      <c r="CG37" s="724"/>
      <c r="CH37" s="724"/>
      <c r="CI37" s="724"/>
      <c r="CJ37" s="724"/>
      <c r="CK37" s="724"/>
      <c r="CL37" s="724"/>
      <c r="CM37" s="724"/>
      <c r="CN37" s="724"/>
      <c r="CO37" s="724"/>
      <c r="CP37" s="724"/>
      <c r="CQ37" s="725"/>
      <c r="CR37" s="680">
        <v>54867</v>
      </c>
      <c r="CS37" s="699"/>
      <c r="CT37" s="699"/>
      <c r="CU37" s="699"/>
      <c r="CV37" s="699"/>
      <c r="CW37" s="699"/>
      <c r="CX37" s="699"/>
      <c r="CY37" s="700"/>
      <c r="CZ37" s="683">
        <v>0</v>
      </c>
      <c r="DA37" s="701"/>
      <c r="DB37" s="701"/>
      <c r="DC37" s="702"/>
      <c r="DD37" s="686">
        <v>54867</v>
      </c>
      <c r="DE37" s="699"/>
      <c r="DF37" s="699"/>
      <c r="DG37" s="699"/>
      <c r="DH37" s="699"/>
      <c r="DI37" s="699"/>
      <c r="DJ37" s="699"/>
      <c r="DK37" s="700"/>
      <c r="DL37" s="686">
        <v>54867</v>
      </c>
      <c r="DM37" s="699"/>
      <c r="DN37" s="699"/>
      <c r="DO37" s="699"/>
      <c r="DP37" s="699"/>
      <c r="DQ37" s="699"/>
      <c r="DR37" s="699"/>
      <c r="DS37" s="699"/>
      <c r="DT37" s="699"/>
      <c r="DU37" s="699"/>
      <c r="DV37" s="700"/>
      <c r="DW37" s="683">
        <v>0.1</v>
      </c>
      <c r="DX37" s="701"/>
      <c r="DY37" s="701"/>
      <c r="DZ37" s="701"/>
      <c r="EA37" s="701"/>
      <c r="EB37" s="701"/>
      <c r="EC37" s="719"/>
    </row>
    <row r="38" spans="2:133" ht="11.25" customHeight="1" x14ac:dyDescent="0.15">
      <c r="B38" s="677" t="s">
        <v>338</v>
      </c>
      <c r="C38" s="678"/>
      <c r="D38" s="678"/>
      <c r="E38" s="678"/>
      <c r="F38" s="678"/>
      <c r="G38" s="678"/>
      <c r="H38" s="678"/>
      <c r="I38" s="678"/>
      <c r="J38" s="678"/>
      <c r="K38" s="678"/>
      <c r="L38" s="678"/>
      <c r="M38" s="678"/>
      <c r="N38" s="678"/>
      <c r="O38" s="678"/>
      <c r="P38" s="678"/>
      <c r="Q38" s="679"/>
      <c r="R38" s="680">
        <v>1730683</v>
      </c>
      <c r="S38" s="681"/>
      <c r="T38" s="681"/>
      <c r="U38" s="681"/>
      <c r="V38" s="681"/>
      <c r="W38" s="681"/>
      <c r="X38" s="681"/>
      <c r="Y38" s="682"/>
      <c r="Z38" s="713">
        <v>1.4</v>
      </c>
      <c r="AA38" s="713"/>
      <c r="AB38" s="713"/>
      <c r="AC38" s="713"/>
      <c r="AD38" s="714">
        <v>61530</v>
      </c>
      <c r="AE38" s="714"/>
      <c r="AF38" s="714"/>
      <c r="AG38" s="714"/>
      <c r="AH38" s="714"/>
      <c r="AI38" s="714"/>
      <c r="AJ38" s="714"/>
      <c r="AK38" s="714"/>
      <c r="AL38" s="683">
        <v>0.1</v>
      </c>
      <c r="AM38" s="684"/>
      <c r="AN38" s="684"/>
      <c r="AO38" s="715"/>
      <c r="AQ38" s="720" t="s">
        <v>339</v>
      </c>
      <c r="AR38" s="721"/>
      <c r="AS38" s="721"/>
      <c r="AT38" s="721"/>
      <c r="AU38" s="721"/>
      <c r="AV38" s="721"/>
      <c r="AW38" s="721"/>
      <c r="AX38" s="721"/>
      <c r="AY38" s="722"/>
      <c r="AZ38" s="680">
        <v>387381</v>
      </c>
      <c r="BA38" s="681"/>
      <c r="BB38" s="681"/>
      <c r="BC38" s="681"/>
      <c r="BD38" s="699"/>
      <c r="BE38" s="699"/>
      <c r="BF38" s="723"/>
      <c r="BG38" s="727" t="s">
        <v>340</v>
      </c>
      <c r="BH38" s="724"/>
      <c r="BI38" s="724"/>
      <c r="BJ38" s="724"/>
      <c r="BK38" s="724"/>
      <c r="BL38" s="724"/>
      <c r="BM38" s="724"/>
      <c r="BN38" s="724"/>
      <c r="BO38" s="724"/>
      <c r="BP38" s="724"/>
      <c r="BQ38" s="724"/>
      <c r="BR38" s="724"/>
      <c r="BS38" s="724"/>
      <c r="BT38" s="724"/>
      <c r="BU38" s="725"/>
      <c r="BV38" s="680">
        <v>28415</v>
      </c>
      <c r="BW38" s="681"/>
      <c r="BX38" s="681"/>
      <c r="BY38" s="681"/>
      <c r="BZ38" s="681"/>
      <c r="CA38" s="681"/>
      <c r="CB38" s="726"/>
      <c r="CD38" s="727" t="s">
        <v>341</v>
      </c>
      <c r="CE38" s="724"/>
      <c r="CF38" s="724"/>
      <c r="CG38" s="724"/>
      <c r="CH38" s="724"/>
      <c r="CI38" s="724"/>
      <c r="CJ38" s="724"/>
      <c r="CK38" s="724"/>
      <c r="CL38" s="724"/>
      <c r="CM38" s="724"/>
      <c r="CN38" s="724"/>
      <c r="CO38" s="724"/>
      <c r="CP38" s="724"/>
      <c r="CQ38" s="725"/>
      <c r="CR38" s="680">
        <v>5345660</v>
      </c>
      <c r="CS38" s="681"/>
      <c r="CT38" s="681"/>
      <c r="CU38" s="681"/>
      <c r="CV38" s="681"/>
      <c r="CW38" s="681"/>
      <c r="CX38" s="681"/>
      <c r="CY38" s="682"/>
      <c r="CZ38" s="683">
        <v>4.4000000000000004</v>
      </c>
      <c r="DA38" s="701"/>
      <c r="DB38" s="701"/>
      <c r="DC38" s="702"/>
      <c r="DD38" s="686">
        <v>4229384</v>
      </c>
      <c r="DE38" s="681"/>
      <c r="DF38" s="681"/>
      <c r="DG38" s="681"/>
      <c r="DH38" s="681"/>
      <c r="DI38" s="681"/>
      <c r="DJ38" s="681"/>
      <c r="DK38" s="682"/>
      <c r="DL38" s="686">
        <v>4165827</v>
      </c>
      <c r="DM38" s="681"/>
      <c r="DN38" s="681"/>
      <c r="DO38" s="681"/>
      <c r="DP38" s="681"/>
      <c r="DQ38" s="681"/>
      <c r="DR38" s="681"/>
      <c r="DS38" s="681"/>
      <c r="DT38" s="681"/>
      <c r="DU38" s="681"/>
      <c r="DV38" s="682"/>
      <c r="DW38" s="683">
        <v>7.9</v>
      </c>
      <c r="DX38" s="701"/>
      <c r="DY38" s="701"/>
      <c r="DZ38" s="701"/>
      <c r="EA38" s="701"/>
      <c r="EB38" s="701"/>
      <c r="EC38" s="719"/>
    </row>
    <row r="39" spans="2:133" ht="11.25" customHeight="1" x14ac:dyDescent="0.15">
      <c r="B39" s="677" t="s">
        <v>342</v>
      </c>
      <c r="C39" s="678"/>
      <c r="D39" s="678"/>
      <c r="E39" s="678"/>
      <c r="F39" s="678"/>
      <c r="G39" s="678"/>
      <c r="H39" s="678"/>
      <c r="I39" s="678"/>
      <c r="J39" s="678"/>
      <c r="K39" s="678"/>
      <c r="L39" s="678"/>
      <c r="M39" s="678"/>
      <c r="N39" s="678"/>
      <c r="O39" s="678"/>
      <c r="P39" s="678"/>
      <c r="Q39" s="679"/>
      <c r="R39" s="680">
        <v>7048761</v>
      </c>
      <c r="S39" s="681"/>
      <c r="T39" s="681"/>
      <c r="U39" s="681"/>
      <c r="V39" s="681"/>
      <c r="W39" s="681"/>
      <c r="X39" s="681"/>
      <c r="Y39" s="682"/>
      <c r="Z39" s="713">
        <v>5.6</v>
      </c>
      <c r="AA39" s="713"/>
      <c r="AB39" s="713"/>
      <c r="AC39" s="713"/>
      <c r="AD39" s="714" t="s">
        <v>130</v>
      </c>
      <c r="AE39" s="714"/>
      <c r="AF39" s="714"/>
      <c r="AG39" s="714"/>
      <c r="AH39" s="714"/>
      <c r="AI39" s="714"/>
      <c r="AJ39" s="714"/>
      <c r="AK39" s="714"/>
      <c r="AL39" s="683" t="s">
        <v>246</v>
      </c>
      <c r="AM39" s="684"/>
      <c r="AN39" s="684"/>
      <c r="AO39" s="715"/>
      <c r="AQ39" s="720" t="s">
        <v>343</v>
      </c>
      <c r="AR39" s="721"/>
      <c r="AS39" s="721"/>
      <c r="AT39" s="721"/>
      <c r="AU39" s="721"/>
      <c r="AV39" s="721"/>
      <c r="AW39" s="721"/>
      <c r="AX39" s="721"/>
      <c r="AY39" s="722"/>
      <c r="AZ39" s="680" t="s">
        <v>130</v>
      </c>
      <c r="BA39" s="681"/>
      <c r="BB39" s="681"/>
      <c r="BC39" s="681"/>
      <c r="BD39" s="699"/>
      <c r="BE39" s="699"/>
      <c r="BF39" s="723"/>
      <c r="BG39" s="727" t="s">
        <v>344</v>
      </c>
      <c r="BH39" s="724"/>
      <c r="BI39" s="724"/>
      <c r="BJ39" s="724"/>
      <c r="BK39" s="724"/>
      <c r="BL39" s="724"/>
      <c r="BM39" s="724"/>
      <c r="BN39" s="724"/>
      <c r="BO39" s="724"/>
      <c r="BP39" s="724"/>
      <c r="BQ39" s="724"/>
      <c r="BR39" s="724"/>
      <c r="BS39" s="724"/>
      <c r="BT39" s="724"/>
      <c r="BU39" s="725"/>
      <c r="BV39" s="680">
        <v>43989</v>
      </c>
      <c r="BW39" s="681"/>
      <c r="BX39" s="681"/>
      <c r="BY39" s="681"/>
      <c r="BZ39" s="681"/>
      <c r="CA39" s="681"/>
      <c r="CB39" s="726"/>
      <c r="CD39" s="727" t="s">
        <v>345</v>
      </c>
      <c r="CE39" s="724"/>
      <c r="CF39" s="724"/>
      <c r="CG39" s="724"/>
      <c r="CH39" s="724"/>
      <c r="CI39" s="724"/>
      <c r="CJ39" s="724"/>
      <c r="CK39" s="724"/>
      <c r="CL39" s="724"/>
      <c r="CM39" s="724"/>
      <c r="CN39" s="724"/>
      <c r="CO39" s="724"/>
      <c r="CP39" s="724"/>
      <c r="CQ39" s="725"/>
      <c r="CR39" s="680">
        <v>4238584</v>
      </c>
      <c r="CS39" s="699"/>
      <c r="CT39" s="699"/>
      <c r="CU39" s="699"/>
      <c r="CV39" s="699"/>
      <c r="CW39" s="699"/>
      <c r="CX39" s="699"/>
      <c r="CY39" s="700"/>
      <c r="CZ39" s="683">
        <v>3.5</v>
      </c>
      <c r="DA39" s="701"/>
      <c r="DB39" s="701"/>
      <c r="DC39" s="702"/>
      <c r="DD39" s="686">
        <v>4029710</v>
      </c>
      <c r="DE39" s="699"/>
      <c r="DF39" s="699"/>
      <c r="DG39" s="699"/>
      <c r="DH39" s="699"/>
      <c r="DI39" s="699"/>
      <c r="DJ39" s="699"/>
      <c r="DK39" s="700"/>
      <c r="DL39" s="686" t="s">
        <v>130</v>
      </c>
      <c r="DM39" s="699"/>
      <c r="DN39" s="699"/>
      <c r="DO39" s="699"/>
      <c r="DP39" s="699"/>
      <c r="DQ39" s="699"/>
      <c r="DR39" s="699"/>
      <c r="DS39" s="699"/>
      <c r="DT39" s="699"/>
      <c r="DU39" s="699"/>
      <c r="DV39" s="700"/>
      <c r="DW39" s="683" t="s">
        <v>256</v>
      </c>
      <c r="DX39" s="701"/>
      <c r="DY39" s="701"/>
      <c r="DZ39" s="701"/>
      <c r="EA39" s="701"/>
      <c r="EB39" s="701"/>
      <c r="EC39" s="719"/>
    </row>
    <row r="40" spans="2:133" ht="11.25" customHeight="1" x14ac:dyDescent="0.15">
      <c r="B40" s="677" t="s">
        <v>346</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256</v>
      </c>
      <c r="AA40" s="713"/>
      <c r="AB40" s="713"/>
      <c r="AC40" s="713"/>
      <c r="AD40" s="714" t="s">
        <v>246</v>
      </c>
      <c r="AE40" s="714"/>
      <c r="AF40" s="714"/>
      <c r="AG40" s="714"/>
      <c r="AH40" s="714"/>
      <c r="AI40" s="714"/>
      <c r="AJ40" s="714"/>
      <c r="AK40" s="714"/>
      <c r="AL40" s="683" t="s">
        <v>130</v>
      </c>
      <c r="AM40" s="684"/>
      <c r="AN40" s="684"/>
      <c r="AO40" s="715"/>
      <c r="AQ40" s="720" t="s">
        <v>347</v>
      </c>
      <c r="AR40" s="721"/>
      <c r="AS40" s="721"/>
      <c r="AT40" s="721"/>
      <c r="AU40" s="721"/>
      <c r="AV40" s="721"/>
      <c r="AW40" s="721"/>
      <c r="AX40" s="721"/>
      <c r="AY40" s="722"/>
      <c r="AZ40" s="680" t="s">
        <v>246</v>
      </c>
      <c r="BA40" s="681"/>
      <c r="BB40" s="681"/>
      <c r="BC40" s="681"/>
      <c r="BD40" s="699"/>
      <c r="BE40" s="699"/>
      <c r="BF40" s="723"/>
      <c r="BG40" s="728" t="s">
        <v>348</v>
      </c>
      <c r="BH40" s="729"/>
      <c r="BI40" s="729"/>
      <c r="BJ40" s="729"/>
      <c r="BK40" s="729"/>
      <c r="BL40" s="236"/>
      <c r="BM40" s="724" t="s">
        <v>349</v>
      </c>
      <c r="BN40" s="724"/>
      <c r="BO40" s="724"/>
      <c r="BP40" s="724"/>
      <c r="BQ40" s="724"/>
      <c r="BR40" s="724"/>
      <c r="BS40" s="724"/>
      <c r="BT40" s="724"/>
      <c r="BU40" s="725"/>
      <c r="BV40" s="680">
        <v>106</v>
      </c>
      <c r="BW40" s="681"/>
      <c r="BX40" s="681"/>
      <c r="BY40" s="681"/>
      <c r="BZ40" s="681"/>
      <c r="CA40" s="681"/>
      <c r="CB40" s="726"/>
      <c r="CD40" s="727" t="s">
        <v>350</v>
      </c>
      <c r="CE40" s="724"/>
      <c r="CF40" s="724"/>
      <c r="CG40" s="724"/>
      <c r="CH40" s="724"/>
      <c r="CI40" s="724"/>
      <c r="CJ40" s="724"/>
      <c r="CK40" s="724"/>
      <c r="CL40" s="724"/>
      <c r="CM40" s="724"/>
      <c r="CN40" s="724"/>
      <c r="CO40" s="724"/>
      <c r="CP40" s="724"/>
      <c r="CQ40" s="725"/>
      <c r="CR40" s="680">
        <v>5806518</v>
      </c>
      <c r="CS40" s="681"/>
      <c r="CT40" s="681"/>
      <c r="CU40" s="681"/>
      <c r="CV40" s="681"/>
      <c r="CW40" s="681"/>
      <c r="CX40" s="681"/>
      <c r="CY40" s="682"/>
      <c r="CZ40" s="683">
        <v>4.8</v>
      </c>
      <c r="DA40" s="701"/>
      <c r="DB40" s="701"/>
      <c r="DC40" s="702"/>
      <c r="DD40" s="686">
        <v>5404518</v>
      </c>
      <c r="DE40" s="681"/>
      <c r="DF40" s="681"/>
      <c r="DG40" s="681"/>
      <c r="DH40" s="681"/>
      <c r="DI40" s="681"/>
      <c r="DJ40" s="681"/>
      <c r="DK40" s="682"/>
      <c r="DL40" s="686">
        <v>60050</v>
      </c>
      <c r="DM40" s="681"/>
      <c r="DN40" s="681"/>
      <c r="DO40" s="681"/>
      <c r="DP40" s="681"/>
      <c r="DQ40" s="681"/>
      <c r="DR40" s="681"/>
      <c r="DS40" s="681"/>
      <c r="DT40" s="681"/>
      <c r="DU40" s="681"/>
      <c r="DV40" s="682"/>
      <c r="DW40" s="683">
        <v>0.1</v>
      </c>
      <c r="DX40" s="701"/>
      <c r="DY40" s="701"/>
      <c r="DZ40" s="701"/>
      <c r="EA40" s="701"/>
      <c r="EB40" s="701"/>
      <c r="EC40" s="719"/>
    </row>
    <row r="41" spans="2:133" ht="11.25" customHeight="1" x14ac:dyDescent="0.15">
      <c r="B41" s="677" t="s">
        <v>351</v>
      </c>
      <c r="C41" s="678"/>
      <c r="D41" s="678"/>
      <c r="E41" s="678"/>
      <c r="F41" s="678"/>
      <c r="G41" s="678"/>
      <c r="H41" s="678"/>
      <c r="I41" s="678"/>
      <c r="J41" s="678"/>
      <c r="K41" s="678"/>
      <c r="L41" s="678"/>
      <c r="M41" s="678"/>
      <c r="N41" s="678"/>
      <c r="O41" s="678"/>
      <c r="P41" s="678"/>
      <c r="Q41" s="679"/>
      <c r="R41" s="680" t="s">
        <v>246</v>
      </c>
      <c r="S41" s="681"/>
      <c r="T41" s="681"/>
      <c r="U41" s="681"/>
      <c r="V41" s="681"/>
      <c r="W41" s="681"/>
      <c r="X41" s="681"/>
      <c r="Y41" s="682"/>
      <c r="Z41" s="713" t="s">
        <v>246</v>
      </c>
      <c r="AA41" s="713"/>
      <c r="AB41" s="713"/>
      <c r="AC41" s="713"/>
      <c r="AD41" s="714" t="s">
        <v>246</v>
      </c>
      <c r="AE41" s="714"/>
      <c r="AF41" s="714"/>
      <c r="AG41" s="714"/>
      <c r="AH41" s="714"/>
      <c r="AI41" s="714"/>
      <c r="AJ41" s="714"/>
      <c r="AK41" s="714"/>
      <c r="AL41" s="683" t="s">
        <v>246</v>
      </c>
      <c r="AM41" s="684"/>
      <c r="AN41" s="684"/>
      <c r="AO41" s="715"/>
      <c r="AQ41" s="720" t="s">
        <v>352</v>
      </c>
      <c r="AR41" s="721"/>
      <c r="AS41" s="721"/>
      <c r="AT41" s="721"/>
      <c r="AU41" s="721"/>
      <c r="AV41" s="721"/>
      <c r="AW41" s="721"/>
      <c r="AX41" s="721"/>
      <c r="AY41" s="722"/>
      <c r="AZ41" s="680">
        <v>1305694</v>
      </c>
      <c r="BA41" s="681"/>
      <c r="BB41" s="681"/>
      <c r="BC41" s="681"/>
      <c r="BD41" s="699"/>
      <c r="BE41" s="699"/>
      <c r="BF41" s="723"/>
      <c r="BG41" s="728"/>
      <c r="BH41" s="729"/>
      <c r="BI41" s="729"/>
      <c r="BJ41" s="729"/>
      <c r="BK41" s="729"/>
      <c r="BL41" s="236"/>
      <c r="BM41" s="724" t="s">
        <v>353</v>
      </c>
      <c r="BN41" s="724"/>
      <c r="BO41" s="724"/>
      <c r="BP41" s="724"/>
      <c r="BQ41" s="724"/>
      <c r="BR41" s="724"/>
      <c r="BS41" s="724"/>
      <c r="BT41" s="724"/>
      <c r="BU41" s="725"/>
      <c r="BV41" s="680" t="s">
        <v>130</v>
      </c>
      <c r="BW41" s="681"/>
      <c r="BX41" s="681"/>
      <c r="BY41" s="681"/>
      <c r="BZ41" s="681"/>
      <c r="CA41" s="681"/>
      <c r="CB41" s="726"/>
      <c r="CD41" s="727" t="s">
        <v>354</v>
      </c>
      <c r="CE41" s="724"/>
      <c r="CF41" s="724"/>
      <c r="CG41" s="724"/>
      <c r="CH41" s="724"/>
      <c r="CI41" s="724"/>
      <c r="CJ41" s="724"/>
      <c r="CK41" s="724"/>
      <c r="CL41" s="724"/>
      <c r="CM41" s="724"/>
      <c r="CN41" s="724"/>
      <c r="CO41" s="724"/>
      <c r="CP41" s="724"/>
      <c r="CQ41" s="725"/>
      <c r="CR41" s="680" t="s">
        <v>130</v>
      </c>
      <c r="CS41" s="699"/>
      <c r="CT41" s="699"/>
      <c r="CU41" s="699"/>
      <c r="CV41" s="699"/>
      <c r="CW41" s="699"/>
      <c r="CX41" s="699"/>
      <c r="CY41" s="700"/>
      <c r="CZ41" s="683" t="s">
        <v>130</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355</v>
      </c>
      <c r="C42" s="678"/>
      <c r="D42" s="678"/>
      <c r="E42" s="678"/>
      <c r="F42" s="678"/>
      <c r="G42" s="678"/>
      <c r="H42" s="678"/>
      <c r="I42" s="678"/>
      <c r="J42" s="678"/>
      <c r="K42" s="678"/>
      <c r="L42" s="678"/>
      <c r="M42" s="678"/>
      <c r="N42" s="678"/>
      <c r="O42" s="678"/>
      <c r="P42" s="678"/>
      <c r="Q42" s="679"/>
      <c r="R42" s="680" t="s">
        <v>130</v>
      </c>
      <c r="S42" s="681"/>
      <c r="T42" s="681"/>
      <c r="U42" s="681"/>
      <c r="V42" s="681"/>
      <c r="W42" s="681"/>
      <c r="X42" s="681"/>
      <c r="Y42" s="682"/>
      <c r="Z42" s="713" t="s">
        <v>130</v>
      </c>
      <c r="AA42" s="713"/>
      <c r="AB42" s="713"/>
      <c r="AC42" s="713"/>
      <c r="AD42" s="714" t="s">
        <v>246</v>
      </c>
      <c r="AE42" s="714"/>
      <c r="AF42" s="714"/>
      <c r="AG42" s="714"/>
      <c r="AH42" s="714"/>
      <c r="AI42" s="714"/>
      <c r="AJ42" s="714"/>
      <c r="AK42" s="714"/>
      <c r="AL42" s="683" t="s">
        <v>246</v>
      </c>
      <c r="AM42" s="684"/>
      <c r="AN42" s="684"/>
      <c r="AO42" s="715"/>
      <c r="AQ42" s="716" t="s">
        <v>356</v>
      </c>
      <c r="AR42" s="717"/>
      <c r="AS42" s="717"/>
      <c r="AT42" s="717"/>
      <c r="AU42" s="717"/>
      <c r="AV42" s="717"/>
      <c r="AW42" s="717"/>
      <c r="AX42" s="717"/>
      <c r="AY42" s="718"/>
      <c r="AZ42" s="664">
        <v>4039966</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262</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12599718</v>
      </c>
      <c r="CS42" s="681"/>
      <c r="CT42" s="681"/>
      <c r="CU42" s="681"/>
      <c r="CV42" s="681"/>
      <c r="CW42" s="681"/>
      <c r="CX42" s="681"/>
      <c r="CY42" s="682"/>
      <c r="CZ42" s="683">
        <v>10.5</v>
      </c>
      <c r="DA42" s="684"/>
      <c r="DB42" s="684"/>
      <c r="DC42" s="685"/>
      <c r="DD42" s="686">
        <v>2118659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359</v>
      </c>
      <c r="C43" s="662"/>
      <c r="D43" s="662"/>
      <c r="E43" s="662"/>
      <c r="F43" s="662"/>
      <c r="G43" s="662"/>
      <c r="H43" s="662"/>
      <c r="I43" s="662"/>
      <c r="J43" s="662"/>
      <c r="K43" s="662"/>
      <c r="L43" s="662"/>
      <c r="M43" s="662"/>
      <c r="N43" s="662"/>
      <c r="O43" s="662"/>
      <c r="P43" s="662"/>
      <c r="Q43" s="663"/>
      <c r="R43" s="664">
        <v>125446097</v>
      </c>
      <c r="S43" s="703"/>
      <c r="T43" s="703"/>
      <c r="U43" s="703"/>
      <c r="V43" s="703"/>
      <c r="W43" s="703"/>
      <c r="X43" s="703"/>
      <c r="Y43" s="704"/>
      <c r="Z43" s="705">
        <v>100</v>
      </c>
      <c r="AA43" s="705"/>
      <c r="AB43" s="705"/>
      <c r="AC43" s="705"/>
      <c r="AD43" s="706">
        <v>52932441</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61123</v>
      </c>
      <c r="CS43" s="699"/>
      <c r="CT43" s="699"/>
      <c r="CU43" s="699"/>
      <c r="CV43" s="699"/>
      <c r="CW43" s="699"/>
      <c r="CX43" s="699"/>
      <c r="CY43" s="700"/>
      <c r="CZ43" s="683">
        <v>0.1</v>
      </c>
      <c r="DA43" s="701"/>
      <c r="DB43" s="701"/>
      <c r="DC43" s="702"/>
      <c r="DD43" s="686">
        <v>61123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361</v>
      </c>
      <c r="CG44" s="678"/>
      <c r="CH44" s="678"/>
      <c r="CI44" s="678"/>
      <c r="CJ44" s="678"/>
      <c r="CK44" s="678"/>
      <c r="CL44" s="678"/>
      <c r="CM44" s="678"/>
      <c r="CN44" s="678"/>
      <c r="CO44" s="678"/>
      <c r="CP44" s="678"/>
      <c r="CQ44" s="679"/>
      <c r="CR44" s="680">
        <v>12599718</v>
      </c>
      <c r="CS44" s="681"/>
      <c r="CT44" s="681"/>
      <c r="CU44" s="681"/>
      <c r="CV44" s="681"/>
      <c r="CW44" s="681"/>
      <c r="CX44" s="681"/>
      <c r="CY44" s="682"/>
      <c r="CZ44" s="683">
        <v>10.5</v>
      </c>
      <c r="DA44" s="684"/>
      <c r="DB44" s="684"/>
      <c r="DC44" s="685"/>
      <c r="DD44" s="686">
        <v>2118659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5723683</v>
      </c>
      <c r="CS45" s="699"/>
      <c r="CT45" s="699"/>
      <c r="CU45" s="699"/>
      <c r="CV45" s="699"/>
      <c r="CW45" s="699"/>
      <c r="CX45" s="699"/>
      <c r="CY45" s="700"/>
      <c r="CZ45" s="683">
        <v>4.8</v>
      </c>
      <c r="DA45" s="701"/>
      <c r="DB45" s="701"/>
      <c r="DC45" s="702"/>
      <c r="DD45" s="686">
        <v>279933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6565091</v>
      </c>
      <c r="CS46" s="681"/>
      <c r="CT46" s="681"/>
      <c r="CU46" s="681"/>
      <c r="CV46" s="681"/>
      <c r="CW46" s="681"/>
      <c r="CX46" s="681"/>
      <c r="CY46" s="682"/>
      <c r="CZ46" s="683">
        <v>5.5</v>
      </c>
      <c r="DA46" s="684"/>
      <c r="DB46" s="684"/>
      <c r="DC46" s="685"/>
      <c r="DD46" s="686">
        <v>1733436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t="s">
        <v>130</v>
      </c>
      <c r="CS47" s="699"/>
      <c r="CT47" s="699"/>
      <c r="CU47" s="699"/>
      <c r="CV47" s="699"/>
      <c r="CW47" s="699"/>
      <c r="CX47" s="699"/>
      <c r="CY47" s="700"/>
      <c r="CZ47" s="683" t="s">
        <v>130</v>
      </c>
      <c r="DA47" s="701"/>
      <c r="DB47" s="701"/>
      <c r="DC47" s="702"/>
      <c r="DD47" s="686" t="s">
        <v>130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246</v>
      </c>
      <c r="CS48" s="681"/>
      <c r="CT48" s="681"/>
      <c r="CU48" s="681"/>
      <c r="CV48" s="681"/>
      <c r="CW48" s="681"/>
      <c r="CX48" s="681"/>
      <c r="CY48" s="682"/>
      <c r="CZ48" s="683" t="s">
        <v>246</v>
      </c>
      <c r="DA48" s="684"/>
      <c r="DB48" s="684"/>
      <c r="DC48" s="685"/>
      <c r="DD48" s="686" t="s">
        <v>246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120452546</v>
      </c>
      <c r="CS49" s="665"/>
      <c r="CT49" s="665"/>
      <c r="CU49" s="665"/>
      <c r="CV49" s="665"/>
      <c r="CW49" s="665"/>
      <c r="CX49" s="665"/>
      <c r="CY49" s="666"/>
      <c r="CZ49" s="667">
        <v>100</v>
      </c>
      <c r="DA49" s="668"/>
      <c r="DB49" s="668"/>
      <c r="DC49" s="669"/>
      <c r="DD49" s="670">
        <v>63069787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4iFhaUK/IFuByYLSFbeSM7lfuZHeVlLJ8LbseIKbER0yHwscP5pGzk4CxU3vyqPvp1uCXCv5G+d8OE4tFIULuw==" saltValue="vLQmWq3uFpIOiRbBEkDlm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392</v>
      </c>
      <c r="C7" s="1146"/>
      <c r="D7" s="1146"/>
      <c r="E7" s="1146"/>
      <c r="F7" s="1146"/>
      <c r="G7" s="1146"/>
      <c r="H7" s="1146"/>
      <c r="I7" s="1146"/>
      <c r="J7" s="1146"/>
      <c r="K7" s="1146"/>
      <c r="L7" s="1146"/>
      <c r="M7" s="1146"/>
      <c r="N7" s="1146"/>
      <c r="O7" s="1146"/>
      <c r="P7" s="1147"/>
      <c r="Q7" s="1199">
        <v>125524</v>
      </c>
      <c r="R7" s="1200"/>
      <c r="S7" s="1200"/>
      <c r="T7" s="1200"/>
      <c r="U7" s="1200"/>
      <c r="V7" s="1200">
        <v>120531</v>
      </c>
      <c r="W7" s="1200"/>
      <c r="X7" s="1200"/>
      <c r="Y7" s="1200"/>
      <c r="Z7" s="1200"/>
      <c r="AA7" s="1200">
        <v>4993</v>
      </c>
      <c r="AB7" s="1200"/>
      <c r="AC7" s="1200"/>
      <c r="AD7" s="1200"/>
      <c r="AE7" s="1201"/>
      <c r="AF7" s="1202">
        <v>4365</v>
      </c>
      <c r="AG7" s="1203"/>
      <c r="AH7" s="1203"/>
      <c r="AI7" s="1203"/>
      <c r="AJ7" s="1204"/>
      <c r="AK7" s="1186">
        <v>7762</v>
      </c>
      <c r="AL7" s="1187"/>
      <c r="AM7" s="1187"/>
      <c r="AN7" s="1187"/>
      <c r="AO7" s="1187"/>
      <c r="AP7" s="1187">
        <v>54818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585</v>
      </c>
      <c r="BT7" s="1191"/>
      <c r="BU7" s="1191"/>
      <c r="BV7" s="1191"/>
      <c r="BW7" s="1191"/>
      <c r="BX7" s="1191"/>
      <c r="BY7" s="1191"/>
      <c r="BZ7" s="1191"/>
      <c r="CA7" s="1191"/>
      <c r="CB7" s="1191"/>
      <c r="CC7" s="1191"/>
      <c r="CD7" s="1191"/>
      <c r="CE7" s="1191"/>
      <c r="CF7" s="1191"/>
      <c r="CG7" s="1192"/>
      <c r="CH7" s="1183">
        <v>1</v>
      </c>
      <c r="CI7" s="1184"/>
      <c r="CJ7" s="1184"/>
      <c r="CK7" s="1184"/>
      <c r="CL7" s="1185"/>
      <c r="CM7" s="1183">
        <v>10</v>
      </c>
      <c r="CN7" s="1184"/>
      <c r="CO7" s="1184"/>
      <c r="CP7" s="1184"/>
      <c r="CQ7" s="1185"/>
      <c r="CR7" s="1183">
        <v>6</v>
      </c>
      <c r="CS7" s="1184"/>
      <c r="CT7" s="1184"/>
      <c r="CU7" s="1184"/>
      <c r="CV7" s="1185"/>
      <c r="CW7" s="1183" t="s">
        <v>515</v>
      </c>
      <c r="CX7" s="1184"/>
      <c r="CY7" s="1184"/>
      <c r="CZ7" s="1184"/>
      <c r="DA7" s="1185"/>
      <c r="DB7" s="1183">
        <v>5338</v>
      </c>
      <c r="DC7" s="1184"/>
      <c r="DD7" s="1184"/>
      <c r="DE7" s="1184"/>
      <c r="DF7" s="1185"/>
      <c r="DG7" s="1183">
        <v>1508</v>
      </c>
      <c r="DH7" s="1184"/>
      <c r="DI7" s="1184"/>
      <c r="DJ7" s="1184"/>
      <c r="DK7" s="1185"/>
      <c r="DL7" s="1183" t="s">
        <v>515</v>
      </c>
      <c r="DM7" s="1184"/>
      <c r="DN7" s="1184"/>
      <c r="DO7" s="1184"/>
      <c r="DP7" s="1185"/>
      <c r="DQ7" s="1183" t="s">
        <v>515</v>
      </c>
      <c r="DR7" s="1184"/>
      <c r="DS7" s="1184"/>
      <c r="DT7" s="1184"/>
      <c r="DU7" s="1185"/>
      <c r="DV7" s="1210"/>
      <c r="DW7" s="1211"/>
      <c r="DX7" s="1211"/>
      <c r="DY7" s="1211"/>
      <c r="DZ7" s="1212"/>
      <c r="EA7" s="256"/>
    </row>
    <row r="8" spans="1:131" s="257" customFormat="1" ht="26.25" customHeight="1" x14ac:dyDescent="0.15">
      <c r="A8" s="263">
        <v>2</v>
      </c>
      <c r="B8" s="1126" t="s">
        <v>393</v>
      </c>
      <c r="C8" s="1127"/>
      <c r="D8" s="1127"/>
      <c r="E8" s="1127"/>
      <c r="F8" s="1127"/>
      <c r="G8" s="1127"/>
      <c r="H8" s="1127"/>
      <c r="I8" s="1127"/>
      <c r="J8" s="1127"/>
      <c r="K8" s="1127"/>
      <c r="L8" s="1127"/>
      <c r="M8" s="1127"/>
      <c r="N8" s="1127"/>
      <c r="O8" s="1127"/>
      <c r="P8" s="1128"/>
      <c r="Q8" s="1138">
        <v>1</v>
      </c>
      <c r="R8" s="1139"/>
      <c r="S8" s="1139"/>
      <c r="T8" s="1139"/>
      <c r="U8" s="1139"/>
      <c r="V8" s="1139">
        <v>0</v>
      </c>
      <c r="W8" s="1139"/>
      <c r="X8" s="1139"/>
      <c r="Y8" s="1139"/>
      <c r="Z8" s="1139"/>
      <c r="AA8" s="1139">
        <v>1</v>
      </c>
      <c r="AB8" s="1139"/>
      <c r="AC8" s="1139"/>
      <c r="AD8" s="1139"/>
      <c r="AE8" s="1140"/>
      <c r="AF8" s="1132">
        <v>1</v>
      </c>
      <c r="AG8" s="1133"/>
      <c r="AH8" s="1133"/>
      <c r="AI8" s="1133"/>
      <c r="AJ8" s="1134"/>
      <c r="AK8" s="1181">
        <v>0</v>
      </c>
      <c r="AL8" s="1182"/>
      <c r="AM8" s="1182"/>
      <c r="AN8" s="1182"/>
      <c r="AO8" s="1182"/>
      <c r="AP8" s="1182" t="s">
        <v>515</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586</v>
      </c>
      <c r="BT8" s="1110"/>
      <c r="BU8" s="1110"/>
      <c r="BV8" s="1110"/>
      <c r="BW8" s="1110"/>
      <c r="BX8" s="1110"/>
      <c r="BY8" s="1110"/>
      <c r="BZ8" s="1110"/>
      <c r="CA8" s="1110"/>
      <c r="CB8" s="1110"/>
      <c r="CC8" s="1110"/>
      <c r="CD8" s="1110"/>
      <c r="CE8" s="1110"/>
      <c r="CF8" s="1110"/>
      <c r="CG8" s="1111"/>
      <c r="CH8" s="1084">
        <v>-6</v>
      </c>
      <c r="CI8" s="1085"/>
      <c r="CJ8" s="1085"/>
      <c r="CK8" s="1085"/>
      <c r="CL8" s="1086"/>
      <c r="CM8" s="1084">
        <v>586</v>
      </c>
      <c r="CN8" s="1085"/>
      <c r="CO8" s="1085"/>
      <c r="CP8" s="1085"/>
      <c r="CQ8" s="1086"/>
      <c r="CR8" s="1084">
        <v>425</v>
      </c>
      <c r="CS8" s="1085"/>
      <c r="CT8" s="1085"/>
      <c r="CU8" s="1085"/>
      <c r="CV8" s="1086"/>
      <c r="CW8" s="1084">
        <v>10</v>
      </c>
      <c r="CX8" s="1085"/>
      <c r="CY8" s="1085"/>
      <c r="CZ8" s="1085"/>
      <c r="DA8" s="1086"/>
      <c r="DB8" s="1084" t="s">
        <v>515</v>
      </c>
      <c r="DC8" s="1085"/>
      <c r="DD8" s="1085"/>
      <c r="DE8" s="1085"/>
      <c r="DF8" s="1086"/>
      <c r="DG8" s="1084" t="s">
        <v>515</v>
      </c>
      <c r="DH8" s="1085"/>
      <c r="DI8" s="1085"/>
      <c r="DJ8" s="1085"/>
      <c r="DK8" s="1086"/>
      <c r="DL8" s="1084" t="s">
        <v>515</v>
      </c>
      <c r="DM8" s="1085"/>
      <c r="DN8" s="1085"/>
      <c r="DO8" s="1085"/>
      <c r="DP8" s="1086"/>
      <c r="DQ8" s="1084" t="s">
        <v>515</v>
      </c>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587</v>
      </c>
      <c r="BT9" s="1110"/>
      <c r="BU9" s="1110"/>
      <c r="BV9" s="1110"/>
      <c r="BW9" s="1110"/>
      <c r="BX9" s="1110"/>
      <c r="BY9" s="1110"/>
      <c r="BZ9" s="1110"/>
      <c r="CA9" s="1110"/>
      <c r="CB9" s="1110"/>
      <c r="CC9" s="1110"/>
      <c r="CD9" s="1110"/>
      <c r="CE9" s="1110"/>
      <c r="CF9" s="1110"/>
      <c r="CG9" s="1111"/>
      <c r="CH9" s="1084">
        <v>1</v>
      </c>
      <c r="CI9" s="1085"/>
      <c r="CJ9" s="1085"/>
      <c r="CK9" s="1085"/>
      <c r="CL9" s="1086"/>
      <c r="CM9" s="1084">
        <v>18</v>
      </c>
      <c r="CN9" s="1085"/>
      <c r="CO9" s="1085"/>
      <c r="CP9" s="1085"/>
      <c r="CQ9" s="1086"/>
      <c r="CR9" s="1084">
        <v>3</v>
      </c>
      <c r="CS9" s="1085"/>
      <c r="CT9" s="1085"/>
      <c r="CU9" s="1085"/>
      <c r="CV9" s="1086"/>
      <c r="CW9" s="1084">
        <v>32</v>
      </c>
      <c r="CX9" s="1085"/>
      <c r="CY9" s="1085"/>
      <c r="CZ9" s="1085"/>
      <c r="DA9" s="1086"/>
      <c r="DB9" s="1084" t="s">
        <v>515</v>
      </c>
      <c r="DC9" s="1085"/>
      <c r="DD9" s="1085"/>
      <c r="DE9" s="1085"/>
      <c r="DF9" s="1086"/>
      <c r="DG9" s="1084" t="s">
        <v>515</v>
      </c>
      <c r="DH9" s="1085"/>
      <c r="DI9" s="1085"/>
      <c r="DJ9" s="1085"/>
      <c r="DK9" s="1086"/>
      <c r="DL9" s="1084" t="s">
        <v>515</v>
      </c>
      <c r="DM9" s="1085"/>
      <c r="DN9" s="1085"/>
      <c r="DO9" s="1085"/>
      <c r="DP9" s="1086"/>
      <c r="DQ9" s="1084" t="s">
        <v>515</v>
      </c>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394</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v>125524</v>
      </c>
      <c r="R23" s="1164"/>
      <c r="S23" s="1164"/>
      <c r="T23" s="1164"/>
      <c r="U23" s="1164"/>
      <c r="V23" s="1164">
        <v>120531</v>
      </c>
      <c r="W23" s="1164"/>
      <c r="X23" s="1164"/>
      <c r="Y23" s="1164"/>
      <c r="Z23" s="1164"/>
      <c r="AA23" s="1164">
        <v>4994</v>
      </c>
      <c r="AB23" s="1164"/>
      <c r="AC23" s="1164"/>
      <c r="AD23" s="1164"/>
      <c r="AE23" s="1165"/>
      <c r="AF23" s="1166">
        <v>4366</v>
      </c>
      <c r="AG23" s="1164"/>
      <c r="AH23" s="1164"/>
      <c r="AI23" s="1164"/>
      <c r="AJ23" s="1167"/>
      <c r="AK23" s="1168"/>
      <c r="AL23" s="1169"/>
      <c r="AM23" s="1169"/>
      <c r="AN23" s="1169"/>
      <c r="AO23" s="1169"/>
      <c r="AP23" s="1164">
        <v>54818</v>
      </c>
      <c r="AQ23" s="1164"/>
      <c r="AR23" s="1164"/>
      <c r="AS23" s="1164"/>
      <c r="AT23" s="1164"/>
      <c r="AU23" s="1170"/>
      <c r="AV23" s="1170"/>
      <c r="AW23" s="1170"/>
      <c r="AX23" s="1170"/>
      <c r="AY23" s="1171"/>
      <c r="AZ23" s="1160" t="s">
        <v>130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375</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18058</v>
      </c>
      <c r="R28" s="1149"/>
      <c r="S28" s="1149"/>
      <c r="T28" s="1149"/>
      <c r="U28" s="1149"/>
      <c r="V28" s="1149">
        <v>17376</v>
      </c>
      <c r="W28" s="1149"/>
      <c r="X28" s="1149"/>
      <c r="Y28" s="1149"/>
      <c r="Z28" s="1149"/>
      <c r="AA28" s="1149">
        <v>682</v>
      </c>
      <c r="AB28" s="1149"/>
      <c r="AC28" s="1149"/>
      <c r="AD28" s="1149"/>
      <c r="AE28" s="1150"/>
      <c r="AF28" s="1151">
        <v>682</v>
      </c>
      <c r="AG28" s="1149"/>
      <c r="AH28" s="1149"/>
      <c r="AI28" s="1149"/>
      <c r="AJ28" s="1152"/>
      <c r="AK28" s="1153">
        <v>1306</v>
      </c>
      <c r="AL28" s="1141"/>
      <c r="AM28" s="1141"/>
      <c r="AN28" s="1141"/>
      <c r="AO28" s="1141"/>
      <c r="AP28" s="1141" t="s">
        <v>515</v>
      </c>
      <c r="AQ28" s="1141"/>
      <c r="AR28" s="1141"/>
      <c r="AS28" s="1141"/>
      <c r="AT28" s="1141"/>
      <c r="AU28" s="1141" t="s">
        <v>515</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408</v>
      </c>
      <c r="C29" s="1127"/>
      <c r="D29" s="1127"/>
      <c r="E29" s="1127"/>
      <c r="F29" s="1127"/>
      <c r="G29" s="1127"/>
      <c r="H29" s="1127"/>
      <c r="I29" s="1127"/>
      <c r="J29" s="1127"/>
      <c r="K29" s="1127"/>
      <c r="L29" s="1127"/>
      <c r="M29" s="1127"/>
      <c r="N29" s="1127"/>
      <c r="O29" s="1127"/>
      <c r="P29" s="1128"/>
      <c r="Q29" s="1138">
        <v>14112</v>
      </c>
      <c r="R29" s="1139"/>
      <c r="S29" s="1139"/>
      <c r="T29" s="1139"/>
      <c r="U29" s="1139"/>
      <c r="V29" s="1139">
        <v>13737</v>
      </c>
      <c r="W29" s="1139"/>
      <c r="X29" s="1139"/>
      <c r="Y29" s="1139"/>
      <c r="Z29" s="1139"/>
      <c r="AA29" s="1139">
        <v>375</v>
      </c>
      <c r="AB29" s="1139"/>
      <c r="AC29" s="1139"/>
      <c r="AD29" s="1139"/>
      <c r="AE29" s="1140"/>
      <c r="AF29" s="1132">
        <v>375</v>
      </c>
      <c r="AG29" s="1133"/>
      <c r="AH29" s="1133"/>
      <c r="AI29" s="1133"/>
      <c r="AJ29" s="1134"/>
      <c r="AK29" s="1075">
        <v>2117</v>
      </c>
      <c r="AL29" s="1066"/>
      <c r="AM29" s="1066"/>
      <c r="AN29" s="1066"/>
      <c r="AO29" s="1066"/>
      <c r="AP29" s="1066" t="s">
        <v>515</v>
      </c>
      <c r="AQ29" s="1066"/>
      <c r="AR29" s="1066"/>
      <c r="AS29" s="1066"/>
      <c r="AT29" s="1066"/>
      <c r="AU29" s="1066" t="s">
        <v>515</v>
      </c>
      <c r="AV29" s="1066"/>
      <c r="AW29" s="1066"/>
      <c r="AX29" s="1066"/>
      <c r="AY29" s="1066"/>
      <c r="AZ29" s="1137"/>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409</v>
      </c>
      <c r="C30" s="1127"/>
      <c r="D30" s="1127"/>
      <c r="E30" s="1127"/>
      <c r="F30" s="1127"/>
      <c r="G30" s="1127"/>
      <c r="H30" s="1127"/>
      <c r="I30" s="1127"/>
      <c r="J30" s="1127"/>
      <c r="K30" s="1127"/>
      <c r="L30" s="1127"/>
      <c r="M30" s="1127"/>
      <c r="N30" s="1127"/>
      <c r="O30" s="1127"/>
      <c r="P30" s="1128"/>
      <c r="Q30" s="1138">
        <v>2172</v>
      </c>
      <c r="R30" s="1139"/>
      <c r="S30" s="1139"/>
      <c r="T30" s="1139"/>
      <c r="U30" s="1139"/>
      <c r="V30" s="1139">
        <v>2167</v>
      </c>
      <c r="W30" s="1139"/>
      <c r="X30" s="1139"/>
      <c r="Y30" s="1139"/>
      <c r="Z30" s="1139"/>
      <c r="AA30" s="1139">
        <v>5</v>
      </c>
      <c r="AB30" s="1139"/>
      <c r="AC30" s="1139"/>
      <c r="AD30" s="1139"/>
      <c r="AE30" s="1140"/>
      <c r="AF30" s="1132">
        <v>5</v>
      </c>
      <c r="AG30" s="1133"/>
      <c r="AH30" s="1133"/>
      <c r="AI30" s="1133"/>
      <c r="AJ30" s="1134"/>
      <c r="AK30" s="1075">
        <v>392</v>
      </c>
      <c r="AL30" s="1066"/>
      <c r="AM30" s="1066"/>
      <c r="AN30" s="1066"/>
      <c r="AO30" s="1066"/>
      <c r="AP30" s="1066" t="s">
        <v>515</v>
      </c>
      <c r="AQ30" s="1066"/>
      <c r="AR30" s="1066"/>
      <c r="AS30" s="1066"/>
      <c r="AT30" s="1066"/>
      <c r="AU30" s="1066" t="s">
        <v>515</v>
      </c>
      <c r="AV30" s="1066"/>
      <c r="AW30" s="1066"/>
      <c r="AX30" s="1066"/>
      <c r="AY30" s="1066"/>
      <c r="AZ30" s="1137"/>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410</v>
      </c>
      <c r="C31" s="1127"/>
      <c r="D31" s="1127"/>
      <c r="E31" s="1127"/>
      <c r="F31" s="1127"/>
      <c r="G31" s="1127"/>
      <c r="H31" s="1127"/>
      <c r="I31" s="1127"/>
      <c r="J31" s="1127"/>
      <c r="K31" s="1127"/>
      <c r="L31" s="1127"/>
      <c r="M31" s="1127"/>
      <c r="N31" s="1127"/>
      <c r="O31" s="1127"/>
      <c r="P31" s="1128"/>
      <c r="Q31" s="1138">
        <v>5440</v>
      </c>
      <c r="R31" s="1139"/>
      <c r="S31" s="1139"/>
      <c r="T31" s="1139"/>
      <c r="U31" s="1139"/>
      <c r="V31" s="1139">
        <v>4775</v>
      </c>
      <c r="W31" s="1139"/>
      <c r="X31" s="1139"/>
      <c r="Y31" s="1139"/>
      <c r="Z31" s="1139"/>
      <c r="AA31" s="1139">
        <v>665</v>
      </c>
      <c r="AB31" s="1139"/>
      <c r="AC31" s="1139"/>
      <c r="AD31" s="1139"/>
      <c r="AE31" s="1140"/>
      <c r="AF31" s="1132">
        <v>1582</v>
      </c>
      <c r="AG31" s="1133"/>
      <c r="AH31" s="1133"/>
      <c r="AI31" s="1133"/>
      <c r="AJ31" s="1134"/>
      <c r="AK31" s="1075">
        <v>11</v>
      </c>
      <c r="AL31" s="1066"/>
      <c r="AM31" s="1066"/>
      <c r="AN31" s="1066"/>
      <c r="AO31" s="1066"/>
      <c r="AP31" s="1066">
        <v>12453</v>
      </c>
      <c r="AQ31" s="1066"/>
      <c r="AR31" s="1066"/>
      <c r="AS31" s="1066"/>
      <c r="AT31" s="1066"/>
      <c r="AU31" s="1066">
        <v>187</v>
      </c>
      <c r="AV31" s="1066"/>
      <c r="AW31" s="1066"/>
      <c r="AX31" s="1066"/>
      <c r="AY31" s="1066"/>
      <c r="AZ31" s="1137"/>
      <c r="BA31" s="1137"/>
      <c r="BB31" s="1137"/>
      <c r="BC31" s="1137"/>
      <c r="BD31" s="1137"/>
      <c r="BE31" s="1121" t="s">
        <v>411</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412</v>
      </c>
      <c r="C32" s="1127"/>
      <c r="D32" s="1127"/>
      <c r="E32" s="1127"/>
      <c r="F32" s="1127"/>
      <c r="G32" s="1127"/>
      <c r="H32" s="1127"/>
      <c r="I32" s="1127"/>
      <c r="J32" s="1127"/>
      <c r="K32" s="1127"/>
      <c r="L32" s="1127"/>
      <c r="M32" s="1127"/>
      <c r="N32" s="1127"/>
      <c r="O32" s="1127"/>
      <c r="P32" s="1128"/>
      <c r="Q32" s="1138">
        <v>9747</v>
      </c>
      <c r="R32" s="1139"/>
      <c r="S32" s="1139"/>
      <c r="T32" s="1139"/>
      <c r="U32" s="1139"/>
      <c r="V32" s="1139">
        <v>9924</v>
      </c>
      <c r="W32" s="1139"/>
      <c r="X32" s="1139"/>
      <c r="Y32" s="1139"/>
      <c r="Z32" s="1139"/>
      <c r="AA32" s="1139">
        <v>-177</v>
      </c>
      <c r="AB32" s="1139"/>
      <c r="AC32" s="1139"/>
      <c r="AD32" s="1139"/>
      <c r="AE32" s="1140"/>
      <c r="AF32" s="1132" t="s">
        <v>515</v>
      </c>
      <c r="AG32" s="1133"/>
      <c r="AH32" s="1133"/>
      <c r="AI32" s="1133"/>
      <c r="AJ32" s="1134"/>
      <c r="AK32" s="1075">
        <v>869</v>
      </c>
      <c r="AL32" s="1066"/>
      <c r="AM32" s="1066"/>
      <c r="AN32" s="1066"/>
      <c r="AO32" s="1066"/>
      <c r="AP32" s="1066">
        <v>35853</v>
      </c>
      <c r="AQ32" s="1066"/>
      <c r="AR32" s="1066"/>
      <c r="AS32" s="1066"/>
      <c r="AT32" s="1066"/>
      <c r="AU32" s="1066">
        <v>18536</v>
      </c>
      <c r="AV32" s="1066"/>
      <c r="AW32" s="1066"/>
      <c r="AX32" s="1066"/>
      <c r="AY32" s="1066"/>
      <c r="AZ32" s="1137"/>
      <c r="BA32" s="1137"/>
      <c r="BB32" s="1137"/>
      <c r="BC32" s="1137"/>
      <c r="BD32" s="1137"/>
      <c r="BE32" s="1121" t="s">
        <v>411</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c r="C33" s="1127"/>
      <c r="D33" s="1127"/>
      <c r="E33" s="1127"/>
      <c r="F33" s="1127"/>
      <c r="G33" s="1127"/>
      <c r="H33" s="1127"/>
      <c r="I33" s="1127"/>
      <c r="J33" s="1127"/>
      <c r="K33" s="1127"/>
      <c r="L33" s="1127"/>
      <c r="M33" s="1127"/>
      <c r="N33" s="1127"/>
      <c r="O33" s="1127"/>
      <c r="P33" s="1128"/>
      <c r="Q33" s="1138"/>
      <c r="R33" s="1139"/>
      <c r="S33" s="1139"/>
      <c r="T33" s="1139"/>
      <c r="U33" s="1139"/>
      <c r="V33" s="1139"/>
      <c r="W33" s="1139"/>
      <c r="X33" s="1139"/>
      <c r="Y33" s="1139"/>
      <c r="Z33" s="1139"/>
      <c r="AA33" s="1139"/>
      <c r="AB33" s="1139"/>
      <c r="AC33" s="1139"/>
      <c r="AD33" s="1139"/>
      <c r="AE33" s="1140"/>
      <c r="AF33" s="1132"/>
      <c r="AG33" s="1133"/>
      <c r="AH33" s="1133"/>
      <c r="AI33" s="1133"/>
      <c r="AJ33" s="1134"/>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1"/>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413</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2643</v>
      </c>
      <c r="AG63" s="1054"/>
      <c r="AH63" s="1054"/>
      <c r="AI63" s="1054"/>
      <c r="AJ63" s="1119"/>
      <c r="AK63" s="1120"/>
      <c r="AL63" s="1058"/>
      <c r="AM63" s="1058"/>
      <c r="AN63" s="1058"/>
      <c r="AO63" s="1058"/>
      <c r="AP63" s="1054">
        <v>48306</v>
      </c>
      <c r="AQ63" s="1054"/>
      <c r="AR63" s="1054"/>
      <c r="AS63" s="1054"/>
      <c r="AT63" s="1054"/>
      <c r="AU63" s="1054">
        <v>18723</v>
      </c>
      <c r="AV63" s="1054"/>
      <c r="AW63" s="1054"/>
      <c r="AX63" s="1054"/>
      <c r="AY63" s="1054"/>
      <c r="AZ63" s="1114"/>
      <c r="BA63" s="1114"/>
      <c r="BB63" s="1114"/>
      <c r="BC63" s="1114"/>
      <c r="BD63" s="1114"/>
      <c r="BE63" s="1055"/>
      <c r="BF63" s="1055"/>
      <c r="BG63" s="1055"/>
      <c r="BH63" s="1055"/>
      <c r="BI63" s="1056"/>
      <c r="BJ63" s="1115" t="s">
        <v>130</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417</v>
      </c>
      <c r="R66" s="1097"/>
      <c r="S66" s="1097"/>
      <c r="T66" s="1097"/>
      <c r="U66" s="1098"/>
      <c r="V66" s="1096" t="s">
        <v>400</v>
      </c>
      <c r="W66" s="1097"/>
      <c r="X66" s="1097"/>
      <c r="Y66" s="1097"/>
      <c r="Z66" s="1098"/>
      <c r="AA66" s="1096" t="s">
        <v>401</v>
      </c>
      <c r="AB66" s="1097"/>
      <c r="AC66" s="1097"/>
      <c r="AD66" s="1097"/>
      <c r="AE66" s="1098"/>
      <c r="AF66" s="1102" t="s">
        <v>402</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579</v>
      </c>
      <c r="C68" s="1081"/>
      <c r="D68" s="1081"/>
      <c r="E68" s="1081"/>
      <c r="F68" s="1081"/>
      <c r="G68" s="1081"/>
      <c r="H68" s="1081"/>
      <c r="I68" s="1081"/>
      <c r="J68" s="1081"/>
      <c r="K68" s="1081"/>
      <c r="L68" s="1081"/>
      <c r="M68" s="1081"/>
      <c r="N68" s="1081"/>
      <c r="O68" s="1081"/>
      <c r="P68" s="1082"/>
      <c r="Q68" s="1083">
        <v>16027</v>
      </c>
      <c r="R68" s="1077"/>
      <c r="S68" s="1077"/>
      <c r="T68" s="1077"/>
      <c r="U68" s="1077"/>
      <c r="V68" s="1077">
        <v>16007</v>
      </c>
      <c r="W68" s="1077"/>
      <c r="X68" s="1077"/>
      <c r="Y68" s="1077"/>
      <c r="Z68" s="1077"/>
      <c r="AA68" s="1077">
        <v>20</v>
      </c>
      <c r="AB68" s="1077"/>
      <c r="AC68" s="1077"/>
      <c r="AD68" s="1077"/>
      <c r="AE68" s="1077"/>
      <c r="AF68" s="1077">
        <v>20</v>
      </c>
      <c r="AG68" s="1077"/>
      <c r="AH68" s="1077"/>
      <c r="AI68" s="1077"/>
      <c r="AJ68" s="1077"/>
      <c r="AK68" s="1077">
        <v>67</v>
      </c>
      <c r="AL68" s="1077"/>
      <c r="AM68" s="1077"/>
      <c r="AN68" s="1077"/>
      <c r="AO68" s="1077"/>
      <c r="AP68" s="1077" t="s">
        <v>515</v>
      </c>
      <c r="AQ68" s="1077"/>
      <c r="AR68" s="1077"/>
      <c r="AS68" s="1077"/>
      <c r="AT68" s="1077"/>
      <c r="AU68" s="1077" t="s">
        <v>515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580</v>
      </c>
      <c r="C69" s="1070"/>
      <c r="D69" s="1070"/>
      <c r="E69" s="1070"/>
      <c r="F69" s="1070"/>
      <c r="G69" s="1070"/>
      <c r="H69" s="1070"/>
      <c r="I69" s="1070"/>
      <c r="J69" s="1070"/>
      <c r="K69" s="1070"/>
      <c r="L69" s="1070"/>
      <c r="M69" s="1070"/>
      <c r="N69" s="1070"/>
      <c r="O69" s="1070"/>
      <c r="P69" s="1071"/>
      <c r="Q69" s="1072">
        <v>112</v>
      </c>
      <c r="R69" s="1066"/>
      <c r="S69" s="1066"/>
      <c r="T69" s="1066"/>
      <c r="U69" s="1066"/>
      <c r="V69" s="1066">
        <v>111</v>
      </c>
      <c r="W69" s="1066"/>
      <c r="X69" s="1066"/>
      <c r="Y69" s="1066"/>
      <c r="Z69" s="1066"/>
      <c r="AA69" s="1066">
        <v>1</v>
      </c>
      <c r="AB69" s="1066"/>
      <c r="AC69" s="1066"/>
      <c r="AD69" s="1066"/>
      <c r="AE69" s="1066"/>
      <c r="AF69" s="1066">
        <v>1</v>
      </c>
      <c r="AG69" s="1066"/>
      <c r="AH69" s="1066"/>
      <c r="AI69" s="1066"/>
      <c r="AJ69" s="1066"/>
      <c r="AK69" s="1066">
        <v>11</v>
      </c>
      <c r="AL69" s="1066"/>
      <c r="AM69" s="1066"/>
      <c r="AN69" s="1066"/>
      <c r="AO69" s="1066"/>
      <c r="AP69" s="1066" t="s">
        <v>515</v>
      </c>
      <c r="AQ69" s="1066"/>
      <c r="AR69" s="1066"/>
      <c r="AS69" s="1066"/>
      <c r="AT69" s="1066"/>
      <c r="AU69" s="1066" t="s">
        <v>515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581</v>
      </c>
      <c r="C70" s="1070"/>
      <c r="D70" s="1070"/>
      <c r="E70" s="1070"/>
      <c r="F70" s="1070"/>
      <c r="G70" s="1070"/>
      <c r="H70" s="1070"/>
      <c r="I70" s="1070"/>
      <c r="J70" s="1070"/>
      <c r="K70" s="1070"/>
      <c r="L70" s="1070"/>
      <c r="M70" s="1070"/>
      <c r="N70" s="1070"/>
      <c r="O70" s="1070"/>
      <c r="P70" s="1071"/>
      <c r="Q70" s="1072">
        <v>519</v>
      </c>
      <c r="R70" s="1066"/>
      <c r="S70" s="1066"/>
      <c r="T70" s="1066"/>
      <c r="U70" s="1066"/>
      <c r="V70" s="1066">
        <v>299</v>
      </c>
      <c r="W70" s="1066"/>
      <c r="X70" s="1066"/>
      <c r="Y70" s="1066"/>
      <c r="Z70" s="1066"/>
      <c r="AA70" s="1066">
        <v>220</v>
      </c>
      <c r="AB70" s="1066"/>
      <c r="AC70" s="1066"/>
      <c r="AD70" s="1066"/>
      <c r="AE70" s="1066"/>
      <c r="AF70" s="1066">
        <v>220</v>
      </c>
      <c r="AG70" s="1066"/>
      <c r="AH70" s="1066"/>
      <c r="AI70" s="1066"/>
      <c r="AJ70" s="1066"/>
      <c r="AK70" s="1066" t="s">
        <v>515</v>
      </c>
      <c r="AL70" s="1066"/>
      <c r="AM70" s="1066"/>
      <c r="AN70" s="1066"/>
      <c r="AO70" s="1066"/>
      <c r="AP70" s="1066" t="s">
        <v>515</v>
      </c>
      <c r="AQ70" s="1066"/>
      <c r="AR70" s="1066"/>
      <c r="AS70" s="1066"/>
      <c r="AT70" s="1066"/>
      <c r="AU70" s="1066" t="s">
        <v>515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582</v>
      </c>
      <c r="C71" s="1070"/>
      <c r="D71" s="1070"/>
      <c r="E71" s="1070"/>
      <c r="F71" s="1070"/>
      <c r="G71" s="1070"/>
      <c r="H71" s="1070"/>
      <c r="I71" s="1070"/>
      <c r="J71" s="1070"/>
      <c r="K71" s="1070"/>
      <c r="L71" s="1070"/>
      <c r="M71" s="1070"/>
      <c r="N71" s="1070"/>
      <c r="O71" s="1070"/>
      <c r="P71" s="1071"/>
      <c r="Q71" s="1072">
        <v>971</v>
      </c>
      <c r="R71" s="1066"/>
      <c r="S71" s="1066"/>
      <c r="T71" s="1066"/>
      <c r="U71" s="1066"/>
      <c r="V71" s="1066">
        <v>961</v>
      </c>
      <c r="W71" s="1066"/>
      <c r="X71" s="1066"/>
      <c r="Y71" s="1066"/>
      <c r="Z71" s="1066"/>
      <c r="AA71" s="1066">
        <v>10</v>
      </c>
      <c r="AB71" s="1066"/>
      <c r="AC71" s="1066"/>
      <c r="AD71" s="1066"/>
      <c r="AE71" s="1066"/>
      <c r="AF71" s="1066">
        <v>10</v>
      </c>
      <c r="AG71" s="1066"/>
      <c r="AH71" s="1066"/>
      <c r="AI71" s="1066"/>
      <c r="AJ71" s="1066"/>
      <c r="AK71" s="1066" t="s">
        <v>515</v>
      </c>
      <c r="AL71" s="1066"/>
      <c r="AM71" s="1066"/>
      <c r="AN71" s="1066"/>
      <c r="AO71" s="1066"/>
      <c r="AP71" s="1066" t="s">
        <v>515</v>
      </c>
      <c r="AQ71" s="1066"/>
      <c r="AR71" s="1066"/>
      <c r="AS71" s="1066"/>
      <c r="AT71" s="1066"/>
      <c r="AU71" s="1066" t="s">
        <v>515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583</v>
      </c>
      <c r="C72" s="1070"/>
      <c r="D72" s="1070"/>
      <c r="E72" s="1070"/>
      <c r="F72" s="1070"/>
      <c r="G72" s="1070"/>
      <c r="H72" s="1070"/>
      <c r="I72" s="1070"/>
      <c r="J72" s="1070"/>
      <c r="K72" s="1070"/>
      <c r="L72" s="1070"/>
      <c r="M72" s="1070"/>
      <c r="N72" s="1070"/>
      <c r="O72" s="1070"/>
      <c r="P72" s="1071"/>
      <c r="Q72" s="1072">
        <v>346250</v>
      </c>
      <c r="R72" s="1066"/>
      <c r="S72" s="1066"/>
      <c r="T72" s="1066"/>
      <c r="U72" s="1066"/>
      <c r="V72" s="1066">
        <v>330270</v>
      </c>
      <c r="W72" s="1066"/>
      <c r="X72" s="1066"/>
      <c r="Y72" s="1066"/>
      <c r="Z72" s="1066"/>
      <c r="AA72" s="1066">
        <v>15980</v>
      </c>
      <c r="AB72" s="1066"/>
      <c r="AC72" s="1066"/>
      <c r="AD72" s="1066"/>
      <c r="AE72" s="1066"/>
      <c r="AF72" s="1066">
        <v>15980</v>
      </c>
      <c r="AG72" s="1066"/>
      <c r="AH72" s="1066"/>
      <c r="AI72" s="1066"/>
      <c r="AJ72" s="1066"/>
      <c r="AK72" s="1066">
        <v>702</v>
      </c>
      <c r="AL72" s="1066"/>
      <c r="AM72" s="1066"/>
      <c r="AN72" s="1066"/>
      <c r="AO72" s="1066"/>
      <c r="AP72" s="1066" t="s">
        <v>515</v>
      </c>
      <c r="AQ72" s="1066"/>
      <c r="AR72" s="1066"/>
      <c r="AS72" s="1066"/>
      <c r="AT72" s="1066"/>
      <c r="AU72" s="1066" t="s">
        <v>515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584</v>
      </c>
      <c r="C73" s="1070"/>
      <c r="D73" s="1070"/>
      <c r="E73" s="1070"/>
      <c r="F73" s="1070"/>
      <c r="G73" s="1070"/>
      <c r="H73" s="1070"/>
      <c r="I73" s="1070"/>
      <c r="J73" s="1070"/>
      <c r="K73" s="1070"/>
      <c r="L73" s="1070"/>
      <c r="M73" s="1070"/>
      <c r="N73" s="1070"/>
      <c r="O73" s="1070"/>
      <c r="P73" s="1071"/>
      <c r="Q73" s="1072">
        <v>17</v>
      </c>
      <c r="R73" s="1066"/>
      <c r="S73" s="1066"/>
      <c r="T73" s="1066"/>
      <c r="U73" s="1066"/>
      <c r="V73" s="1066">
        <v>14</v>
      </c>
      <c r="W73" s="1066"/>
      <c r="X73" s="1066"/>
      <c r="Y73" s="1066"/>
      <c r="Z73" s="1066"/>
      <c r="AA73" s="1066">
        <v>3</v>
      </c>
      <c r="AB73" s="1066"/>
      <c r="AC73" s="1066"/>
      <c r="AD73" s="1066"/>
      <c r="AE73" s="1066"/>
      <c r="AF73" s="1066">
        <v>3</v>
      </c>
      <c r="AG73" s="1066"/>
      <c r="AH73" s="1066"/>
      <c r="AI73" s="1066"/>
      <c r="AJ73" s="1066"/>
      <c r="AK73" s="1066">
        <v>2</v>
      </c>
      <c r="AL73" s="1066"/>
      <c r="AM73" s="1066"/>
      <c r="AN73" s="1066"/>
      <c r="AO73" s="1066"/>
      <c r="AP73" s="1066" t="s">
        <v>515</v>
      </c>
      <c r="AQ73" s="1066"/>
      <c r="AR73" s="1066"/>
      <c r="AS73" s="1066"/>
      <c r="AT73" s="1066"/>
      <c r="AU73" s="1066" t="s">
        <v>515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16234</v>
      </c>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434</v>
      </c>
      <c r="CS102" s="1046"/>
      <c r="CT102" s="1046"/>
      <c r="CU102" s="1046"/>
      <c r="CV102" s="1047"/>
      <c r="CW102" s="1045">
        <v>42</v>
      </c>
      <c r="CX102" s="1046"/>
      <c r="CY102" s="1046"/>
      <c r="CZ102" s="1046"/>
      <c r="DA102" s="1047"/>
      <c r="DB102" s="1045">
        <v>5338</v>
      </c>
      <c r="DC102" s="1046"/>
      <c r="DD102" s="1046"/>
      <c r="DE102" s="1046"/>
      <c r="DF102" s="1047"/>
      <c r="DG102" s="1045">
        <v>1508</v>
      </c>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310</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310</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310</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6067670</v>
      </c>
      <c r="AB110" s="982"/>
      <c r="AC110" s="982"/>
      <c r="AD110" s="982"/>
      <c r="AE110" s="983"/>
      <c r="AF110" s="984">
        <v>6224718</v>
      </c>
      <c r="AG110" s="982"/>
      <c r="AH110" s="982"/>
      <c r="AI110" s="982"/>
      <c r="AJ110" s="983"/>
      <c r="AK110" s="984">
        <v>6453707</v>
      </c>
      <c r="AL110" s="982"/>
      <c r="AM110" s="982"/>
      <c r="AN110" s="982"/>
      <c r="AO110" s="983"/>
      <c r="AP110" s="985">
        <v>13.6</v>
      </c>
      <c r="AQ110" s="986"/>
      <c r="AR110" s="986"/>
      <c r="AS110" s="986"/>
      <c r="AT110" s="987"/>
      <c r="AU110" s="1021" t="s">
        <v>75</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53912029</v>
      </c>
      <c r="BR110" s="929"/>
      <c r="BS110" s="929"/>
      <c r="BT110" s="929"/>
      <c r="BU110" s="929"/>
      <c r="BV110" s="929">
        <v>53970037</v>
      </c>
      <c r="BW110" s="929"/>
      <c r="BX110" s="929"/>
      <c r="BY110" s="929"/>
      <c r="BZ110" s="929"/>
      <c r="CA110" s="929">
        <v>54817726</v>
      </c>
      <c r="CB110" s="929"/>
      <c r="CC110" s="929"/>
      <c r="CD110" s="929"/>
      <c r="CE110" s="929"/>
      <c r="CF110" s="953">
        <v>115.4</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130</v>
      </c>
      <c r="DH110" s="929"/>
      <c r="DI110" s="929"/>
      <c r="DJ110" s="929"/>
      <c r="DK110" s="929"/>
      <c r="DL110" s="929" t="s">
        <v>438</v>
      </c>
      <c r="DM110" s="929"/>
      <c r="DN110" s="929"/>
      <c r="DO110" s="929"/>
      <c r="DP110" s="929"/>
      <c r="DQ110" s="929" t="s">
        <v>438</v>
      </c>
      <c r="DR110" s="929"/>
      <c r="DS110" s="929"/>
      <c r="DT110" s="929"/>
      <c r="DU110" s="929"/>
      <c r="DV110" s="930" t="s">
        <v>438</v>
      </c>
      <c r="DW110" s="930"/>
      <c r="DX110" s="930"/>
      <c r="DY110" s="930"/>
      <c r="DZ110" s="931"/>
    </row>
    <row r="111" spans="1:131" s="248"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440</v>
      </c>
      <c r="AB111" s="1010"/>
      <c r="AC111" s="1010"/>
      <c r="AD111" s="1010"/>
      <c r="AE111" s="1011"/>
      <c r="AF111" s="1012" t="s">
        <v>441</v>
      </c>
      <c r="AG111" s="1010"/>
      <c r="AH111" s="1010"/>
      <c r="AI111" s="1010"/>
      <c r="AJ111" s="1011"/>
      <c r="AK111" s="1012" t="s">
        <v>441</v>
      </c>
      <c r="AL111" s="1010"/>
      <c r="AM111" s="1010"/>
      <c r="AN111" s="1010"/>
      <c r="AO111" s="1011"/>
      <c r="AP111" s="1013" t="s">
        <v>438</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13261636</v>
      </c>
      <c r="BR111" s="901"/>
      <c r="BS111" s="901"/>
      <c r="BT111" s="901"/>
      <c r="BU111" s="901"/>
      <c r="BV111" s="901">
        <v>12995481</v>
      </c>
      <c r="BW111" s="901"/>
      <c r="BX111" s="901"/>
      <c r="BY111" s="901"/>
      <c r="BZ111" s="901"/>
      <c r="CA111" s="901">
        <v>13023366</v>
      </c>
      <c r="CB111" s="901"/>
      <c r="CC111" s="901"/>
      <c r="CD111" s="901"/>
      <c r="CE111" s="901"/>
      <c r="CF111" s="962">
        <v>27.4</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1225374</v>
      </c>
      <c r="DH111" s="901"/>
      <c r="DI111" s="901"/>
      <c r="DJ111" s="901"/>
      <c r="DK111" s="901"/>
      <c r="DL111" s="901">
        <v>1025730</v>
      </c>
      <c r="DM111" s="901"/>
      <c r="DN111" s="901"/>
      <c r="DO111" s="901"/>
      <c r="DP111" s="901"/>
      <c r="DQ111" s="901">
        <v>846407</v>
      </c>
      <c r="DR111" s="901"/>
      <c r="DS111" s="901"/>
      <c r="DT111" s="901"/>
      <c r="DU111" s="901"/>
      <c r="DV111" s="878">
        <v>1.8</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438</v>
      </c>
      <c r="AG112" s="864"/>
      <c r="AH112" s="864"/>
      <c r="AI112" s="864"/>
      <c r="AJ112" s="865"/>
      <c r="AK112" s="866" t="s">
        <v>438</v>
      </c>
      <c r="AL112" s="864"/>
      <c r="AM112" s="864"/>
      <c r="AN112" s="864"/>
      <c r="AO112" s="865"/>
      <c r="AP112" s="911" t="s">
        <v>438</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27375380</v>
      </c>
      <c r="BR112" s="901"/>
      <c r="BS112" s="901"/>
      <c r="BT112" s="901"/>
      <c r="BU112" s="901"/>
      <c r="BV112" s="901">
        <v>24983950</v>
      </c>
      <c r="BW112" s="901"/>
      <c r="BX112" s="901"/>
      <c r="BY112" s="901"/>
      <c r="BZ112" s="901"/>
      <c r="CA112" s="901">
        <v>18722722</v>
      </c>
      <c r="CB112" s="901"/>
      <c r="CC112" s="901"/>
      <c r="CD112" s="901"/>
      <c r="CE112" s="901"/>
      <c r="CF112" s="962">
        <v>39.4</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554479</v>
      </c>
      <c r="DH112" s="901"/>
      <c r="DI112" s="901"/>
      <c r="DJ112" s="901"/>
      <c r="DK112" s="901"/>
      <c r="DL112" s="901">
        <v>478238</v>
      </c>
      <c r="DM112" s="901"/>
      <c r="DN112" s="901"/>
      <c r="DO112" s="901"/>
      <c r="DP112" s="901"/>
      <c r="DQ112" s="901">
        <v>401997</v>
      </c>
      <c r="DR112" s="901"/>
      <c r="DS112" s="901"/>
      <c r="DT112" s="901"/>
      <c r="DU112" s="901"/>
      <c r="DV112" s="878">
        <v>0.8</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2482287</v>
      </c>
      <c r="AB113" s="1010"/>
      <c r="AC113" s="1010"/>
      <c r="AD113" s="1010"/>
      <c r="AE113" s="1011"/>
      <c r="AF113" s="1012">
        <v>2263823</v>
      </c>
      <c r="AG113" s="1010"/>
      <c r="AH113" s="1010"/>
      <c r="AI113" s="1010"/>
      <c r="AJ113" s="1011"/>
      <c r="AK113" s="1012">
        <v>907790</v>
      </c>
      <c r="AL113" s="1010"/>
      <c r="AM113" s="1010"/>
      <c r="AN113" s="1010"/>
      <c r="AO113" s="1011"/>
      <c r="AP113" s="1013">
        <v>1.9</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t="s">
        <v>450</v>
      </c>
      <c r="BR113" s="901"/>
      <c r="BS113" s="901"/>
      <c r="BT113" s="901"/>
      <c r="BU113" s="901"/>
      <c r="BV113" s="901" t="s">
        <v>441</v>
      </c>
      <c r="BW113" s="901"/>
      <c r="BX113" s="901"/>
      <c r="BY113" s="901"/>
      <c r="BZ113" s="901"/>
      <c r="CA113" s="901" t="s">
        <v>450</v>
      </c>
      <c r="CB113" s="901"/>
      <c r="CC113" s="901"/>
      <c r="CD113" s="901"/>
      <c r="CE113" s="901"/>
      <c r="CF113" s="962" t="s">
        <v>450</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438</v>
      </c>
      <c r="DH113" s="864"/>
      <c r="DI113" s="864"/>
      <c r="DJ113" s="864"/>
      <c r="DK113" s="865"/>
      <c r="DL113" s="866" t="s">
        <v>450</v>
      </c>
      <c r="DM113" s="864"/>
      <c r="DN113" s="864"/>
      <c r="DO113" s="864"/>
      <c r="DP113" s="865"/>
      <c r="DQ113" s="866" t="s">
        <v>441</v>
      </c>
      <c r="DR113" s="864"/>
      <c r="DS113" s="864"/>
      <c r="DT113" s="864"/>
      <c r="DU113" s="865"/>
      <c r="DV113" s="911" t="s">
        <v>438</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438</v>
      </c>
      <c r="AB114" s="864"/>
      <c r="AC114" s="864"/>
      <c r="AD114" s="864"/>
      <c r="AE114" s="865"/>
      <c r="AF114" s="866" t="s">
        <v>450</v>
      </c>
      <c r="AG114" s="864"/>
      <c r="AH114" s="864"/>
      <c r="AI114" s="864"/>
      <c r="AJ114" s="865"/>
      <c r="AK114" s="866" t="s">
        <v>438</v>
      </c>
      <c r="AL114" s="864"/>
      <c r="AM114" s="864"/>
      <c r="AN114" s="864"/>
      <c r="AO114" s="865"/>
      <c r="AP114" s="911" t="s">
        <v>130</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4795467</v>
      </c>
      <c r="BR114" s="901"/>
      <c r="BS114" s="901"/>
      <c r="BT114" s="901"/>
      <c r="BU114" s="901"/>
      <c r="BV114" s="901">
        <v>3401069</v>
      </c>
      <c r="BW114" s="901"/>
      <c r="BX114" s="901"/>
      <c r="BY114" s="901"/>
      <c r="BZ114" s="901"/>
      <c r="CA114" s="901">
        <v>3368128</v>
      </c>
      <c r="CB114" s="901"/>
      <c r="CC114" s="901"/>
      <c r="CD114" s="901"/>
      <c r="CE114" s="901"/>
      <c r="CF114" s="962">
        <v>7.1</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440</v>
      </c>
      <c r="DH114" s="864"/>
      <c r="DI114" s="864"/>
      <c r="DJ114" s="864"/>
      <c r="DK114" s="865"/>
      <c r="DL114" s="866" t="s">
        <v>441</v>
      </c>
      <c r="DM114" s="864"/>
      <c r="DN114" s="864"/>
      <c r="DO114" s="864"/>
      <c r="DP114" s="865"/>
      <c r="DQ114" s="866" t="s">
        <v>441</v>
      </c>
      <c r="DR114" s="864"/>
      <c r="DS114" s="864"/>
      <c r="DT114" s="864"/>
      <c r="DU114" s="865"/>
      <c r="DV114" s="911" t="s">
        <v>130</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949813</v>
      </c>
      <c r="AB115" s="1010"/>
      <c r="AC115" s="1010"/>
      <c r="AD115" s="1010"/>
      <c r="AE115" s="1011"/>
      <c r="AF115" s="1012">
        <v>747196</v>
      </c>
      <c r="AG115" s="1010"/>
      <c r="AH115" s="1010"/>
      <c r="AI115" s="1010"/>
      <c r="AJ115" s="1011"/>
      <c r="AK115" s="1012">
        <v>904536</v>
      </c>
      <c r="AL115" s="1010"/>
      <c r="AM115" s="1010"/>
      <c r="AN115" s="1010"/>
      <c r="AO115" s="1011"/>
      <c r="AP115" s="1013">
        <v>1.9</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v>20393</v>
      </c>
      <c r="BR115" s="901"/>
      <c r="BS115" s="901"/>
      <c r="BT115" s="901"/>
      <c r="BU115" s="901"/>
      <c r="BV115" s="901" t="s">
        <v>450</v>
      </c>
      <c r="BW115" s="901"/>
      <c r="BX115" s="901"/>
      <c r="BY115" s="901"/>
      <c r="BZ115" s="901"/>
      <c r="CA115" s="901" t="s">
        <v>441</v>
      </c>
      <c r="CB115" s="901"/>
      <c r="CC115" s="901"/>
      <c r="CD115" s="901"/>
      <c r="CE115" s="901"/>
      <c r="CF115" s="962" t="s">
        <v>130</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6778013</v>
      </c>
      <c r="DH115" s="864"/>
      <c r="DI115" s="864"/>
      <c r="DJ115" s="864"/>
      <c r="DK115" s="865"/>
      <c r="DL115" s="866">
        <v>6813666</v>
      </c>
      <c r="DM115" s="864"/>
      <c r="DN115" s="864"/>
      <c r="DO115" s="864"/>
      <c r="DP115" s="865"/>
      <c r="DQ115" s="866">
        <v>6848669</v>
      </c>
      <c r="DR115" s="864"/>
      <c r="DS115" s="864"/>
      <c r="DT115" s="864"/>
      <c r="DU115" s="865"/>
      <c r="DV115" s="911">
        <v>14.4</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441</v>
      </c>
      <c r="AB116" s="864"/>
      <c r="AC116" s="864"/>
      <c r="AD116" s="864"/>
      <c r="AE116" s="865"/>
      <c r="AF116" s="866" t="s">
        <v>441</v>
      </c>
      <c r="AG116" s="864"/>
      <c r="AH116" s="864"/>
      <c r="AI116" s="864"/>
      <c r="AJ116" s="865"/>
      <c r="AK116" s="866" t="s">
        <v>130</v>
      </c>
      <c r="AL116" s="864"/>
      <c r="AM116" s="864"/>
      <c r="AN116" s="864"/>
      <c r="AO116" s="865"/>
      <c r="AP116" s="911" t="s">
        <v>438</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441</v>
      </c>
      <c r="BW116" s="901"/>
      <c r="BX116" s="901"/>
      <c r="BY116" s="901"/>
      <c r="BZ116" s="901"/>
      <c r="CA116" s="901" t="s">
        <v>130</v>
      </c>
      <c r="CB116" s="901"/>
      <c r="CC116" s="901"/>
      <c r="CD116" s="901"/>
      <c r="CE116" s="901"/>
      <c r="CF116" s="962" t="s">
        <v>450</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438</v>
      </c>
      <c r="DH116" s="864"/>
      <c r="DI116" s="864"/>
      <c r="DJ116" s="864"/>
      <c r="DK116" s="865"/>
      <c r="DL116" s="866" t="s">
        <v>450</v>
      </c>
      <c r="DM116" s="864"/>
      <c r="DN116" s="864"/>
      <c r="DO116" s="864"/>
      <c r="DP116" s="865"/>
      <c r="DQ116" s="866" t="s">
        <v>450</v>
      </c>
      <c r="DR116" s="864"/>
      <c r="DS116" s="864"/>
      <c r="DT116" s="864"/>
      <c r="DU116" s="865"/>
      <c r="DV116" s="911" t="s">
        <v>438</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9499770</v>
      </c>
      <c r="AB117" s="996"/>
      <c r="AC117" s="996"/>
      <c r="AD117" s="996"/>
      <c r="AE117" s="997"/>
      <c r="AF117" s="998">
        <v>9235737</v>
      </c>
      <c r="AG117" s="996"/>
      <c r="AH117" s="996"/>
      <c r="AI117" s="996"/>
      <c r="AJ117" s="997"/>
      <c r="AK117" s="998">
        <v>8266033</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450</v>
      </c>
      <c r="BR117" s="901"/>
      <c r="BS117" s="901"/>
      <c r="BT117" s="901"/>
      <c r="BU117" s="901"/>
      <c r="BV117" s="901" t="s">
        <v>441</v>
      </c>
      <c r="BW117" s="901"/>
      <c r="BX117" s="901"/>
      <c r="BY117" s="901"/>
      <c r="BZ117" s="901"/>
      <c r="CA117" s="901" t="s">
        <v>130</v>
      </c>
      <c r="CB117" s="901"/>
      <c r="CC117" s="901"/>
      <c r="CD117" s="901"/>
      <c r="CE117" s="901"/>
      <c r="CF117" s="962" t="s">
        <v>441</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450</v>
      </c>
      <c r="DH117" s="864"/>
      <c r="DI117" s="864"/>
      <c r="DJ117" s="864"/>
      <c r="DK117" s="865"/>
      <c r="DL117" s="866" t="s">
        <v>438</v>
      </c>
      <c r="DM117" s="864"/>
      <c r="DN117" s="864"/>
      <c r="DO117" s="864"/>
      <c r="DP117" s="865"/>
      <c r="DQ117" s="866" t="s">
        <v>130</v>
      </c>
      <c r="DR117" s="864"/>
      <c r="DS117" s="864"/>
      <c r="DT117" s="864"/>
      <c r="DU117" s="865"/>
      <c r="DV117" s="911" t="s">
        <v>438</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310</v>
      </c>
      <c r="AL118" s="989"/>
      <c r="AM118" s="989"/>
      <c r="AN118" s="989"/>
      <c r="AO118" s="990"/>
      <c r="AP118" s="992" t="s">
        <v>432</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450</v>
      </c>
      <c r="BR118" s="932"/>
      <c r="BS118" s="932"/>
      <c r="BT118" s="932"/>
      <c r="BU118" s="932"/>
      <c r="BV118" s="932" t="s">
        <v>441</v>
      </c>
      <c r="BW118" s="932"/>
      <c r="BX118" s="932"/>
      <c r="BY118" s="932"/>
      <c r="BZ118" s="932"/>
      <c r="CA118" s="932" t="s">
        <v>130</v>
      </c>
      <c r="CB118" s="932"/>
      <c r="CC118" s="932"/>
      <c r="CD118" s="932"/>
      <c r="CE118" s="932"/>
      <c r="CF118" s="962" t="s">
        <v>130</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441</v>
      </c>
      <c r="DM118" s="864"/>
      <c r="DN118" s="864"/>
      <c r="DO118" s="864"/>
      <c r="DP118" s="865"/>
      <c r="DQ118" s="866" t="s">
        <v>438</v>
      </c>
      <c r="DR118" s="864"/>
      <c r="DS118" s="864"/>
      <c r="DT118" s="864"/>
      <c r="DU118" s="865"/>
      <c r="DV118" s="911" t="s">
        <v>438</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130</v>
      </c>
      <c r="AB119" s="982"/>
      <c r="AC119" s="982"/>
      <c r="AD119" s="982"/>
      <c r="AE119" s="983"/>
      <c r="AF119" s="984" t="s">
        <v>130</v>
      </c>
      <c r="AG119" s="982"/>
      <c r="AH119" s="982"/>
      <c r="AI119" s="982"/>
      <c r="AJ119" s="983"/>
      <c r="AK119" s="984" t="s">
        <v>130</v>
      </c>
      <c r="AL119" s="982"/>
      <c r="AM119" s="982"/>
      <c r="AN119" s="982"/>
      <c r="AO119" s="983"/>
      <c r="AP119" s="985" t="s">
        <v>450</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466</v>
      </c>
      <c r="BP119" s="965"/>
      <c r="BQ119" s="969">
        <v>99364905</v>
      </c>
      <c r="BR119" s="932"/>
      <c r="BS119" s="932"/>
      <c r="BT119" s="932"/>
      <c r="BU119" s="932"/>
      <c r="BV119" s="932">
        <v>95350537</v>
      </c>
      <c r="BW119" s="932"/>
      <c r="BX119" s="932"/>
      <c r="BY119" s="932"/>
      <c r="BZ119" s="932"/>
      <c r="CA119" s="932">
        <v>89931942</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4703770</v>
      </c>
      <c r="DH119" s="847"/>
      <c r="DI119" s="847"/>
      <c r="DJ119" s="847"/>
      <c r="DK119" s="848"/>
      <c r="DL119" s="849">
        <v>4677847</v>
      </c>
      <c r="DM119" s="847"/>
      <c r="DN119" s="847"/>
      <c r="DO119" s="847"/>
      <c r="DP119" s="848"/>
      <c r="DQ119" s="849">
        <v>4926293</v>
      </c>
      <c r="DR119" s="847"/>
      <c r="DS119" s="847"/>
      <c r="DT119" s="847"/>
      <c r="DU119" s="848"/>
      <c r="DV119" s="935">
        <v>10.4</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248325</v>
      </c>
      <c r="AB120" s="864"/>
      <c r="AC120" s="864"/>
      <c r="AD120" s="864"/>
      <c r="AE120" s="865"/>
      <c r="AF120" s="866">
        <v>218755</v>
      </c>
      <c r="AG120" s="864"/>
      <c r="AH120" s="864"/>
      <c r="AI120" s="864"/>
      <c r="AJ120" s="865"/>
      <c r="AK120" s="866">
        <v>218849</v>
      </c>
      <c r="AL120" s="864"/>
      <c r="AM120" s="864"/>
      <c r="AN120" s="864"/>
      <c r="AO120" s="865"/>
      <c r="AP120" s="911">
        <v>0.5</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12539692</v>
      </c>
      <c r="BR120" s="929"/>
      <c r="BS120" s="929"/>
      <c r="BT120" s="929"/>
      <c r="BU120" s="929"/>
      <c r="BV120" s="929">
        <v>11851766</v>
      </c>
      <c r="BW120" s="929"/>
      <c r="BX120" s="929"/>
      <c r="BY120" s="929"/>
      <c r="BZ120" s="929"/>
      <c r="CA120" s="929">
        <v>8918945</v>
      </c>
      <c r="CB120" s="929"/>
      <c r="CC120" s="929"/>
      <c r="CD120" s="929"/>
      <c r="CE120" s="929"/>
      <c r="CF120" s="953">
        <v>18.8</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t="s">
        <v>130</v>
      </c>
      <c r="DH120" s="929"/>
      <c r="DI120" s="929"/>
      <c r="DJ120" s="929"/>
      <c r="DK120" s="929"/>
      <c r="DL120" s="929" t="s">
        <v>441</v>
      </c>
      <c r="DM120" s="929"/>
      <c r="DN120" s="929"/>
      <c r="DO120" s="929"/>
      <c r="DP120" s="929"/>
      <c r="DQ120" s="929">
        <v>18535926</v>
      </c>
      <c r="DR120" s="929"/>
      <c r="DS120" s="929"/>
      <c r="DT120" s="929"/>
      <c r="DU120" s="929"/>
      <c r="DV120" s="930">
        <v>39</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78446</v>
      </c>
      <c r="AB121" s="864"/>
      <c r="AC121" s="864"/>
      <c r="AD121" s="864"/>
      <c r="AE121" s="865"/>
      <c r="AF121" s="866">
        <v>76241</v>
      </c>
      <c r="AG121" s="864"/>
      <c r="AH121" s="864"/>
      <c r="AI121" s="864"/>
      <c r="AJ121" s="865"/>
      <c r="AK121" s="866">
        <v>76241</v>
      </c>
      <c r="AL121" s="864"/>
      <c r="AM121" s="864"/>
      <c r="AN121" s="864"/>
      <c r="AO121" s="865"/>
      <c r="AP121" s="911">
        <v>0.2</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14931699</v>
      </c>
      <c r="BR121" s="901"/>
      <c r="BS121" s="901"/>
      <c r="BT121" s="901"/>
      <c r="BU121" s="901"/>
      <c r="BV121" s="901">
        <v>13474569</v>
      </c>
      <c r="BW121" s="901"/>
      <c r="BX121" s="901"/>
      <c r="BY121" s="901"/>
      <c r="BZ121" s="901"/>
      <c r="CA121" s="901">
        <v>16778968</v>
      </c>
      <c r="CB121" s="901"/>
      <c r="CC121" s="901"/>
      <c r="CD121" s="901"/>
      <c r="CE121" s="901"/>
      <c r="CF121" s="962">
        <v>35.299999999999997</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v>817640</v>
      </c>
      <c r="DH121" s="901"/>
      <c r="DI121" s="901"/>
      <c r="DJ121" s="901"/>
      <c r="DK121" s="901"/>
      <c r="DL121" s="901">
        <v>440049</v>
      </c>
      <c r="DM121" s="901"/>
      <c r="DN121" s="901"/>
      <c r="DO121" s="901"/>
      <c r="DP121" s="901"/>
      <c r="DQ121" s="901">
        <v>186796</v>
      </c>
      <c r="DR121" s="901"/>
      <c r="DS121" s="901"/>
      <c r="DT121" s="901"/>
      <c r="DU121" s="901"/>
      <c r="DV121" s="878">
        <v>0.4</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450</v>
      </c>
      <c r="AB122" s="864"/>
      <c r="AC122" s="864"/>
      <c r="AD122" s="864"/>
      <c r="AE122" s="865"/>
      <c r="AF122" s="866" t="s">
        <v>438</v>
      </c>
      <c r="AG122" s="864"/>
      <c r="AH122" s="864"/>
      <c r="AI122" s="864"/>
      <c r="AJ122" s="865"/>
      <c r="AK122" s="866" t="s">
        <v>438</v>
      </c>
      <c r="AL122" s="864"/>
      <c r="AM122" s="864"/>
      <c r="AN122" s="864"/>
      <c r="AO122" s="865"/>
      <c r="AP122" s="911" t="s">
        <v>441</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46837459</v>
      </c>
      <c r="BR122" s="932"/>
      <c r="BS122" s="932"/>
      <c r="BT122" s="932"/>
      <c r="BU122" s="932"/>
      <c r="BV122" s="932">
        <v>43583262</v>
      </c>
      <c r="BW122" s="932"/>
      <c r="BX122" s="932"/>
      <c r="BY122" s="932"/>
      <c r="BZ122" s="932"/>
      <c r="CA122" s="932">
        <v>40791888</v>
      </c>
      <c r="CB122" s="932"/>
      <c r="CC122" s="932"/>
      <c r="CD122" s="932"/>
      <c r="CE122" s="932"/>
      <c r="CF122" s="933">
        <v>85.9</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t="s">
        <v>130</v>
      </c>
      <c r="DH122" s="901"/>
      <c r="DI122" s="901"/>
      <c r="DJ122" s="901"/>
      <c r="DK122" s="901"/>
      <c r="DL122" s="901" t="s">
        <v>130</v>
      </c>
      <c r="DM122" s="901"/>
      <c r="DN122" s="901"/>
      <c r="DO122" s="901"/>
      <c r="DP122" s="901"/>
      <c r="DQ122" s="901" t="s">
        <v>130</v>
      </c>
      <c r="DR122" s="901"/>
      <c r="DS122" s="901"/>
      <c r="DT122" s="901"/>
      <c r="DU122" s="901"/>
      <c r="DV122" s="878" t="s">
        <v>438</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438</v>
      </c>
      <c r="AB123" s="864"/>
      <c r="AC123" s="864"/>
      <c r="AD123" s="864"/>
      <c r="AE123" s="865"/>
      <c r="AF123" s="866" t="s">
        <v>441</v>
      </c>
      <c r="AG123" s="864"/>
      <c r="AH123" s="864"/>
      <c r="AI123" s="864"/>
      <c r="AJ123" s="865"/>
      <c r="AK123" s="866" t="s">
        <v>438</v>
      </c>
      <c r="AL123" s="864"/>
      <c r="AM123" s="864"/>
      <c r="AN123" s="864"/>
      <c r="AO123" s="865"/>
      <c r="AP123" s="911" t="s">
        <v>130</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477</v>
      </c>
      <c r="BP123" s="965"/>
      <c r="BQ123" s="919">
        <v>74308850</v>
      </c>
      <c r="BR123" s="920"/>
      <c r="BS123" s="920"/>
      <c r="BT123" s="920"/>
      <c r="BU123" s="920"/>
      <c r="BV123" s="920">
        <v>68909597</v>
      </c>
      <c r="BW123" s="920"/>
      <c r="BX123" s="920"/>
      <c r="BY123" s="920"/>
      <c r="BZ123" s="920"/>
      <c r="CA123" s="920">
        <v>66489801</v>
      </c>
      <c r="CB123" s="920"/>
      <c r="CC123" s="920"/>
      <c r="CD123" s="920"/>
      <c r="CE123" s="920"/>
      <c r="CF123" s="830"/>
      <c r="CG123" s="831"/>
      <c r="CH123" s="831"/>
      <c r="CI123" s="831"/>
      <c r="CJ123" s="921"/>
      <c r="CK123" s="956"/>
      <c r="CL123" s="942"/>
      <c r="CM123" s="942"/>
      <c r="CN123" s="942"/>
      <c r="CO123" s="943"/>
      <c r="CP123" s="922" t="s">
        <v>478</v>
      </c>
      <c r="CQ123" s="923"/>
      <c r="CR123" s="923"/>
      <c r="CS123" s="923"/>
      <c r="CT123" s="923"/>
      <c r="CU123" s="923"/>
      <c r="CV123" s="923"/>
      <c r="CW123" s="923"/>
      <c r="CX123" s="923"/>
      <c r="CY123" s="923"/>
      <c r="CZ123" s="923"/>
      <c r="DA123" s="923"/>
      <c r="DB123" s="923"/>
      <c r="DC123" s="923"/>
      <c r="DD123" s="923"/>
      <c r="DE123" s="923"/>
      <c r="DF123" s="924"/>
      <c r="DG123" s="863" t="s">
        <v>450</v>
      </c>
      <c r="DH123" s="864"/>
      <c r="DI123" s="864"/>
      <c r="DJ123" s="864"/>
      <c r="DK123" s="865"/>
      <c r="DL123" s="866" t="s">
        <v>438</v>
      </c>
      <c r="DM123" s="864"/>
      <c r="DN123" s="864"/>
      <c r="DO123" s="864"/>
      <c r="DP123" s="865"/>
      <c r="DQ123" s="866" t="s">
        <v>130</v>
      </c>
      <c r="DR123" s="864"/>
      <c r="DS123" s="864"/>
      <c r="DT123" s="864"/>
      <c r="DU123" s="865"/>
      <c r="DV123" s="911" t="s">
        <v>450</v>
      </c>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450</v>
      </c>
      <c r="AB124" s="864"/>
      <c r="AC124" s="864"/>
      <c r="AD124" s="864"/>
      <c r="AE124" s="865"/>
      <c r="AF124" s="866" t="s">
        <v>441</v>
      </c>
      <c r="AG124" s="864"/>
      <c r="AH124" s="864"/>
      <c r="AI124" s="864"/>
      <c r="AJ124" s="865"/>
      <c r="AK124" s="866" t="s">
        <v>450</v>
      </c>
      <c r="AL124" s="864"/>
      <c r="AM124" s="864"/>
      <c r="AN124" s="864"/>
      <c r="AO124" s="865"/>
      <c r="AP124" s="911" t="s">
        <v>450</v>
      </c>
      <c r="AQ124" s="912"/>
      <c r="AR124" s="912"/>
      <c r="AS124" s="912"/>
      <c r="AT124" s="913"/>
      <c r="AU124" s="914" t="s">
        <v>479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58.2</v>
      </c>
      <c r="BR124" s="918"/>
      <c r="BS124" s="918"/>
      <c r="BT124" s="918"/>
      <c r="BU124" s="918"/>
      <c r="BV124" s="918">
        <v>58.3</v>
      </c>
      <c r="BW124" s="918"/>
      <c r="BX124" s="918"/>
      <c r="BY124" s="918"/>
      <c r="BZ124" s="918"/>
      <c r="CA124" s="918">
        <v>49.3</v>
      </c>
      <c r="CB124" s="918"/>
      <c r="CC124" s="918"/>
      <c r="CD124" s="918"/>
      <c r="CE124" s="918"/>
      <c r="CF124" s="808"/>
      <c r="CG124" s="809"/>
      <c r="CH124" s="809"/>
      <c r="CI124" s="809"/>
      <c r="CJ124" s="949"/>
      <c r="CK124" s="957"/>
      <c r="CL124" s="957"/>
      <c r="CM124" s="957"/>
      <c r="CN124" s="957"/>
      <c r="CO124" s="958"/>
      <c r="CP124" s="922" t="s">
        <v>480</v>
      </c>
      <c r="CQ124" s="923"/>
      <c r="CR124" s="923"/>
      <c r="CS124" s="923"/>
      <c r="CT124" s="923"/>
      <c r="CU124" s="923"/>
      <c r="CV124" s="923"/>
      <c r="CW124" s="923"/>
      <c r="CX124" s="923"/>
      <c r="CY124" s="923"/>
      <c r="CZ124" s="923"/>
      <c r="DA124" s="923"/>
      <c r="DB124" s="923"/>
      <c r="DC124" s="923"/>
      <c r="DD124" s="923"/>
      <c r="DE124" s="923"/>
      <c r="DF124" s="924"/>
      <c r="DG124" s="846">
        <v>26557740</v>
      </c>
      <c r="DH124" s="847"/>
      <c r="DI124" s="847"/>
      <c r="DJ124" s="847"/>
      <c r="DK124" s="848"/>
      <c r="DL124" s="849">
        <v>24543901</v>
      </c>
      <c r="DM124" s="847"/>
      <c r="DN124" s="847"/>
      <c r="DO124" s="847"/>
      <c r="DP124" s="848"/>
      <c r="DQ124" s="849" t="s">
        <v>130</v>
      </c>
      <c r="DR124" s="847"/>
      <c r="DS124" s="847"/>
      <c r="DT124" s="847"/>
      <c r="DU124" s="848"/>
      <c r="DV124" s="935" t="s">
        <v>438</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438</v>
      </c>
      <c r="AB125" s="864"/>
      <c r="AC125" s="864"/>
      <c r="AD125" s="864"/>
      <c r="AE125" s="865"/>
      <c r="AF125" s="866" t="s">
        <v>438</v>
      </c>
      <c r="AG125" s="864"/>
      <c r="AH125" s="864"/>
      <c r="AI125" s="864"/>
      <c r="AJ125" s="865"/>
      <c r="AK125" s="866" t="s">
        <v>438</v>
      </c>
      <c r="AL125" s="864"/>
      <c r="AM125" s="864"/>
      <c r="AN125" s="864"/>
      <c r="AO125" s="865"/>
      <c r="AP125" s="911" t="s">
        <v>438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438</v>
      </c>
      <c r="DM125" s="929"/>
      <c r="DN125" s="929"/>
      <c r="DO125" s="929"/>
      <c r="DP125" s="929"/>
      <c r="DQ125" s="929" t="s">
        <v>438</v>
      </c>
      <c r="DR125" s="929"/>
      <c r="DS125" s="929"/>
      <c r="DT125" s="929"/>
      <c r="DU125" s="929"/>
      <c r="DV125" s="930" t="s">
        <v>438</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591623</v>
      </c>
      <c r="AB126" s="864"/>
      <c r="AC126" s="864"/>
      <c r="AD126" s="864"/>
      <c r="AE126" s="865"/>
      <c r="AF126" s="866">
        <v>427008</v>
      </c>
      <c r="AG126" s="864"/>
      <c r="AH126" s="864"/>
      <c r="AI126" s="864"/>
      <c r="AJ126" s="865"/>
      <c r="AK126" s="866">
        <v>584310</v>
      </c>
      <c r="AL126" s="864"/>
      <c r="AM126" s="864"/>
      <c r="AN126" s="864"/>
      <c r="AO126" s="865"/>
      <c r="AP126" s="911">
        <v>1.2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438</v>
      </c>
      <c r="DH126" s="901"/>
      <c r="DI126" s="901"/>
      <c r="DJ126" s="901"/>
      <c r="DK126" s="901"/>
      <c r="DL126" s="901" t="s">
        <v>438</v>
      </c>
      <c r="DM126" s="901"/>
      <c r="DN126" s="901"/>
      <c r="DO126" s="901"/>
      <c r="DP126" s="901"/>
      <c r="DQ126" s="901" t="s">
        <v>438</v>
      </c>
      <c r="DR126" s="901"/>
      <c r="DS126" s="901"/>
      <c r="DT126" s="901"/>
      <c r="DU126" s="901"/>
      <c r="DV126" s="878" t="s">
        <v>438</v>
      </c>
      <c r="DW126" s="878"/>
      <c r="DX126" s="878"/>
      <c r="DY126" s="878"/>
      <c r="DZ126" s="879"/>
    </row>
    <row r="127" spans="1:130" s="248" customFormat="1" ht="26.25" customHeight="1" x14ac:dyDescent="0.15">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31419</v>
      </c>
      <c r="AB127" s="864"/>
      <c r="AC127" s="864"/>
      <c r="AD127" s="864"/>
      <c r="AE127" s="865"/>
      <c r="AF127" s="866">
        <v>25192</v>
      </c>
      <c r="AG127" s="864"/>
      <c r="AH127" s="864"/>
      <c r="AI127" s="864"/>
      <c r="AJ127" s="865"/>
      <c r="AK127" s="866">
        <v>25136</v>
      </c>
      <c r="AL127" s="864"/>
      <c r="AM127" s="864"/>
      <c r="AN127" s="864"/>
      <c r="AO127" s="865"/>
      <c r="AP127" s="911">
        <v>0.1</v>
      </c>
      <c r="AQ127" s="912"/>
      <c r="AR127" s="912"/>
      <c r="AS127" s="912"/>
      <c r="AT127" s="913"/>
      <c r="AU127" s="284"/>
      <c r="AV127" s="284"/>
      <c r="AW127" s="284"/>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438</v>
      </c>
      <c r="DH127" s="901"/>
      <c r="DI127" s="901"/>
      <c r="DJ127" s="901"/>
      <c r="DK127" s="901"/>
      <c r="DL127" s="901" t="s">
        <v>438</v>
      </c>
      <c r="DM127" s="901"/>
      <c r="DN127" s="901"/>
      <c r="DO127" s="901"/>
      <c r="DP127" s="901"/>
      <c r="DQ127" s="901" t="s">
        <v>130</v>
      </c>
      <c r="DR127" s="901"/>
      <c r="DS127" s="901"/>
      <c r="DT127" s="901"/>
      <c r="DU127" s="901"/>
      <c r="DV127" s="878" t="s">
        <v>438</v>
      </c>
      <c r="DW127" s="878"/>
      <c r="DX127" s="878"/>
      <c r="DY127" s="878"/>
      <c r="DZ127" s="879"/>
    </row>
    <row r="128" spans="1:130" s="248" customFormat="1" ht="26.25" customHeight="1" thickBot="1" x14ac:dyDescent="0.2">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v>1781496</v>
      </c>
      <c r="AB128" s="885"/>
      <c r="AC128" s="885"/>
      <c r="AD128" s="885"/>
      <c r="AE128" s="886"/>
      <c r="AF128" s="887">
        <v>1674670</v>
      </c>
      <c r="AG128" s="885"/>
      <c r="AH128" s="885"/>
      <c r="AI128" s="885"/>
      <c r="AJ128" s="886"/>
      <c r="AK128" s="887">
        <v>1646536</v>
      </c>
      <c r="AL128" s="885"/>
      <c r="AM128" s="885"/>
      <c r="AN128" s="885"/>
      <c r="AO128" s="886"/>
      <c r="AP128" s="888"/>
      <c r="AQ128" s="889"/>
      <c r="AR128" s="889"/>
      <c r="AS128" s="889"/>
      <c r="AT128" s="890"/>
      <c r="AU128" s="284"/>
      <c r="AV128" s="284"/>
      <c r="AW128" s="284"/>
      <c r="AX128" s="891" t="s">
        <v>492</v>
      </c>
      <c r="AY128" s="892"/>
      <c r="AZ128" s="892"/>
      <c r="BA128" s="892"/>
      <c r="BB128" s="892"/>
      <c r="BC128" s="892"/>
      <c r="BD128" s="892"/>
      <c r="BE128" s="893"/>
      <c r="BF128" s="870" t="s">
        <v>450</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493</v>
      </c>
      <c r="CQ128" s="812"/>
      <c r="CR128" s="812"/>
      <c r="CS128" s="812"/>
      <c r="CT128" s="812"/>
      <c r="CU128" s="812"/>
      <c r="CV128" s="812"/>
      <c r="CW128" s="812"/>
      <c r="CX128" s="812"/>
      <c r="CY128" s="812"/>
      <c r="CZ128" s="812"/>
      <c r="DA128" s="812"/>
      <c r="DB128" s="812"/>
      <c r="DC128" s="812"/>
      <c r="DD128" s="812"/>
      <c r="DE128" s="812"/>
      <c r="DF128" s="813"/>
      <c r="DG128" s="874">
        <v>20393</v>
      </c>
      <c r="DH128" s="875"/>
      <c r="DI128" s="875"/>
      <c r="DJ128" s="875"/>
      <c r="DK128" s="875"/>
      <c r="DL128" s="875" t="s">
        <v>130</v>
      </c>
      <c r="DM128" s="875"/>
      <c r="DN128" s="875"/>
      <c r="DO128" s="875"/>
      <c r="DP128" s="875"/>
      <c r="DQ128" s="875" t="s">
        <v>450</v>
      </c>
      <c r="DR128" s="875"/>
      <c r="DS128" s="875"/>
      <c r="DT128" s="875"/>
      <c r="DU128" s="875"/>
      <c r="DV128" s="876" t="s">
        <v>450</v>
      </c>
      <c r="DW128" s="876"/>
      <c r="DX128" s="876"/>
      <c r="DY128" s="876"/>
      <c r="DZ128" s="877"/>
    </row>
    <row r="129" spans="1:131" s="248" customFormat="1" ht="26.25" customHeight="1" x14ac:dyDescent="0.15">
      <c r="A129" s="858" t="s">
        <v>110</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48158968</v>
      </c>
      <c r="AB129" s="864"/>
      <c r="AC129" s="864"/>
      <c r="AD129" s="864"/>
      <c r="AE129" s="865"/>
      <c r="AF129" s="866">
        <v>50296164</v>
      </c>
      <c r="AG129" s="864"/>
      <c r="AH129" s="864"/>
      <c r="AI129" s="864"/>
      <c r="AJ129" s="865"/>
      <c r="AK129" s="866">
        <v>52287782</v>
      </c>
      <c r="AL129" s="864"/>
      <c r="AM129" s="864"/>
      <c r="AN129" s="864"/>
      <c r="AO129" s="865"/>
      <c r="AP129" s="867"/>
      <c r="AQ129" s="868"/>
      <c r="AR129" s="868"/>
      <c r="AS129" s="868"/>
      <c r="AT129" s="869"/>
      <c r="AU129" s="286"/>
      <c r="AV129" s="286"/>
      <c r="AW129" s="286"/>
      <c r="AX129" s="833" t="s">
        <v>495</v>
      </c>
      <c r="AY129" s="834"/>
      <c r="AZ129" s="834"/>
      <c r="BA129" s="834"/>
      <c r="BB129" s="834"/>
      <c r="BC129" s="834"/>
      <c r="BD129" s="834"/>
      <c r="BE129" s="835"/>
      <c r="BF129" s="853" t="s">
        <v>450</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497</v>
      </c>
      <c r="X130" s="861"/>
      <c r="Y130" s="861"/>
      <c r="Z130" s="862"/>
      <c r="AA130" s="863">
        <v>5179574</v>
      </c>
      <c r="AB130" s="864"/>
      <c r="AC130" s="864"/>
      <c r="AD130" s="864"/>
      <c r="AE130" s="865"/>
      <c r="AF130" s="866">
        <v>4951298</v>
      </c>
      <c r="AG130" s="864"/>
      <c r="AH130" s="864"/>
      <c r="AI130" s="864"/>
      <c r="AJ130" s="865"/>
      <c r="AK130" s="866">
        <v>4797269</v>
      </c>
      <c r="AL130" s="864"/>
      <c r="AM130" s="864"/>
      <c r="AN130" s="864"/>
      <c r="AO130" s="865"/>
      <c r="AP130" s="867"/>
      <c r="AQ130" s="868"/>
      <c r="AR130" s="868"/>
      <c r="AS130" s="868"/>
      <c r="AT130" s="869"/>
      <c r="AU130" s="286"/>
      <c r="AV130" s="286"/>
      <c r="AW130" s="286"/>
      <c r="AX130" s="833" t="s">
        <v>498</v>
      </c>
      <c r="AY130" s="834"/>
      <c r="AZ130" s="834"/>
      <c r="BA130" s="834"/>
      <c r="BB130" s="834"/>
      <c r="BC130" s="834"/>
      <c r="BD130" s="834"/>
      <c r="BE130" s="835"/>
      <c r="BF130" s="836">
        <v>5.0999999999999996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499</v>
      </c>
      <c r="X131" s="844"/>
      <c r="Y131" s="844"/>
      <c r="Z131" s="845"/>
      <c r="AA131" s="846">
        <v>42979394</v>
      </c>
      <c r="AB131" s="847"/>
      <c r="AC131" s="847"/>
      <c r="AD131" s="847"/>
      <c r="AE131" s="848"/>
      <c r="AF131" s="849">
        <v>45344866</v>
      </c>
      <c r="AG131" s="847"/>
      <c r="AH131" s="847"/>
      <c r="AI131" s="847"/>
      <c r="AJ131" s="848"/>
      <c r="AK131" s="849">
        <v>47490513</v>
      </c>
      <c r="AL131" s="847"/>
      <c r="AM131" s="847"/>
      <c r="AN131" s="847"/>
      <c r="AO131" s="848"/>
      <c r="AP131" s="850"/>
      <c r="AQ131" s="851"/>
      <c r="AR131" s="851"/>
      <c r="AS131" s="851"/>
      <c r="AT131" s="852"/>
      <c r="AU131" s="286"/>
      <c r="AV131" s="286"/>
      <c r="AW131" s="286"/>
      <c r="AX131" s="811" t="s">
        <v>500</v>
      </c>
      <c r="AY131" s="812"/>
      <c r="AZ131" s="812"/>
      <c r="BA131" s="812"/>
      <c r="BB131" s="812"/>
      <c r="BC131" s="812"/>
      <c r="BD131" s="812"/>
      <c r="BE131" s="813"/>
      <c r="BF131" s="814">
        <v>49.3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502</v>
      </c>
      <c r="W132" s="824"/>
      <c r="X132" s="824"/>
      <c r="Y132" s="824"/>
      <c r="Z132" s="825"/>
      <c r="AA132" s="826">
        <v>5.9067840739999999</v>
      </c>
      <c r="AB132" s="827"/>
      <c r="AC132" s="827"/>
      <c r="AD132" s="827"/>
      <c r="AE132" s="828"/>
      <c r="AF132" s="829">
        <v>5.755379231</v>
      </c>
      <c r="AG132" s="827"/>
      <c r="AH132" s="827"/>
      <c r="AI132" s="827"/>
      <c r="AJ132" s="828"/>
      <c r="AK132" s="829">
        <v>3.8370358310000001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503</v>
      </c>
      <c r="W133" s="803"/>
      <c r="X133" s="803"/>
      <c r="Y133" s="803"/>
      <c r="Z133" s="804"/>
      <c r="AA133" s="805">
        <v>6.3</v>
      </c>
      <c r="AB133" s="806"/>
      <c r="AC133" s="806"/>
      <c r="AD133" s="806"/>
      <c r="AE133" s="807"/>
      <c r="AF133" s="805">
        <v>6.1</v>
      </c>
      <c r="AG133" s="806"/>
      <c r="AH133" s="806"/>
      <c r="AI133" s="806"/>
      <c r="AJ133" s="807"/>
      <c r="AK133" s="805">
        <v>5.0999999999999996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Y8FoJ75Kd348R79hUhajlRtSK2315OzQr8io/xWPly1lP0zhAnXgXD0ZdQR4b6Mrl14FyxYPNmFTLwS59WBfw==" saltValue="r9V6TmeEOF7p6hRFYbiy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ntu71Sb7DdRqkGM0xCCroK95bcw9Fl62h/YcKFqs3Inzjmvd3udKUgT7DgSsRUlYZJtHlmOp/iZxtj9LcTJQ==" saltValue="FvupoV6BNbxE1188c1f0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fAU2x55xr9SnQDCKOPQELaLVNNHMKnAHMTZ3UB1wfCkNGdiYQppScy3S+rMCqdhsZXeYIFIAXddmb+zlxSGYg==" saltValue="D3SAFW6/XIGX8UQbOn6aD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512</v>
      </c>
      <c r="AL9" s="1228"/>
      <c r="AM9" s="1228"/>
      <c r="AN9" s="1229"/>
      <c r="AO9" s="314">
        <v>18512229</v>
      </c>
      <c r="AP9" s="314">
        <v>76557</v>
      </c>
      <c r="AQ9" s="315">
        <v>62432</v>
      </c>
      <c r="AR9" s="316">
        <v>22.6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513</v>
      </c>
      <c r="AL10" s="1228"/>
      <c r="AM10" s="1228"/>
      <c r="AN10" s="1229"/>
      <c r="AO10" s="317">
        <v>11486</v>
      </c>
      <c r="AP10" s="317">
        <v>48</v>
      </c>
      <c r="AQ10" s="318">
        <v>2320</v>
      </c>
      <c r="AR10" s="319">
        <v>-97.9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514</v>
      </c>
      <c r="AL11" s="1228"/>
      <c r="AM11" s="1228"/>
      <c r="AN11" s="1229"/>
      <c r="AO11" s="317" t="s">
        <v>515</v>
      </c>
      <c r="AP11" s="317" t="s">
        <v>515</v>
      </c>
      <c r="AQ11" s="318">
        <v>1793</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516</v>
      </c>
      <c r="AL12" s="1228"/>
      <c r="AM12" s="1228"/>
      <c r="AN12" s="1229"/>
      <c r="AO12" s="317" t="s">
        <v>515</v>
      </c>
      <c r="AP12" s="317" t="s">
        <v>515</v>
      </c>
      <c r="AQ12" s="318">
        <v>46</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517</v>
      </c>
      <c r="AL13" s="1228"/>
      <c r="AM13" s="1228"/>
      <c r="AN13" s="1229"/>
      <c r="AO13" s="317">
        <v>299472</v>
      </c>
      <c r="AP13" s="317">
        <v>1238</v>
      </c>
      <c r="AQ13" s="318">
        <v>1638</v>
      </c>
      <c r="AR13" s="319">
        <v>-24.4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518</v>
      </c>
      <c r="AL14" s="1228"/>
      <c r="AM14" s="1228"/>
      <c r="AN14" s="1229"/>
      <c r="AO14" s="317">
        <v>61123</v>
      </c>
      <c r="AP14" s="317">
        <v>253</v>
      </c>
      <c r="AQ14" s="318">
        <v>1345</v>
      </c>
      <c r="AR14" s="319">
        <v>-81.2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519</v>
      </c>
      <c r="AL15" s="1231"/>
      <c r="AM15" s="1231"/>
      <c r="AN15" s="1232"/>
      <c r="AO15" s="317">
        <v>-1119426</v>
      </c>
      <c r="AP15" s="317">
        <v>-4629</v>
      </c>
      <c r="AQ15" s="318">
        <v>-3712</v>
      </c>
      <c r="AR15" s="319">
        <v>24.7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17764884</v>
      </c>
      <c r="AP16" s="317">
        <v>73467</v>
      </c>
      <c r="AQ16" s="318">
        <v>65862</v>
      </c>
      <c r="AR16" s="319">
        <v>11.5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524</v>
      </c>
      <c r="AL21" s="1234"/>
      <c r="AM21" s="1234"/>
      <c r="AN21" s="1235"/>
      <c r="AO21" s="330">
        <v>7.59</v>
      </c>
      <c r="AP21" s="331">
        <v>6.41</v>
      </c>
      <c r="AQ21" s="332">
        <v>1.18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525</v>
      </c>
      <c r="AL22" s="1234"/>
      <c r="AM22" s="1234"/>
      <c r="AN22" s="1235"/>
      <c r="AO22" s="335">
        <v>97.9</v>
      </c>
      <c r="AP22" s="336">
        <v>99.7</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529</v>
      </c>
      <c r="AL32" s="1217"/>
      <c r="AM32" s="1217"/>
      <c r="AN32" s="1218"/>
      <c r="AO32" s="345">
        <v>6453707</v>
      </c>
      <c r="AP32" s="345">
        <v>26689</v>
      </c>
      <c r="AQ32" s="346">
        <v>29411</v>
      </c>
      <c r="AR32" s="347">
        <v>-9.3000000000000007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530</v>
      </c>
      <c r="AL33" s="1217"/>
      <c r="AM33" s="1217"/>
      <c r="AN33" s="1218"/>
      <c r="AO33" s="345" t="s">
        <v>515</v>
      </c>
      <c r="AP33" s="345" t="s">
        <v>515</v>
      </c>
      <c r="AQ33" s="346">
        <v>4</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531</v>
      </c>
      <c r="AL34" s="1217"/>
      <c r="AM34" s="1217"/>
      <c r="AN34" s="1218"/>
      <c r="AO34" s="345" t="s">
        <v>515</v>
      </c>
      <c r="AP34" s="345" t="s">
        <v>515</v>
      </c>
      <c r="AQ34" s="346">
        <v>26</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532</v>
      </c>
      <c r="AL35" s="1217"/>
      <c r="AM35" s="1217"/>
      <c r="AN35" s="1218"/>
      <c r="AO35" s="345">
        <v>907790</v>
      </c>
      <c r="AP35" s="345">
        <v>3754</v>
      </c>
      <c r="AQ35" s="346">
        <v>8177</v>
      </c>
      <c r="AR35" s="347">
        <v>-54.1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533</v>
      </c>
      <c r="AL36" s="1217"/>
      <c r="AM36" s="1217"/>
      <c r="AN36" s="1218"/>
      <c r="AO36" s="345" t="s">
        <v>515</v>
      </c>
      <c r="AP36" s="345" t="s">
        <v>515</v>
      </c>
      <c r="AQ36" s="346">
        <v>459</v>
      </c>
      <c r="AR36" s="347" t="s">
        <v>515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534</v>
      </c>
      <c r="AL37" s="1217"/>
      <c r="AM37" s="1217"/>
      <c r="AN37" s="1218"/>
      <c r="AO37" s="345">
        <v>904536</v>
      </c>
      <c r="AP37" s="345">
        <v>3741</v>
      </c>
      <c r="AQ37" s="346">
        <v>753</v>
      </c>
      <c r="AR37" s="347">
        <v>396.8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535</v>
      </c>
      <c r="AL38" s="1214"/>
      <c r="AM38" s="1214"/>
      <c r="AN38" s="1215"/>
      <c r="AO38" s="348" t="s">
        <v>515</v>
      </c>
      <c r="AP38" s="348" t="s">
        <v>515</v>
      </c>
      <c r="AQ38" s="349">
        <v>0</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536</v>
      </c>
      <c r="AL39" s="1214"/>
      <c r="AM39" s="1214"/>
      <c r="AN39" s="1215"/>
      <c r="AO39" s="345">
        <v>-1646536</v>
      </c>
      <c r="AP39" s="345">
        <v>-6809</v>
      </c>
      <c r="AQ39" s="346">
        <v>-7102</v>
      </c>
      <c r="AR39" s="347">
        <v>-4.0999999999999996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537</v>
      </c>
      <c r="AL40" s="1217"/>
      <c r="AM40" s="1217"/>
      <c r="AN40" s="1218"/>
      <c r="AO40" s="345">
        <v>-4797269</v>
      </c>
      <c r="AP40" s="345">
        <v>-19839</v>
      </c>
      <c r="AQ40" s="346">
        <v>-25234</v>
      </c>
      <c r="AR40" s="347">
        <v>-21.4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1822228</v>
      </c>
      <c r="AP41" s="345">
        <v>7536</v>
      </c>
      <c r="AQ41" s="346">
        <v>6493</v>
      </c>
      <c r="AR41" s="347">
        <v>16.100000000000001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507</v>
      </c>
      <c r="AN49" s="1224" t="s">
        <v>541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12396778</v>
      </c>
      <c r="AN51" s="367">
        <v>54581</v>
      </c>
      <c r="AO51" s="368">
        <v>38.1</v>
      </c>
      <c r="AP51" s="369">
        <v>42581</v>
      </c>
      <c r="AQ51" s="370">
        <v>-2.2000000000000002</v>
      </c>
      <c r="AR51" s="371">
        <v>40.299999999999997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6296790</v>
      </c>
      <c r="AN52" s="375">
        <v>27724</v>
      </c>
      <c r="AO52" s="376">
        <v>11.1</v>
      </c>
      <c r="AP52" s="377">
        <v>24354</v>
      </c>
      <c r="AQ52" s="378">
        <v>-1.8</v>
      </c>
      <c r="AR52" s="379">
        <v>12.9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18934707</v>
      </c>
      <c r="AN53" s="367">
        <v>82196</v>
      </c>
      <c r="AO53" s="368">
        <v>50.6</v>
      </c>
      <c r="AP53" s="369">
        <v>45426</v>
      </c>
      <c r="AQ53" s="370">
        <v>6.7</v>
      </c>
      <c r="AR53" s="371">
        <v>43.9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7199412</v>
      </c>
      <c r="AN54" s="375">
        <v>31253</v>
      </c>
      <c r="AO54" s="376">
        <v>12.7</v>
      </c>
      <c r="AP54" s="377">
        <v>24508</v>
      </c>
      <c r="AQ54" s="378">
        <v>0.6</v>
      </c>
      <c r="AR54" s="379">
        <v>12.1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15306422</v>
      </c>
      <c r="AN55" s="367">
        <v>65466</v>
      </c>
      <c r="AO55" s="368">
        <v>-20.399999999999999</v>
      </c>
      <c r="AP55" s="369">
        <v>45022</v>
      </c>
      <c r="AQ55" s="370">
        <v>-0.9</v>
      </c>
      <c r="AR55" s="371">
        <v>-19.5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5574630</v>
      </c>
      <c r="AN56" s="375">
        <v>23843</v>
      </c>
      <c r="AO56" s="376">
        <v>-23.7</v>
      </c>
      <c r="AP56" s="377">
        <v>25247</v>
      </c>
      <c r="AQ56" s="378">
        <v>3</v>
      </c>
      <c r="AR56" s="379">
        <v>-26.7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14773661</v>
      </c>
      <c r="AN57" s="367">
        <v>62165</v>
      </c>
      <c r="AO57" s="368">
        <v>-5</v>
      </c>
      <c r="AP57" s="369">
        <v>46035</v>
      </c>
      <c r="AQ57" s="370">
        <v>2.2999999999999998</v>
      </c>
      <c r="AR57" s="371">
        <v>-7.3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7493459</v>
      </c>
      <c r="AN58" s="375">
        <v>31531</v>
      </c>
      <c r="AO58" s="376">
        <v>32.200000000000003</v>
      </c>
      <c r="AP58" s="377">
        <v>25158</v>
      </c>
      <c r="AQ58" s="378">
        <v>-0.4</v>
      </c>
      <c r="AR58" s="379">
        <v>32.6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12599718</v>
      </c>
      <c r="AN59" s="367">
        <v>52106</v>
      </c>
      <c r="AO59" s="368">
        <v>-16.2</v>
      </c>
      <c r="AP59" s="369">
        <v>43261</v>
      </c>
      <c r="AQ59" s="370">
        <v>-6</v>
      </c>
      <c r="AR59" s="371">
        <v>-10.199999999999999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6565091</v>
      </c>
      <c r="AN60" s="375">
        <v>27150</v>
      </c>
      <c r="AO60" s="376">
        <v>-13.9</v>
      </c>
      <c r="AP60" s="377">
        <v>24721</v>
      </c>
      <c r="AQ60" s="378">
        <v>-1.7</v>
      </c>
      <c r="AR60" s="379">
        <v>-12.2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14802257</v>
      </c>
      <c r="AN61" s="382">
        <v>63303</v>
      </c>
      <c r="AO61" s="383">
        <v>9.4</v>
      </c>
      <c r="AP61" s="384">
        <v>44465</v>
      </c>
      <c r="AQ61" s="385">
        <v>0</v>
      </c>
      <c r="AR61" s="371">
        <v>9.4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6625876</v>
      </c>
      <c r="AN62" s="375">
        <v>28300</v>
      </c>
      <c r="AO62" s="376">
        <v>3.7</v>
      </c>
      <c r="AP62" s="377">
        <v>24798</v>
      </c>
      <c r="AQ62" s="378">
        <v>-0.1</v>
      </c>
      <c r="AR62" s="379">
        <v>3.8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3TYiZV7B3yjJAN4ucsmfRO8OP71WNFwT4Qwl0XmygcEYAiW8V/gf9R6ax2tZ+nTEu0Qr+yak/tgd0nRr87KQ==" saltValue="QVJuleQLYt/J8SwntrAmm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xFC3ZZf54G6jL0uOPQRetOVptt9FfTofBVOpINa5FtZx1b+0gwzE76vkvRPV2dACt3e2MKft6f6OJ3PALdfdog==" saltValue="OR28bK5oJn9r/nrN1w3k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LzC4+4cU2F8XDT+XHjJUT/Q1HXnUi6o6Irpzgrc8bg9vY6g5Hx/ykm6/7r8sJZZn0D1r6a2aurmawQWgOVgL7w==" saltValue="TLtLXDIQ7AFUUAEiE4XZV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8.3800000000000008</v>
      </c>
      <c r="G47" s="12">
        <v>7.03</v>
      </c>
      <c r="H47" s="12">
        <v>10.119999999999999</v>
      </c>
      <c r="I47" s="12">
        <v>9.1999999999999993</v>
      </c>
      <c r="J47" s="13">
        <v>4.2300000000000004</v>
      </c>
    </row>
    <row r="48" spans="2:10" ht="57.75" customHeight="1" x14ac:dyDescent="0.15">
      <c r="B48" s="14"/>
      <c r="C48" s="1240" t="s">
        <v>4</v>
      </c>
      <c r="D48" s="1240"/>
      <c r="E48" s="1241"/>
      <c r="F48" s="15">
        <v>3.21</v>
      </c>
      <c r="G48" s="16">
        <v>6.93</v>
      </c>
      <c r="H48" s="16">
        <v>4.53</v>
      </c>
      <c r="I48" s="16">
        <v>7.37</v>
      </c>
      <c r="J48" s="17">
        <v>8.35</v>
      </c>
    </row>
    <row r="49" spans="2:10" ht="57.75" customHeight="1" thickBot="1" x14ac:dyDescent="0.2">
      <c r="B49" s="18"/>
      <c r="C49" s="1242" t="s">
        <v>5</v>
      </c>
      <c r="D49" s="1242"/>
      <c r="E49" s="1243"/>
      <c r="F49" s="19" t="s">
        <v>562</v>
      </c>
      <c r="G49" s="20">
        <v>2.7</v>
      </c>
      <c r="H49" s="20">
        <v>0.71</v>
      </c>
      <c r="I49" s="20">
        <v>2.54</v>
      </c>
      <c r="J49" s="21" t="s">
        <v>563</v>
      </c>
    </row>
    <row r="50" spans="2:10" ht="13.5" customHeight="1" x14ac:dyDescent="0.15"/>
  </sheetData>
  <sheetProtection algorithmName="SHA-512" hashValue="Gs74CKe6oV7YUouE09kPHfO/UOfVOpjGHGyKez2dRLO6pLebLT//XSIetxwiunKOVSlrzVXoB19GeO1zAXwNpg==" saltValue="Y64MhgyAu1258K/UFi+b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2022-09-09T04:14:57Z</cp:lastPrinted>
  <dcterms:created xsi:type="dcterms:W3CDTF">2022-02-02T03:57:59Z</dcterms:created>
  <dcterms:modified xsi:type="dcterms:W3CDTF">2022-09-27T05:23:11Z</dcterms:modified>
  <cp:category/>
</cp:coreProperties>
</file>