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16965" windowHeight="70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63" i="12" l="1"/>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W39" i="10"/>
  <c r="BW40" i="10" s="1"/>
  <c r="BE39" i="10"/>
  <c r="AM39" i="10"/>
  <c r="U39" i="10"/>
  <c r="C39" i="10"/>
  <c r="CO38" i="10"/>
  <c r="BE38" i="10"/>
  <c r="AM38" i="10"/>
  <c r="U38" i="10"/>
  <c r="C38" i="10"/>
  <c r="CO37" i="10"/>
  <c r="BE37" i="10"/>
  <c r="AM37" i="10"/>
  <c r="U37" i="10"/>
  <c r="C37" i="10"/>
  <c r="CO36" i="10"/>
  <c r="BE36" i="10"/>
  <c r="C36" i="10"/>
  <c r="CO35" i="10"/>
  <c r="BE35" i="10"/>
  <c r="C35" i="10"/>
  <c r="CO34" i="10"/>
  <c r="BW34" i="10"/>
  <c r="BW35" i="10" s="1"/>
  <c r="BW36" i="10" s="1"/>
  <c r="BW37" i="10" s="1"/>
  <c r="BW38" i="10" s="1"/>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alcChain>
</file>

<file path=xl/sharedStrings.xml><?xml version="1.0" encoding="utf-8"?>
<sst xmlns="http://schemas.openxmlformats.org/spreadsheetml/2006/main" count="1111" uniqueCount="606">
  <si>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</si>
  <si>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</si>
  <si>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</si>
  <si>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</si>
  <si>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</si>
  <si>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</si>
  <si>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</si>
  <si>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</si>
  <si>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</si>
  <si>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</si>
  <si>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</si>
  <si>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</si>
  <si>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</si>
  <si>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</si>
  <si>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</si>
  <si>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</si>
  <si>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</si>
  <si>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</si>
  <si>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</si>
  <si>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</si>
  <si>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</si>
  <si>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</si>
  <si>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</si>
  <si>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</si>
  <si>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</si>
  <si>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</si>
  <si>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</si>
  <si>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</si>
  <si>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</si>
  <si>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</si>
  <si>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</si>
  <si>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</si>
  <si>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</si>
  <si>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</si>
  <si>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</si>
  <si>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</si>
  <si>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</si>
  <si>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</si>
  <si>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</si>
  <si>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</si>
  <si>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</si>
  <si>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</si>
  <si>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</si>
  <si>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</si>
  <si>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</si>
  <si>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</si>
  <si>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</si>
  <si>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</si>
  <si>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</si>
  <si>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</si>
  <si>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</si>
  <si>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</si>
  <si>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</si>
  <si>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</si>
  <si>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</si>
  <si>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</si>
  <si>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</si>
  <si>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</si>
  <si>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</si>
  <si>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</si>
  <si>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</si>
  <si>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</si>
  <si>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</si>
  <si>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</si>
  <si>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</si>
  <si>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</si>
  <si>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</si>
  <si>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</si>
  <si>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</si>
  <si>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</si>
  <si>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</si>
  <si>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</si>
  <si>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</si>
  <si>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</si>
  <si>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</si>
  <si>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</si>
  <si>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</si>
  <si>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</si>
  <si>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</si>
  <si>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</si>
  <si>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</si>
  <si>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</si>
  <si>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</si>
  <si>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</si>
  <si>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</si>
  <si>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</si>
  <si>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</si>
  <si>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</si>
  <si>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</si>
  <si>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</si>
  <si>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</si>
  <si>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</si>
  <si>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</si>
  <si>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</si>
  <si>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</si>
  <si>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</si>
  <si>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</si>
  <si>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潮来市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</si>
  <si>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</si>
  <si>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</si>
  <si>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</si>
  <si>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</si>
  <si>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</si>
  <si>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</si>
  <si>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</si>
  <si>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</si>
  <si>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</si>
  <si>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</si>
  <si>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</si>
  <si>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</si>
  <si>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</si>
  <si>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</si>
  <si>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</si>
  <si>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</si>
  <si>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</si>
  <si>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</si>
  <si>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</si>
  <si>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</si>
  <si>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</si>
  <si>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</si>
  <si>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</si>
  <si>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</si>
  <si>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</si>
  <si>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</si>
  <si>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</si>
  <si>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</si>
  <si>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</si>
  <si>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</si>
  <si>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</si>
  <si>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</si>
  <si>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</si>
  <si>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</si>
  <si>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</si>
  <si>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</si>
  <si>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</si>
  <si>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</si>
  <si>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</si>
  <si>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</si>
  <si>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</si>
  <si>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</si>
  <si>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</si>
  <si>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</si>
  <si>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</si>
  <si>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</si>
  <si>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</si>
  <si>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</si>
  <si>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</si>
  <si>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</si>
  <si>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</si>
  <si>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</si>
  <si>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</si>
  <si>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</si>
  <si>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</si>
  <si>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</si>
  <si>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</si>
  <si>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</si>
  <si>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</si>
  <si>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</si>
  <si>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</si>
  <si>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</si>
  <si>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</si>
  <si>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</si>
  <si>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</si>
  <si>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</si>
  <si>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</si>
  <si>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</si>
  <si>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</si>
  <si>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</si>
  <si>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</si>
  <si>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</si>
  <si>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</si>
  <si>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</si>
  <si>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</si>
  <si>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</si>
  <si>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</si>
  <si>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</si>
  <si>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</si>
  <si>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</si>
  <si>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</si>
  <si>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</si>
  <si>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</si>
  <si>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</si>
  <si>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</si>
  <si>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</si>
  <si>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</si>
  <si>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</si>
  <si>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</si>
  <si>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</si>
  <si>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</si>
  <si>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</si>
  <si>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</si>
  <si>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</si>
  <si>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</si>
  <si>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</si>
  <si>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</si>
  <si>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</si>
  <si>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</si>
  <si>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</si>
  <si>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</si>
  <si>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</si>
  <si>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</si>
  <si>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</si>
  <si>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</si>
  <si>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</si>
  <si>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</si>
  <si>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</si>
  <si>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</si>
  <si>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</si>
  <si>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</si>
  <si>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</si>
  <si>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茨城県潮来市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</si>
  <si>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</si>
  <si>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</si>
  <si>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</si>
  <si>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</si>
  <si>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</si>
  <si>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</si>
  <si>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</si>
  <si>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</si>
  <si>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</si>
  <si>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</si>
  <si>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</si>
  <si>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</si>
  <si>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</si>
  <si>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</si>
  <si>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</si>
  <si>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</si>
  <si>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</si>
  <si>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</si>
  <si>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</si>
  <si>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</si>
  <si>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</si>
  <si>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</si>
  <si>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</si>
  <si>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</si>
  <si>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</si>
  <si>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</si>
  <si>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</si>
  <si>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</si>
  <si>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</si>
  <si>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</si>
  <si>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</si>
  <si>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</si>
  <si>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</si>
  <si>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</si>
  <si>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</si>
  <si>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</si>
  <si>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</si>
  <si>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</si>
  <si>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</si>
  <si>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</si>
  <si>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</si>
  <si>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</si>
  <si>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</si>
  <si>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</si>
  <si>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</si>
  <si>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</si>
  <si>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</si>
  <si>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</si>
  <si>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</si>
  <si>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</si>
  <si>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</si>
  <si>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</si>
  <si>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</si>
  <si>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</si>
  <si>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</si>
  <si>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</si>
  <si>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</si>
  <si>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</si>
  <si>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</si>
  <si>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</si>
  <si>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</si>
  <si>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</si>
  <si>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</si>
  <si>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</si>
  <si>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</si>
  <si>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</si>
  <si>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</si>
  <si>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</si>
  <si>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</si>
  <si>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</si>
  <si>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</si>
  <si>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</si>
  <si>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</si>
  <si>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</si>
  <si>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</si>
  <si>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</si>
  <si>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</si>
  <si>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</si>
  <si>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</si>
  <si>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</si>
  <si>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</si>
  <si>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</si>
  <si>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</si>
  <si>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</si>
  <si>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</si>
  <si>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</si>
  <si>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</si>
  <si>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</si>
  <si>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</si>
  <si>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</si>
  <si>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</si>
  <si>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</si>
  <si>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</si>
  <si>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</si>
  <si>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</si>
  <si>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</si>
  <si>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</si>
  <si>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</si>
  <si>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</si>
  <si>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</si>
  <si>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</si>
  <si>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</si>
  <si>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</si>
  <si>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</si>
  <si>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</si>
  <si>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</si>
  <si>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</si>
  <si>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</si>
  <si>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</si>
  <si>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</si>
  <si>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</si>
  <si>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</si>
  <si>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</si>
  <si>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</si>
  <si>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</si>
  <si>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</si>
  <si>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</si>
  <si>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</si>
  <si>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</si>
  <si>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</si>
  <si>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</si>
  <si>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</si>
  <si>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</si>
  <si>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</si>
  <si>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</si>
  <si>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</si>
  <si>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</si>
  <si>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</si>
  <si>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</si>
  <si>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</si>
  <si>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</si>
  <si>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</si>
  <si>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</si>
  <si>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</si>
  <si>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</si>
  <si>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</si>
  <si>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</si>
  <si>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</si>
  <si>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</si>
  <si>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</si>
  <si>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</si>
  <si>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</si>
  <si>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</si>
  <si>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</si>
  <si>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</si>
  <si>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</si>
  <si>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</si>
  <si>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</si>
  <si>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</si>
  <si>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</si>
  <si>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</si>
  <si>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</si>
  <si>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</si>
  <si>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茨城県潮来市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</si>
  <si>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</si>
  <si>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</si>
  <si>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</si>
  <si>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</si>
  <si>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</si>
  <si>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</si>
  <si>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</si>
  <si>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</si>
  <si>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</si>
  <si>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</si>
  <si>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</si>
  <si>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</si>
  <si>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</si>
  <si>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</si>
  <si>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</si>
  <si>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</si>
  <si>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</si>
  <si>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</si>
  <si>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</si>
  <si>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</si>
  <si>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</si>
  <si>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</si>
  <si>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</si>
  <si>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</si>
  <si>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</si>
  <si>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</si>
  <si>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</si>
  <si>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</si>
  <si>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</si>
  <si>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</si>
  <si>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</si>
  <si>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</si>
  <si>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</si>
  <si>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</si>
  <si>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潮来市国民健康保険特別会計</t>
    <phoneticPr fontId="5"/>
  </si>
  <si>
    <t>潮来市介護保険特別会計</t>
    <phoneticPr fontId="5"/>
  </si>
  <si>
    <t>潮来市後期高齢者医療特別会計</t>
    <phoneticPr fontId="5"/>
  </si>
  <si>
    <t>潮来市水道事業会計</t>
    <phoneticPr fontId="5"/>
  </si>
  <si>
    <t>法適用企業</t>
    <phoneticPr fontId="5"/>
  </si>
  <si>
    <t>潮来市工業用水道事業会計</t>
    <phoneticPr fontId="5"/>
  </si>
  <si>
    <t>法適用企業</t>
    <phoneticPr fontId="5"/>
  </si>
  <si>
    <t>潮来市下水道事業会計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</si>
  <si>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</si>
  <si>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</si>
  <si>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</si>
  <si>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</si>
  <si>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</si>
  <si>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</si>
  <si>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</si>
  <si>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</si>
  <si>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</si>
  <si>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</si>
  <si>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</si>
  <si>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</si>
  <si>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</si>
  <si>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</si>
  <si>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</si>
  <si>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</si>
  <si>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</si>
  <si>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</si>
  <si>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</si>
  <si>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</si>
  <si>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</si>
  <si>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</si>
  <si>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</si>
  <si>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</si>
  <si>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</si>
  <si>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</si>
  <si>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</si>
  <si>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</si>
  <si>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</si>
  <si>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</si>
  <si>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</si>
  <si>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</si>
  <si>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</si>
  <si>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</si>
  <si>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</si>
  <si>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</si>
  <si>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</si>
  <si>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</si>
  <si>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</si>
  <si>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</si>
  <si>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</si>
  <si>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</si>
  <si>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</si>
  <si>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</si>
  <si>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</si>
  <si>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</si>
  <si>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</si>
  <si>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</si>
  <si>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</si>
  <si>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</si>
  <si>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</si>
  <si>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</si>
  <si>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</si>
  <si>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</si>
  <si>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</si>
  <si>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</si>
  <si>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</si>
  <si>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</si>
  <si>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</si>
  <si>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</si>
  <si>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潮来市下水道事業会計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</si>
  <si>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</si>
  <si>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</si>
  <si>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潮来市水道事業会計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</si>
  <si>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</si>
  <si>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潮来市介護保険特別会計</t>
    <phoneticPr fontId="5"/>
  </si>
  <si>
    <t>(Ｆ)</t>
    <phoneticPr fontId="5"/>
  </si>
  <si>
    <t>潮来市後期高齢者医療特別会計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</si>
  <si>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</si>
  <si>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</si>
  <si>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</si>
  <si>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</si>
  <si>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</si>
  <si>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</si>
  <si>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</si>
  <si>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</si>
  <si>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</si>
  <si>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</si>
  <si>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</si>
  <si>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</si>
  <si>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</si>
  <si>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</si>
  <si>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</si>
  <si>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</si>
  <si>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</si>
  <si>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</si>
  <si>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</si>
  <si>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</si>
  <si>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</si>
  <si>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</si>
  <si>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</si>
  <si>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</si>
  <si>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</si>
  <si>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</si>
  <si>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</si>
  <si>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</si>
  <si>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</si>
  <si>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</si>
  <si>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</si>
  <si>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</si>
  <si>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</si>
  <si>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</si>
  <si>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</si>
  <si>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</si>
  <si>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</si>
  <si>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</si>
  <si>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</si>
  <si>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</si>
  <si>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</si>
  <si>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</si>
  <si>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</si>
  <si>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</si>
  <si>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</si>
  <si>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</si>
  <si>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</si>
  <si>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</si>
  <si>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</si>
  <si>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</si>
  <si>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</si>
  <si>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</si>
  <si>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</si>
  <si>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</si>
  <si>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</si>
  <si>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</si>
  <si>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</si>
  <si>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</si>
  <si>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</si>
  <si>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</si>
  <si>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</si>
  <si>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</si>
  <si>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</si>
  <si>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</si>
  <si>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</si>
  <si>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</si>
  <si>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</si>
  <si>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</si>
  <si>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</si>
  <si>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</si>
  <si>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</si>
  <si>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</si>
  <si>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</si>
  <si>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</si>
  <si>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</si>
  <si>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</si>
  <si>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</si>
  <si>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</si>
  <si>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</si>
  <si>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</si>
  <si>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</si>
  <si>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</si>
  <si>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</si>
  <si>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16.09</t>
  </si>
  <si>
    <t>▲ 13.16</t>
  </si>
  <si>
    <t>▲ 5.00</t>
  </si>
  <si>
    <t>▲ 8.69</t>
  </si>
  <si>
    <t>潮来市水道事業会計</t>
  </si>
  <si>
    <t>一般会計</t>
  </si>
  <si>
    <t>潮来市下水道事業会計</t>
  </si>
  <si>
    <t>潮来市工業用水道事業会計</t>
  </si>
  <si>
    <t>潮来市国民健康保険特別会計</t>
  </si>
  <si>
    <t>潮来市介護保険特別会計</t>
  </si>
  <si>
    <t>潮来市後期高齢者医療特別会計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</si>
  <si>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</si>
  <si>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</si>
  <si>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</si>
  <si>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</si>
  <si>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</si>
  <si>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</si>
  <si>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</si>
  <si>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</si>
  <si>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地域振興基金</t>
    <rPh sb="0" eb="4">
      <t>チイキシンコウ</t>
    </rPh>
    <rPh sb="4" eb="6">
      <t>キキン</t>
    </rPh>
    <phoneticPr fontId="5"/>
  </si>
  <si>
    <t>庁舎建設基金</t>
    <rPh sb="0" eb="2">
      <t>チョウシャ</t>
    </rPh>
    <rPh sb="2" eb="4">
      <t>ケンセツ</t>
    </rPh>
    <rPh sb="4" eb="6">
      <t>キキン</t>
    </rPh>
    <phoneticPr fontId="5"/>
  </si>
  <si>
    <t>一般廃棄物処理施設整備基金</t>
    <rPh sb="0" eb="5">
      <t>イッパンハイキブツ</t>
    </rPh>
    <rPh sb="5" eb="9">
      <t>ショリシセツ</t>
    </rPh>
    <rPh sb="9" eb="11">
      <t>セイビ</t>
    </rPh>
    <rPh sb="11" eb="13">
      <t>キキン</t>
    </rPh>
    <phoneticPr fontId="5"/>
  </si>
  <si>
    <t>ふるさと創生基金</t>
    <rPh sb="4" eb="8">
      <t>ソウセイキキン</t>
    </rPh>
    <phoneticPr fontId="5"/>
  </si>
  <si>
    <t>地域福祉基金</t>
    <rPh sb="0" eb="2">
      <t>チイキ</t>
    </rPh>
    <rPh sb="2" eb="4">
      <t>フクシ</t>
    </rPh>
    <rPh sb="4" eb="6">
      <t>キキン</t>
    </rPh>
    <phoneticPr fontId="2"/>
  </si>
  <si>
    <t>鹿行広域事務組合（一般会計）</t>
    <rPh sb="0" eb="2">
      <t>ロッコウ</t>
    </rPh>
    <rPh sb="2" eb="4">
      <t>コウイキ</t>
    </rPh>
    <rPh sb="4" eb="8">
      <t>ジムクミアイ</t>
    </rPh>
    <rPh sb="9" eb="13">
      <t>イッパンカイケイ</t>
    </rPh>
    <phoneticPr fontId="2"/>
  </si>
  <si>
    <t>鹿行広域事務組合（養護老人ホーム事業特別会計）</t>
    <rPh sb="9" eb="13">
      <t>ヨウゴロウジン</t>
    </rPh>
    <rPh sb="16" eb="18">
      <t>ジギョウ</t>
    </rPh>
    <rPh sb="18" eb="22">
      <t>トクベツカイケイ</t>
    </rPh>
    <phoneticPr fontId="2"/>
  </si>
  <si>
    <t>鹿行広域事務組合（消防特別会計）</t>
    <rPh sb="9" eb="11">
      <t>ショウボウ</t>
    </rPh>
    <rPh sb="11" eb="15">
      <t>トクベツカイケイ</t>
    </rPh>
    <phoneticPr fontId="2"/>
  </si>
  <si>
    <t>鹿行広域事務組合（火葬場事業特別会計）</t>
    <rPh sb="9" eb="12">
      <t>カソウバ</t>
    </rPh>
    <rPh sb="12" eb="14">
      <t>ジギョウ</t>
    </rPh>
    <rPh sb="14" eb="18">
      <t>トクベツカイケイ</t>
    </rPh>
    <phoneticPr fontId="2"/>
  </si>
  <si>
    <t>鹿行広域事務組合（審査会事業特別会計）</t>
    <rPh sb="9" eb="12">
      <t>シンサカイ</t>
    </rPh>
    <rPh sb="12" eb="14">
      <t>ジギョウ</t>
    </rPh>
    <rPh sb="14" eb="18">
      <t>トクベツカイケイ</t>
    </rPh>
    <phoneticPr fontId="2"/>
  </si>
  <si>
    <t>茨城県市町村総合事務組合（一般会計）</t>
    <rPh sb="0" eb="3">
      <t>イバラキケン</t>
    </rPh>
    <rPh sb="3" eb="8">
      <t>シチョウソンソウゴウ</t>
    </rPh>
    <rPh sb="8" eb="12">
      <t>ジムクミアイ</t>
    </rPh>
    <rPh sb="13" eb="17">
      <t>イッパンカイケイ</t>
    </rPh>
    <phoneticPr fontId="2"/>
  </si>
  <si>
    <t>茨城県市町村総合事務組合（県民交通災害共済事業特別会計）</t>
    <rPh sb="13" eb="15">
      <t>ケンミン</t>
    </rPh>
    <rPh sb="15" eb="19">
      <t>コウツウサイガイ</t>
    </rPh>
    <rPh sb="19" eb="21">
      <t>キョウサイ</t>
    </rPh>
    <rPh sb="21" eb="23">
      <t>ジギョウ</t>
    </rPh>
    <rPh sb="23" eb="27">
      <t>トクベツカイケイ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</si>
  <si>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</si>
  <si>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8">
      <t>コウキコウレイシャ</t>
    </rPh>
    <rPh sb="8" eb="10">
      <t>イリョウ</t>
    </rPh>
    <rPh sb="10" eb="12">
      <t>コウイキ</t>
    </rPh>
    <rPh sb="12" eb="14">
      <t>レンゴウ</t>
    </rPh>
    <rPh sb="15" eb="19">
      <t>イッパンカイケイ</t>
    </rPh>
    <phoneticPr fontId="2"/>
  </si>
  <si>
    <t>茨城県後期高齢者医療広域連合（後期高齢者医療特別会計）</t>
    <rPh sb="15" eb="20">
      <t>コウキコウレイシャ</t>
    </rPh>
    <rPh sb="20" eb="22">
      <t>イリョウ</t>
    </rPh>
    <rPh sb="22" eb="26">
      <t>トクベツカイケイ</t>
    </rPh>
    <phoneticPr fontId="2"/>
  </si>
  <si>
    <t>潮来市開発公社</t>
    <rPh sb="0" eb="3">
      <t>イタコシ</t>
    </rPh>
    <rPh sb="3" eb="7">
      <t>カイハツコウシャ</t>
    </rPh>
    <phoneticPr fontId="2"/>
  </si>
  <si>
    <t>いたこ</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</si>
  <si>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</si>
  <si>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</si>
  <si>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</si>
  <si>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</si>
  <si>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</si>
  <si>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</si>
  <si>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</si>
  <si>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</si>
  <si>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</si>
  <si>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と実質公債費比率については、類似団体と比べてやや高い水準にある。将来負担比率については、財政調整基金残高の減により増加している。実質公債費比率については、公債費充当額の減による特定財源の減と公営企業債の財源に充てたと認められる操出金の増により，平成28年度から上昇傾向にある。今後数年は、地方債等現在高及び償還額の状況から上昇することが見込まれるが、その後、公営企業債の現在高の減少により下降すると見込まれる。各指標の推移を注視し、健全な財政運営が行えるよう努める。</t>
    <phoneticPr fontId="2"/>
  </si>
  <si>
    <t>実質公債費比率</t>
    <phoneticPr fontId="5"/>
  </si>
  <si>
    <t>　将来負担比率は類似団体と比べて28.9ポイント高く、前年度と比較しても12.6ポイント高くなっている。これは財政調整基金残高の減によるものである。有形固定資産減価償却率については、類似団体と比べると2.8ポイント下回っており、前年度から1.1ポイント上昇している。施設の老朽化により今後も上昇することが見込まれる。今後は、将来負担比率に注視しながら公共施設等総合計画に基づき老朽化対策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</si>
</sst>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00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39" fillId="0" borderId="41"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7368-4C28-AE3D-15AF9FC27C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68438</c:v>
                </c:pt>
                <c:pt idx="1">
                  <c:v>58833</c:v>
                </c:pt>
                <c:pt idx="2">
                  <c:v>61569</c:v>
                </c:pt>
                <c:pt idx="3">
                  <c:v>51338</c:v>
                </c:pt>
                <c:pt idx="4">
                  <c:v>63428</c:v>
                </c:pt>
              </c:numCache>
            </c:numRef>
          </c:val>
          <c:smooth val="0"/>
          <c:extLst>
            <c:ext xmlns:c16="http://schemas.microsoft.com/office/drawing/2014/chart" uri="{C3380CC4-5D6E-409C-BE32-E72D297353CC}">
              <c16:uniqueId val="{00000001-7368-4C28-AE3D-15AF9FC27CE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12.39</c:v>
                </c:pt>
                <c:pt idx="1">
                  <c:v>16.149999999999999</c:v>
                </c:pt>
                <c:pt idx="2">
                  <c:v>8.7100000000000009</c:v>
                </c:pt>
                <c:pt idx="3">
                  <c:v>8.89</c:v>
                </c:pt>
                <c:pt idx="4">
                  <c:v>12.21</c:v>
                </c:pt>
              </c:numCache>
            </c:numRef>
          </c:val>
          <c:extLst>
            <c:ext xmlns:c16="http://schemas.microsoft.com/office/drawing/2014/chart" uri="{C3380CC4-5D6E-409C-BE32-E72D297353CC}">
              <c16:uniqueId val="{00000000-F419-4484-906B-2B1BFD71A1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32.799999999999997</c:v>
                </c:pt>
                <c:pt idx="1">
                  <c:v>31.22</c:v>
                </c:pt>
                <c:pt idx="2">
                  <c:v>25.49</c:v>
                </c:pt>
                <c:pt idx="3">
                  <c:v>20.239999999999998</c:v>
                </c:pt>
                <c:pt idx="4">
                  <c:v>6.58</c:v>
                </c:pt>
              </c:numCache>
            </c:numRef>
          </c:val>
          <c:extLst>
            <c:ext xmlns:c16="http://schemas.microsoft.com/office/drawing/2014/chart" uri="{C3380CC4-5D6E-409C-BE32-E72D297353CC}">
              <c16:uniqueId val="{00000001-F419-4484-906B-2B1BFD71A14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-16.09</c:v>
                </c:pt>
                <c:pt idx="1">
                  <c:v>1.89</c:v>
                </c:pt>
                <c:pt idx="2">
                  <c:v>-13.16</c:v>
                </c:pt>
                <c:pt idx="3">
                  <c:v>-5</c:v>
                </c:pt>
                <c:pt idx="4">
                  <c:v>-8.69</c:v>
                </c:pt>
              </c:numCache>
            </c:numRef>
          </c:val>
          <c:smooth val="0"/>
          <c:extLst>
            <c:ext xmlns:c16="http://schemas.microsoft.com/office/drawing/2014/chart" uri="{C3380CC4-5D6E-409C-BE32-E72D297353CC}">
              <c16:uniqueId val="{00000002-F419-4484-906B-2B1BFD71A14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0.21</c:v>
                </c:pt>
                <c:pt idx="2">
                  <c:v>#N/A</c:v>
                </c:pt>
                <c:pt idx="3">
                  <c:v>0.16</c:v>
                </c:pt>
                <c:pt idx="4">
                  <c:v>#N/A</c:v>
                </c:pt>
                <c:pt idx="5">
                  <c:v>0.21</c:v>
                </c:pt>
                <c:pt idx="6">
                  <c:v>#N/A</c:v>
                </c:pt>
                <c:pt idx="7">
                  <c:v>0.24</c:v>
                </c:pt>
                <c:pt idx="8">
                  <c:v>0</c:v>
                </c:pt>
                <c:pt idx="9">
                  <c:v>0</c:v>
                </c:pt>
              </c:numCache>
            </c:numRef>
          </c:val>
          <c:extLst>
            <c:ext xmlns:c16="http://schemas.microsoft.com/office/drawing/2014/chart" uri="{C3380CC4-5D6E-409C-BE32-E72D297353CC}">
              <c16:uniqueId val="{00000000-9CB1-4CC3-8B79-AACB995DFB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B1-4CC3-8B79-AACB995DFB1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CB1-4CC3-8B79-AACB995DFB1F}"/>
            </c:ext>
          </c:extLst>
        </c:ser>
        <c:ser>
          <c:idx val="3"/>
          <c:order val="3"/>
          <c:tx>
            <c:strRef>
              <c:f>データシート!$A$30</c:f>
              <c:strCache>
                <c:ptCount val="1"/>
                <c:pt idx="0">
                  <c:v>潮来市後期高齢者医療特別会計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0.02</c:v>
                </c:pt>
                <c:pt idx="4">
                  <c:v>#N/A</c:v>
                </c:pt>
                <c:pt idx="5">
                  <c:v>0.03</c:v>
                </c:pt>
                <c:pt idx="6">
                  <c:v>#N/A</c:v>
                </c:pt>
                <c:pt idx="7">
                  <c:v>0.03</c:v>
                </c:pt>
                <c:pt idx="8">
                  <c:v>#N/A</c:v>
                </c:pt>
                <c:pt idx="9">
                  <c:v>0.04</c:v>
                </c:pt>
              </c:numCache>
            </c:numRef>
          </c:val>
          <c:extLst>
            <c:ext xmlns:c16="http://schemas.microsoft.com/office/drawing/2014/chart" uri="{C3380CC4-5D6E-409C-BE32-E72D297353CC}">
              <c16:uniqueId val="{00000003-9CB1-4CC3-8B79-AACB995DFB1F}"/>
            </c:ext>
          </c:extLst>
        </c:ser>
        <c:ser>
          <c:idx val="4"/>
          <c:order val="4"/>
          <c:tx>
            <c:strRef>
              <c:f>データシート!$A$31</c:f>
              <c:strCache>
                <c:ptCount val="1"/>
                <c:pt idx="0">
                  <c:v>潮来市介護保険特別会計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2.37</c:v>
                </c:pt>
                <c:pt idx="2">
                  <c:v>#N/A</c:v>
                </c:pt>
                <c:pt idx="3">
                  <c:v>1.71</c:v>
                </c:pt>
                <c:pt idx="4">
                  <c:v>#N/A</c:v>
                </c:pt>
                <c:pt idx="5">
                  <c:v>0.6</c:v>
                </c:pt>
                <c:pt idx="6">
                  <c:v>#N/A</c:v>
                </c:pt>
                <c:pt idx="7">
                  <c:v>1.1599999999999999</c:v>
                </c:pt>
                <c:pt idx="8">
                  <c:v>#N/A</c:v>
                </c:pt>
                <c:pt idx="9">
                  <c:v>1.05</c:v>
                </c:pt>
              </c:numCache>
            </c:numRef>
          </c:val>
          <c:extLst>
            <c:ext xmlns:c16="http://schemas.microsoft.com/office/drawing/2014/chart" uri="{C3380CC4-5D6E-409C-BE32-E72D297353CC}">
              <c16:uniqueId val="{00000004-9CB1-4CC3-8B79-AACB995DFB1F}"/>
            </c:ext>
          </c:extLst>
        </c:ser>
        <c:ser>
          <c:idx val="5"/>
          <c:order val="5"/>
          <c:tx>
            <c:strRef>
              <c:f>データシート!$A$32</c:f>
              <c:strCache>
                <c:ptCount val="1"/>
                <c:pt idx="0">
                  <c:v>潮来市国民健康保険特別会計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5.08</c:v>
                </c:pt>
                <c:pt idx="2">
                  <c:v>#N/A</c:v>
                </c:pt>
                <c:pt idx="3">
                  <c:v>3.43</c:v>
                </c:pt>
                <c:pt idx="4">
                  <c:v>#N/A</c:v>
                </c:pt>
                <c:pt idx="5">
                  <c:v>0.36</c:v>
                </c:pt>
                <c:pt idx="6">
                  <c:v>#N/A</c:v>
                </c:pt>
                <c:pt idx="7">
                  <c:v>0.71</c:v>
                </c:pt>
                <c:pt idx="8">
                  <c:v>#N/A</c:v>
                </c:pt>
                <c:pt idx="9">
                  <c:v>1.23</c:v>
                </c:pt>
              </c:numCache>
            </c:numRef>
          </c:val>
          <c:extLst>
            <c:ext xmlns:c16="http://schemas.microsoft.com/office/drawing/2014/chart" uri="{C3380CC4-5D6E-409C-BE32-E72D297353CC}">
              <c16:uniqueId val="{00000005-9CB1-4CC3-8B79-AACB995DFB1F}"/>
            </c:ext>
          </c:extLst>
        </c:ser>
        <c:ser>
          <c:idx val="6"/>
          <c:order val="6"/>
          <c:tx>
            <c:strRef>
              <c:f>データシート!$A$33</c:f>
              <c:strCache>
                <c:ptCount val="1"/>
                <c:pt idx="0">
                  <c:v>潮来市工業用水道事業会計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1.23</c:v>
                </c:pt>
                <c:pt idx="2">
                  <c:v>#N/A</c:v>
                </c:pt>
                <c:pt idx="3">
                  <c:v>1.27</c:v>
                </c:pt>
                <c:pt idx="4">
                  <c:v>#N/A</c:v>
                </c:pt>
                <c:pt idx="5">
                  <c:v>1.3</c:v>
                </c:pt>
                <c:pt idx="6">
                  <c:v>#N/A</c:v>
                </c:pt>
                <c:pt idx="7">
                  <c:v>1.35</c:v>
                </c:pt>
                <c:pt idx="8">
                  <c:v>#N/A</c:v>
                </c:pt>
                <c:pt idx="9">
                  <c:v>1.33</c:v>
                </c:pt>
              </c:numCache>
            </c:numRef>
          </c:val>
          <c:extLst>
            <c:ext xmlns:c16="http://schemas.microsoft.com/office/drawing/2014/chart" uri="{C3380CC4-5D6E-409C-BE32-E72D297353CC}">
              <c16:uniqueId val="{00000006-9CB1-4CC3-8B79-AACB995DFB1F}"/>
            </c:ext>
          </c:extLst>
        </c:ser>
        <c:ser>
          <c:idx val="7"/>
          <c:order val="7"/>
          <c:tx>
            <c:strRef>
              <c:f>データシート!$A$34</c:f>
              <c:strCache>
                <c:ptCount val="1"/>
                <c:pt idx="0">
                  <c:v>潮来市下水道事業会計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4.51</c:v>
                </c:pt>
              </c:numCache>
            </c:numRef>
          </c:val>
          <c:extLst>
            <c:ext xmlns:c16="http://schemas.microsoft.com/office/drawing/2014/chart" uri="{C3380CC4-5D6E-409C-BE32-E72D297353CC}">
              <c16:uniqueId val="{00000007-9CB1-4CC3-8B79-AACB995DFB1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12.39</c:v>
                </c:pt>
                <c:pt idx="2">
                  <c:v>#N/A</c:v>
                </c:pt>
                <c:pt idx="3">
                  <c:v>16.14</c:v>
                </c:pt>
                <c:pt idx="4">
                  <c:v>#N/A</c:v>
                </c:pt>
                <c:pt idx="5">
                  <c:v>8.6999999999999993</c:v>
                </c:pt>
                <c:pt idx="6">
                  <c:v>#N/A</c:v>
                </c:pt>
                <c:pt idx="7">
                  <c:v>8.89</c:v>
                </c:pt>
                <c:pt idx="8">
                  <c:v>#N/A</c:v>
                </c:pt>
                <c:pt idx="9">
                  <c:v>12.21</c:v>
                </c:pt>
              </c:numCache>
            </c:numRef>
          </c:val>
          <c:extLst>
            <c:ext xmlns:c16="http://schemas.microsoft.com/office/drawing/2014/chart" uri="{C3380CC4-5D6E-409C-BE32-E72D297353CC}">
              <c16:uniqueId val="{00000008-9CB1-4CC3-8B79-AACB995DFB1F}"/>
            </c:ext>
          </c:extLst>
        </c:ser>
        <c:ser>
          <c:idx val="9"/>
          <c:order val="9"/>
          <c:tx>
            <c:strRef>
              <c:f>データシート!$A$36</c:f>
              <c:strCache>
                <c:ptCount val="1"/>
                <c:pt idx="0">
                  <c:v>潮来市水道事業会計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7.16</c:v>
                </c:pt>
                <c:pt idx="2">
                  <c:v>#N/A</c:v>
                </c:pt>
                <c:pt idx="3">
                  <c:v>8.64</c:v>
                </c:pt>
                <c:pt idx="4">
                  <c:v>#N/A</c:v>
                </c:pt>
                <c:pt idx="5">
                  <c:v>10.27</c:v>
                </c:pt>
                <c:pt idx="6">
                  <c:v>#N/A</c:v>
                </c:pt>
                <c:pt idx="7">
                  <c:v>12</c:v>
                </c:pt>
                <c:pt idx="8">
                  <c:v>#N/A</c:v>
                </c:pt>
                <c:pt idx="9">
                  <c:v>13.39</c:v>
                </c:pt>
              </c:numCache>
            </c:numRef>
          </c:val>
          <c:extLst>
            <c:ext xmlns:c16="http://schemas.microsoft.com/office/drawing/2014/chart" uri="{C3380CC4-5D6E-409C-BE32-E72D297353CC}">
              <c16:uniqueId val="{00000009-9CB1-4CC3-8B79-AACB995DFB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1375</c:v>
                </c:pt>
                <c:pt idx="5">
                  <c:v>1353</c:v>
                </c:pt>
                <c:pt idx="8">
                  <c:v>1329</c:v>
                </c:pt>
                <c:pt idx="11">
                  <c:v>1309</c:v>
                </c:pt>
                <c:pt idx="14">
                  <c:v>1465</c:v>
                </c:pt>
              </c:numCache>
            </c:numRef>
          </c:val>
          <c:extLst>
            <c:ext xmlns:c16="http://schemas.microsoft.com/office/drawing/2014/chart" uri="{C3380CC4-5D6E-409C-BE32-E72D297353CC}">
              <c16:uniqueId val="{00000000-1288-4656-819F-D3FE9ECAF4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288-4656-819F-D3FE9ECAF4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288-4656-819F-D3FE9ECAF4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c:v>
                </c:pt>
                <c:pt idx="3">
                  <c:v>13</c:v>
                </c:pt>
                <c:pt idx="6">
                  <c:v>17</c:v>
                </c:pt>
                <c:pt idx="9">
                  <c:v>19</c:v>
                </c:pt>
                <c:pt idx="12">
                  <c:v>20</c:v>
                </c:pt>
              </c:numCache>
            </c:numRef>
          </c:val>
          <c:extLst>
            <c:ext xmlns:c16="http://schemas.microsoft.com/office/drawing/2014/chart" uri="{C3380CC4-5D6E-409C-BE32-E72D297353CC}">
              <c16:uniqueId val="{00000003-1288-4656-819F-D3FE9ECAF4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549</c:v>
                </c:pt>
                <c:pt idx="3">
                  <c:v>571</c:v>
                </c:pt>
                <c:pt idx="6">
                  <c:v>598</c:v>
                </c:pt>
                <c:pt idx="9">
                  <c:v>639</c:v>
                </c:pt>
                <c:pt idx="12">
                  <c:v>581</c:v>
                </c:pt>
              </c:numCache>
            </c:numRef>
          </c:val>
          <c:extLst>
            <c:ext xmlns:c16="http://schemas.microsoft.com/office/drawing/2014/chart" uri="{C3380CC4-5D6E-409C-BE32-E72D297353CC}">
              <c16:uniqueId val="{00000004-1288-4656-819F-D3FE9ECAF4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7</c:v>
                </c:pt>
                <c:pt idx="6">
                  <c:v>0</c:v>
                </c:pt>
                <c:pt idx="9">
                  <c:v>0</c:v>
                </c:pt>
                <c:pt idx="12">
                  <c:v>0</c:v>
                </c:pt>
              </c:numCache>
            </c:numRef>
          </c:val>
          <c:extLst>
            <c:ext xmlns:c16="http://schemas.microsoft.com/office/drawing/2014/chart" uri="{C3380CC4-5D6E-409C-BE32-E72D297353CC}">
              <c16:uniqueId val="{00000005-1288-4656-819F-D3FE9ECAF4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88-4656-819F-D3FE9ECAF4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1320</c:v>
                </c:pt>
                <c:pt idx="3">
                  <c:v>1316</c:v>
                </c:pt>
                <c:pt idx="6">
                  <c:v>1280</c:v>
                </c:pt>
                <c:pt idx="9">
                  <c:v>1264</c:v>
                </c:pt>
                <c:pt idx="12">
                  <c:v>1500</c:v>
                </c:pt>
              </c:numCache>
            </c:numRef>
          </c:val>
          <c:extLst>
            <c:ext xmlns:c16="http://schemas.microsoft.com/office/drawing/2014/chart" uri="{C3380CC4-5D6E-409C-BE32-E72D297353CC}">
              <c16:uniqueId val="{00000007-1288-4656-819F-D3FE9ECAF49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502</c:v>
                </c:pt>
                <c:pt idx="2">
                  <c:v>#N/A</c:v>
                </c:pt>
                <c:pt idx="3">
                  <c:v>#N/A</c:v>
                </c:pt>
                <c:pt idx="4">
                  <c:v>554</c:v>
                </c:pt>
                <c:pt idx="5">
                  <c:v>#N/A</c:v>
                </c:pt>
                <c:pt idx="6">
                  <c:v>#N/A</c:v>
                </c:pt>
                <c:pt idx="7">
                  <c:v>566</c:v>
                </c:pt>
                <c:pt idx="8">
                  <c:v>#N/A</c:v>
                </c:pt>
                <c:pt idx="9">
                  <c:v>#N/A</c:v>
                </c:pt>
                <c:pt idx="10">
                  <c:v>613</c:v>
                </c:pt>
                <c:pt idx="11">
                  <c:v>#N/A</c:v>
                </c:pt>
                <c:pt idx="12">
                  <c:v>#N/A</c:v>
                </c:pt>
                <c:pt idx="13">
                  <c:v>636</c:v>
                </c:pt>
                <c:pt idx="14">
                  <c:v>#N/A</c:v>
                </c:pt>
              </c:numCache>
            </c:numRef>
          </c:val>
          <c:smooth val="0"/>
          <c:extLst>
            <c:ext xmlns:c16="http://schemas.microsoft.com/office/drawing/2014/chart" uri="{C3380CC4-5D6E-409C-BE32-E72D297353CC}">
              <c16:uniqueId val="{00000008-1288-4656-819F-D3FE9ECAF49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13987</c:v>
                </c:pt>
                <c:pt idx="5">
                  <c:v>13826</c:v>
                </c:pt>
                <c:pt idx="8">
                  <c:v>13833</c:v>
                </c:pt>
                <c:pt idx="11">
                  <c:v>13346</c:v>
                </c:pt>
                <c:pt idx="14">
                  <c:v>12889</c:v>
                </c:pt>
              </c:numCache>
            </c:numRef>
          </c:val>
          <c:extLst>
            <c:ext xmlns:c16="http://schemas.microsoft.com/office/drawing/2014/chart" uri="{C3380CC4-5D6E-409C-BE32-E72D297353CC}">
              <c16:uniqueId val="{00000000-8A3F-41F0-B4ED-F1A81B8D5E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151</c:v>
                </c:pt>
                <c:pt idx="5">
                  <c:v>124</c:v>
                </c:pt>
                <c:pt idx="8">
                  <c:v>116</c:v>
                </c:pt>
                <c:pt idx="11">
                  <c:v>122</c:v>
                </c:pt>
                <c:pt idx="14">
                  <c:v>98</c:v>
                </c:pt>
              </c:numCache>
            </c:numRef>
          </c:val>
          <c:extLst>
            <c:ext xmlns:c16="http://schemas.microsoft.com/office/drawing/2014/chart" uri="{C3380CC4-5D6E-409C-BE32-E72D297353CC}">
              <c16:uniqueId val="{00000001-8A3F-41F0-B4ED-F1A81B8D5E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3977</c:v>
                </c:pt>
                <c:pt idx="5">
                  <c:v>3824</c:v>
                </c:pt>
                <c:pt idx="8">
                  <c:v>4292</c:v>
                </c:pt>
                <c:pt idx="11">
                  <c:v>3882</c:v>
                </c:pt>
                <c:pt idx="14">
                  <c:v>2797</c:v>
                </c:pt>
              </c:numCache>
            </c:numRef>
          </c:val>
          <c:extLst>
            <c:ext xmlns:c16="http://schemas.microsoft.com/office/drawing/2014/chart" uri="{C3380CC4-5D6E-409C-BE32-E72D297353CC}">
              <c16:uniqueId val="{00000002-8A3F-41F0-B4ED-F1A81B8D5E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3F-41F0-B4ED-F1A81B8D5E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3F-41F0-B4ED-F1A81B8D5E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c:v>
                </c:pt>
                <c:pt idx="3">
                  <c:v>0</c:v>
                </c:pt>
                <c:pt idx="6">
                  <c:v>3</c:v>
                </c:pt>
                <c:pt idx="9">
                  <c:v>0</c:v>
                </c:pt>
                <c:pt idx="12">
                  <c:v>0</c:v>
                </c:pt>
              </c:numCache>
            </c:numRef>
          </c:val>
          <c:extLst>
            <c:ext xmlns:c16="http://schemas.microsoft.com/office/drawing/2014/chart" uri="{C3380CC4-5D6E-409C-BE32-E72D297353CC}">
              <c16:uniqueId val="{00000005-8A3F-41F0-B4ED-F1A81B8D5E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2180</c:v>
                </c:pt>
                <c:pt idx="3">
                  <c:v>2212</c:v>
                </c:pt>
                <c:pt idx="6">
                  <c:v>2147</c:v>
                </c:pt>
                <c:pt idx="9">
                  <c:v>2252</c:v>
                </c:pt>
                <c:pt idx="12">
                  <c:v>2213</c:v>
                </c:pt>
              </c:numCache>
            </c:numRef>
          </c:val>
          <c:extLst>
            <c:ext xmlns:c16="http://schemas.microsoft.com/office/drawing/2014/chart" uri="{C3380CC4-5D6E-409C-BE32-E72D297353CC}">
              <c16:uniqueId val="{00000006-8A3F-41F0-B4ED-F1A81B8D5E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161</c:v>
                </c:pt>
                <c:pt idx="3">
                  <c:v>152</c:v>
                </c:pt>
                <c:pt idx="6">
                  <c:v>137</c:v>
                </c:pt>
                <c:pt idx="9">
                  <c:v>133</c:v>
                </c:pt>
                <c:pt idx="12">
                  <c:v>120</c:v>
                </c:pt>
              </c:numCache>
            </c:numRef>
          </c:val>
          <c:extLst>
            <c:ext xmlns:c16="http://schemas.microsoft.com/office/drawing/2014/chart" uri="{C3380CC4-5D6E-409C-BE32-E72D297353CC}">
              <c16:uniqueId val="{00000007-8A3F-41F0-B4ED-F1A81B8D5E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6914</c:v>
                </c:pt>
                <c:pt idx="3">
                  <c:v>6786</c:v>
                </c:pt>
                <c:pt idx="6">
                  <c:v>6664</c:v>
                </c:pt>
                <c:pt idx="9">
                  <c:v>6517</c:v>
                </c:pt>
                <c:pt idx="12">
                  <c:v>6260</c:v>
                </c:pt>
              </c:numCache>
            </c:numRef>
          </c:val>
          <c:extLst>
            <c:ext xmlns:c16="http://schemas.microsoft.com/office/drawing/2014/chart" uri="{C3380CC4-5D6E-409C-BE32-E72D297353CC}">
              <c16:uniqueId val="{00000008-8A3F-41F0-B4ED-F1A81B8D5E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A3F-41F0-B4ED-F1A81B8D5E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11826</c:v>
                </c:pt>
                <c:pt idx="3">
                  <c:v>11791</c:v>
                </c:pt>
                <c:pt idx="6">
                  <c:v>11939</c:v>
                </c:pt>
                <c:pt idx="9">
                  <c:v>11711</c:v>
                </c:pt>
                <c:pt idx="12">
                  <c:v>11410</c:v>
                </c:pt>
              </c:numCache>
            </c:numRef>
          </c:val>
          <c:extLst>
            <c:ext xmlns:c16="http://schemas.microsoft.com/office/drawing/2014/chart" uri="{C3380CC4-5D6E-409C-BE32-E72D297353CC}">
              <c16:uniqueId val="{0000000A-8A3F-41F0-B4ED-F1A81B8D5E7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2970</c:v>
                </c:pt>
                <c:pt idx="2">
                  <c:v>#N/A</c:v>
                </c:pt>
                <c:pt idx="3">
                  <c:v>#N/A</c:v>
                </c:pt>
                <c:pt idx="4">
                  <c:v>3167</c:v>
                </c:pt>
                <c:pt idx="5">
                  <c:v>#N/A</c:v>
                </c:pt>
                <c:pt idx="6">
                  <c:v>#N/A</c:v>
                </c:pt>
                <c:pt idx="7">
                  <c:v>2649</c:v>
                </c:pt>
                <c:pt idx="8">
                  <c:v>#N/A</c:v>
                </c:pt>
                <c:pt idx="9">
                  <c:v>#N/A</c:v>
                </c:pt>
                <c:pt idx="10">
                  <c:v>3264</c:v>
                </c:pt>
                <c:pt idx="11">
                  <c:v>#N/A</c:v>
                </c:pt>
                <c:pt idx="12">
                  <c:v>#N/A</c:v>
                </c:pt>
                <c:pt idx="13">
                  <c:v>4220</c:v>
                </c:pt>
                <c:pt idx="14">
                  <c:v>#N/A</c:v>
                </c:pt>
              </c:numCache>
            </c:numRef>
          </c:val>
          <c:smooth val="0"/>
          <c:extLst>
            <c:ext xmlns:c16="http://schemas.microsoft.com/office/drawing/2014/chart" uri="{C3380CC4-5D6E-409C-BE32-E72D297353CC}">
              <c16:uniqueId val="{0000000B-8A3F-41F0-B4ED-F1A81B8D5E7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1879</c:v>
                </c:pt>
                <c:pt idx="1">
                  <c:v>1495</c:v>
                </c:pt>
                <c:pt idx="2">
                  <c:v>515</c:v>
                </c:pt>
              </c:numCache>
            </c:numRef>
          </c:val>
          <c:extLst>
            <c:ext xmlns:c16="http://schemas.microsoft.com/office/drawing/2014/chart" uri="{C3380CC4-5D6E-409C-BE32-E72D297353CC}">
              <c16:uniqueId val="{00000000-80DF-4E5C-96FB-FFDB0F0991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289</c:v>
                </c:pt>
                <c:pt idx="1">
                  <c:v>289</c:v>
                </c:pt>
                <c:pt idx="2">
                  <c:v>89</c:v>
                </c:pt>
              </c:numCache>
            </c:numRef>
          </c:val>
          <c:extLst>
            <c:ext xmlns:c16="http://schemas.microsoft.com/office/drawing/2014/chart" uri="{C3380CC4-5D6E-409C-BE32-E72D297353CC}">
              <c16:uniqueId val="{00000001-80DF-4E5C-96FB-FFDB0F0991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2545</c:v>
                </c:pt>
                <c:pt idx="1">
                  <c:v>2387</c:v>
                </c:pt>
                <c:pt idx="2">
                  <c:v>1944</c:v>
                </c:pt>
              </c:numCache>
            </c:numRef>
          </c:val>
          <c:extLst>
            <c:ext xmlns:c16="http://schemas.microsoft.com/office/drawing/2014/chart" uri="{C3380CC4-5D6E-409C-BE32-E72D297353CC}">
              <c16:uniqueId val="{00000002-80DF-4E5C-96FB-FFDB0F0991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{0A3D189F-2DA0-486D-B830-1EC4CDD12110}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B53-4711-B306-C3DD00C869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{2BF5AAE8-0EC6-4E82-8289-77E89B4977D7}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53-4711-B306-C3DD00C869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{DA70FEE1-AEE8-4644-99E0-5008A8101AE6}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53-4711-B306-C3DD00C869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{F39355DB-77ED-4D4E-BC72-4A451683D50E}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53-4711-B306-C3DD00C869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{8447A3BE-8FC9-4B8D-94E7-42A7AD5EDEE6}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53-4711-B306-C3DD00C8693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{2D866B60-AACA-4800-9D19-2A91B06E72EC}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B53-4711-B306-C3DD00C8693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{94F3A36D-2701-423B-8550-A516BE627572}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B53-4711-B306-C3DD00C8693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{CDA97B24-52F7-4506-B8EB-71DDB67C6917}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B53-4711-B306-C3DD00C8693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{DD74D6E2-25C3-4966-A084-1D2F416C77E3}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B53-4711-B306-C3DD00C869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53.9</c:v>
                </c:pt>
                <c:pt idx="8">
                  <c:v>55.3</c:v>
                </c:pt>
                <c:pt idx="16">
                  <c:v>56.4</c:v>
                </c:pt>
                <c:pt idx="24">
                  <c:v>57.9</c:v>
                </c:pt>
                <c:pt idx="32">
                  <c:v>59</c:v>
                </c:pt>
              </c:numCache>
            </c:numRef>
          </c:xVal>
          <c:yVal>
            <c:numRef>
              <c:f>公会計指標分析・財政指標組合せ分析表!$BP$51:$DC$51</c:f>
              <c:numCache>
                <c:formatCode>#,##0.0;"▲ "#,##0.0</c:formatCode>
                <c:ptCount val="40"/>
                <c:pt idx="0">
                  <c:v>48.7</c:v>
                </c:pt>
                <c:pt idx="8">
                  <c:v>52.1</c:v>
                </c:pt>
                <c:pt idx="16">
                  <c:v>43.6</c:v>
                </c:pt>
                <c:pt idx="24">
                  <c:v>53.6</c:v>
                </c:pt>
                <c:pt idx="32">
                  <c:v>66.2</c:v>
                </c:pt>
              </c:numCache>
            </c:numRef>
          </c:yVal>
          <c:smooth val="0"/>
          <c:extLst>
            <c:ext xmlns:c16="http://schemas.microsoft.com/office/drawing/2014/chart" uri="{C3380CC4-5D6E-409C-BE32-E72D297353CC}">
              <c16:uniqueId val="{00000009-BB53-4711-B306-C3DD00C8693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{3FD085CC-8400-4E58-8809-20AB9439A4ED}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B53-4711-B306-C3DD00C8693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{8A980E01-AB50-49D8-BD43-9EFC9B16E552}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53-4711-B306-C3DD00C869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{30A59672-C7B9-414A-8B0C-26E0C959098D}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53-4711-B306-C3DD00C869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{304A8E5E-35CB-46DB-86E4-1B0E28C6DC49}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53-4711-B306-C3DD00C869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{21FACA35-C26D-4682-9A84-F8FFC5C144C7}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53-4711-B306-C3DD00C8693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{68CBC75D-A524-44F7-B8CE-488CFA436379}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B53-4711-B306-C3DD00C8693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{063E851C-D6A0-42BC-97CD-23BAB6EE3905}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B53-4711-B306-C3DD00C8693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{FDD259DC-4C78-41CE-8A92-8DB1E4123D59}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B53-4711-B306-C3DD00C8693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{6BAF7719-5AD4-4174-8406-DA64D0F78FFB}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B53-4711-B306-C3DD00C869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BB53-4711-B306-C3DD00C8693A}"/>
            </c:ext>
          </c:extLst>
        </c:ser>
        <c:dLbls>
          <c:showLegendKey val="0"/>
          <c:showVal val="1"/>
          <c:showCatName val="0"/>
          <c:showSerName val="0"/>
          <c:showPercent val="0"/>
          <c:showBubbleSize val="0"/>
        </c:dLbls>
        <c:axId val="46179840"/>
        <c:axId val="46181760"/>
      </c:scatterChart>
      <c:valAx>
        <c:axId val="46179840"/>
        <c:scaling>
          <c:orientation val="maxMin"/>
          <c:max val="63"/>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{4DC52096-659C-4197-9663-18F5A3F21420}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9AF-4A0A-9923-EA8FD19152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{A1B4D1F3-E924-4CD0-8259-C8F248E281EE}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AF-4A0A-9923-EA8FD19152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{65B9408A-3265-48E1-90DA-071D4D2EF18B}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AF-4A0A-9923-EA8FD19152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{C7630F1A-15BB-4615-A271-1E0CBD7DF61D}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AF-4A0A-9923-EA8FD19152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{D4E59DB3-3896-4F4D-B635-41F68C5DFE8A}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AF-4A0A-9923-EA8FD19152B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{7A468BEB-A3D3-4953-873D-4C11DE1AD2FE}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9AF-4A0A-9923-EA8FD19152B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{C1A3A135-AFB6-4B59-AB78-6E7F4A698DD9}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9AF-4A0A-9923-EA8FD19152BF}"/>
                </c:ext>
              </c:extLst>
            </c:dLbl>
            <c:dLbl>
              <c:idx val="24"/>
              <c:layout>
                <c:manualLayout>
                  <c:x val="-1.8299452531267517E-2"/>
                  <c:y val="-5.226137692332456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{4A3C882B-8A93-4859-8C45-6FE2678A1E53}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9AF-4A0A-9923-EA8FD19152B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{A0FB0728-76F8-4BBF-A4E4-E38C99B7333E}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9AF-4A0A-9923-EA8FD19152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7.6</c:v>
                </c:pt>
                <c:pt idx="16">
                  <c:v>8.9</c:v>
                </c:pt>
                <c:pt idx="24">
                  <c:v>9.5</c:v>
                </c:pt>
                <c:pt idx="32">
                  <c:v>9.6999999999999993</c:v>
                </c:pt>
              </c:numCache>
            </c:numRef>
          </c:xVal>
          <c:yVal>
            <c:numRef>
              <c:f>公会計指標分析・財政指標組合せ分析表!$BP$73:$DC$73</c:f>
              <c:numCache>
                <c:formatCode>#,##0.0;"▲ "#,##0.0</c:formatCode>
                <c:ptCount val="40"/>
                <c:pt idx="0">
                  <c:v>48.7</c:v>
                </c:pt>
                <c:pt idx="8">
                  <c:v>52.1</c:v>
                </c:pt>
                <c:pt idx="16">
                  <c:v>43.6</c:v>
                </c:pt>
                <c:pt idx="24">
                  <c:v>53.6</c:v>
                </c:pt>
                <c:pt idx="32">
                  <c:v>66.2</c:v>
                </c:pt>
              </c:numCache>
            </c:numRef>
          </c:yVal>
          <c:smooth val="0"/>
          <c:extLst>
            <c:ext xmlns:c16="http://schemas.microsoft.com/office/drawing/2014/chart" uri="{C3380CC4-5D6E-409C-BE32-E72D297353CC}">
              <c16:uniqueId val="{00000009-29AF-4A0A-9923-EA8FD19152B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{3A28F7BD-A675-405A-9C17-D92D5E2065BB}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9AF-4A0A-9923-EA8FD19152B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{54F64A0E-9AAB-469D-ADEF-7E6EB06A720C}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AF-4A0A-9923-EA8FD19152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{5FDD1005-3D54-48ED-B585-DADCE45EEA58}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AF-4A0A-9923-EA8FD19152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{E6533E10-2D5C-4BFB-A37B-2231A9028850}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AF-4A0A-9923-EA8FD19152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{AE45BB32-C468-4659-9E33-0A1832C671B4}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AF-4A0A-9923-EA8FD19152B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{14AC0DB4-4973-4979-8223-5BC2D0C6E79E}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9AF-4A0A-9923-EA8FD19152BF}"/>
                </c:ext>
              </c:extLst>
            </c:dLbl>
            <c:dLbl>
              <c:idx val="16"/>
              <c:layout>
                <c:manualLayout>
                  <c:x val="-4.49688818129187E-2"/>
                  <c:y val="-7.257191725226340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{93DB95CE-96B6-461D-A973-743DEDC75752}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9AF-4A0A-9923-EA8FD19152B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{09D8AAE1-FCB5-46DD-88F9-E10AC22243DE}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9AF-4A0A-9923-EA8FD19152B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{4ED86312-6168-401F-9EA7-A9EF069B4DEA}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9AF-4A0A-9923-EA8FD19152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29AF-4A0A-9923-EA8FD19152BF}"/>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茨城県潮来市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年度から令和元年度まで元利償還金は減少傾向であったが、令和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借り入れた合併特例債の償還が開始されたため増額となった。元利償還金については近年、地方債の新規発行額を元利償還金額以内にする等、公債費の抑制を行っている。公営企業債の元利償還金に対する繰入金については増加傾向にあっ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年度から潮来市下水道事業特別会計と潮来市農業集落排水事業特別会計が一本化し潮来市下水道会計に移行したため令和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年度では減少している。算入公債費等に関しては前述の合併特例債の償還により増加した。今後も緊急性や優先順位を十分検討し、市全体としても、起債に大きく頼ることのない財政運営に努めていく。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年度に借入れているが、残高が償還に必要になる額に足りているため、計画的な積み立てはおこなっていない。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茨城県潮来市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将来負担額に関しては、起債の抑制と合併特例債の借入限度額に近づいたことによる借入額の減少により、退職手当負担見込額以外は減少傾向にある。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充当可能特定歳入については、平成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年度に都市計画税を廃止したことで都市計画税収入を見込まなくなったことにより、平成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年度の算定以降は減少している。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今後も義務的経費の増加やそれに伴う財政調整基金の減少が見込まれることから、施策の厳選や事務作業の見直し等により、財政の健全化に努める。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茨城県潮来市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一般廃棄物処理施設整備基金におよそ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百万円の積み立てや、ふるさと応援基金へおよそ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百万円の積み立て等を行った一方、各種基金の取崩を行い、財政調整基金を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百万円取り崩しをし、減債基金も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百万円を崩したことから全体としては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毎年度の財源不足を補うために財政調整基金も減少してくことが予想され、各種目的基金の使途を検討し、活用していくことが必要と思われる。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潮来市の地域振興を図るための財源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一般廃棄物処理施設整備基金：一般廃棄物処理施設整備のための財源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地域振興に係る事業のため一般会計に基金繰入れを行ったため減少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一般廃棄物処理施設整備基金：一般廃棄物処理施設の整備のための積み立てにより増加した。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地域振興に係る経費に充てていく予定である。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一般廃棄物処理施設整備基金：一般廃棄物処理施設の老朽化により、今後も整備などの費用が増えると考えられるため、それらに充てていく予定である。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年度から事業を実施した河川復旧事業の財源として、本来は震災復興特別交付税を充当する予定であったが、事業が令和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年度中に終了しないため明許繰越となり、震災復興特別交付税が明許繰越として充当できないため財政調整基金から充当を行い大幅な減となった。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財政調整基金は、市の標準財政規模の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割程度を目途に積み立てる。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取り崩しについては、極端に財政調整基金に依存することのない予算編成を行う。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百万円の減少。令和２年度に「大好きいばらき県民債」の一括償還（元金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今後の地方債の一括償還に備え、積立てを行っていく。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3C903DB-2A26-4596-8CB0-071A7E7D2D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74B785D-87CE-45F2-9183-DD35F08C88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26BA48D-2F2C-4DC4-8BD9-92441586D83C}"/>
            </a:ext>
          </a:extLst>
        </xdr:cNvPr>
        <xdr:cNvSpPr/>
      </xdr:nvSpPr>
      <xdr:spPr>
        <a:xfrm>
          <a:off x="358775" y="66675"/>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24C9D78-9EE4-49F6-AF4E-069494BFBC0D}"/>
            </a:ext>
          </a:extLst>
        </xdr:cNvPr>
        <xdr:cNvSpPr/>
      </xdr:nvSpPr>
      <xdr:spPr>
        <a:xfrm>
          <a:off x="17037050" y="190500"/>
          <a:ext cx="3927475"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EE8F898-10D4-4774-AAC2-F6238D598A83}"/>
            </a:ext>
          </a:extLst>
        </xdr:cNvPr>
        <xdr:cNvSpPr/>
      </xdr:nvSpPr>
      <xdr:spPr>
        <a:xfrm>
          <a:off x="17059275" y="219075"/>
          <a:ext cx="3886200" cy="5111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A5E26E3-F016-4955-838D-F07442978D14}"/>
            </a:ext>
          </a:extLst>
        </xdr:cNvPr>
        <xdr:cNvSpPr/>
      </xdr:nvSpPr>
      <xdr:spPr>
        <a:xfrm>
          <a:off x="17084675" y="244475"/>
          <a:ext cx="3829050" cy="4476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茨城県潮来市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0A1512C-FA9D-4356-84D5-D8A8E8C06D77}"/>
            </a:ext>
          </a:extLst>
        </xdr:cNvPr>
        <xdr:cNvSpPr/>
      </xdr:nvSpPr>
      <xdr:spPr>
        <a:xfrm>
          <a:off x="14239875" y="190500"/>
          <a:ext cx="2663825"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581EBC1-9678-42EC-B551-B8562DA5E91E}"/>
            </a:ext>
          </a:extLst>
        </xdr:cNvPr>
        <xdr:cNvSpPr/>
      </xdr:nvSpPr>
      <xdr:spPr>
        <a:xfrm>
          <a:off x="14265275" y="219075"/>
          <a:ext cx="2619375" cy="5111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F95E54A-F651-445B-905B-CE9DF9377579}"/>
            </a:ext>
          </a:extLst>
        </xdr:cNvPr>
        <xdr:cNvSpPr/>
      </xdr:nvSpPr>
      <xdr:spPr>
        <a:xfrm>
          <a:off x="14293850" y="244475"/>
          <a:ext cx="255587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AE55B9A-8C43-4BF7-87FB-C8B117CC8E28}"/>
            </a:ext>
          </a:extLst>
        </xdr:cNvPr>
        <xdr:cNvSpPr/>
      </xdr:nvSpPr>
      <xdr:spPr>
        <a:xfrm>
          <a:off x="485775" y="892175"/>
          <a:ext cx="10096500" cy="17811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70673C4-BCFB-4009-97B1-996C68FEA73A}"/>
            </a:ext>
          </a:extLst>
        </xdr:cNvPr>
        <xdr:cNvSpPr/>
      </xdr:nvSpPr>
      <xdr:spPr>
        <a:xfrm>
          <a:off x="615950" y="923925"/>
          <a:ext cx="1393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A19ADD1-AF95-4355-B509-DF5EC98840AB}"/>
            </a:ext>
          </a:extLst>
        </xdr:cNvPr>
        <xdr:cNvSpPr/>
      </xdr:nvSpPr>
      <xdr:spPr>
        <a:xfrm>
          <a:off x="1949450" y="923925"/>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27,613
27,236
71.40
18,699,112
16,872,722
956,174
7,828,343
11,410,174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1D5F24E-AC8A-4745-8E9F-3A5F85FB1BB0}"/>
            </a:ext>
          </a:extLst>
        </xdr:cNvPr>
        <xdr:cNvSpPr/>
      </xdr:nvSpPr>
      <xdr:spPr>
        <a:xfrm>
          <a:off x="3282950" y="923925"/>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B14E6FD-C473-405E-AEE2-ECCE2F30875A}"/>
            </a:ext>
          </a:extLst>
        </xdr:cNvPr>
        <xdr:cNvSpPr/>
      </xdr:nvSpPr>
      <xdr:spPr>
        <a:xfrm>
          <a:off x="4806950" y="942975"/>
          <a:ext cx="20288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E12C4C1-7C36-492E-B2E9-511719A8139B}"/>
            </a:ext>
          </a:extLst>
        </xdr:cNvPr>
        <xdr:cNvSpPr/>
      </xdr:nvSpPr>
      <xdr:spPr>
        <a:xfrm>
          <a:off x="6835775" y="942975"/>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922035A-43FB-4816-983C-2A2EBC2863F2}"/>
            </a:ext>
          </a:extLst>
        </xdr:cNvPr>
        <xdr:cNvSpPr/>
      </xdr:nvSpPr>
      <xdr:spPr>
        <a:xfrm>
          <a:off x="8169275" y="958850"/>
          <a:ext cx="638175" cy="9366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8341911-BD85-494F-B32E-61847DE59075}"/>
            </a:ext>
          </a:extLst>
        </xdr:cNvPr>
        <xdr:cNvSpPr/>
      </xdr:nvSpPr>
      <xdr:spPr>
        <a:xfrm>
          <a:off x="4806950" y="1720850"/>
          <a:ext cx="20288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8849B08-8BE2-489D-9947-F9EC0806F2A6}"/>
            </a:ext>
          </a:extLst>
        </xdr:cNvPr>
        <xdr:cNvSpPr/>
      </xdr:nvSpPr>
      <xdr:spPr>
        <a:xfrm>
          <a:off x="6902450" y="1720850"/>
          <a:ext cx="36798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620F49E-1565-4768-8DEC-939DADDB3FBD}"/>
            </a:ext>
          </a:extLst>
        </xdr:cNvPr>
        <xdr:cNvSpPr/>
      </xdr:nvSpPr>
      <xdr:spPr>
        <a:xfrm>
          <a:off x="11077575" y="892175"/>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B5638E2-33F8-4E1F-81FC-179850CB71F7}"/>
            </a:ext>
          </a:extLst>
        </xdr:cNvPr>
        <xdr:cNvSpPr/>
      </xdr:nvSpPr>
      <xdr:spPr>
        <a:xfrm>
          <a:off x="11341100" y="958850"/>
          <a:ext cx="13335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6A7E700-00FA-4DD0-834C-561418AFD48F}"/>
            </a:ext>
          </a:extLst>
        </xdr:cNvPr>
        <xdr:cNvSpPr/>
      </xdr:nvSpPr>
      <xdr:spPr>
        <a:xfrm>
          <a:off x="11341100" y="1225550"/>
          <a:ext cx="1333500" cy="517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5852C21-A3B5-4D59-AB4B-6AD94248F1F6}"/>
            </a:ext>
          </a:extLst>
        </xdr:cNvPr>
        <xdr:cNvSpPr/>
      </xdr:nvSpPr>
      <xdr:spPr>
        <a:xfrm>
          <a:off x="11341100" y="1568450"/>
          <a:ext cx="1457325"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DBCB4B2-846A-407F-97A0-EB0B4FFB115C}"/>
            </a:ext>
          </a:extLst>
        </xdr:cNvPr>
        <xdr:cNvCxnSpPr/>
      </xdr:nvCxnSpPr>
      <xdr:spPr>
        <a:xfrm flipH="1">
          <a:off x="11160125" y="104457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BC73BCF-002F-4684-9F68-51382C402CFD}"/>
            </a:ext>
          </a:extLst>
        </xdr:cNvPr>
        <xdr:cNvSpPr/>
      </xdr:nvSpPr>
      <xdr:spPr>
        <a:xfrm>
          <a:off x="11214100" y="10064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AEC64AE-EFE8-456D-9F8A-32051F38F912}"/>
            </a:ext>
          </a:extLst>
        </xdr:cNvPr>
        <xdr:cNvSpPr/>
      </xdr:nvSpPr>
      <xdr:spPr>
        <a:xfrm>
          <a:off x="11214100" y="13112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AE8946E-0F82-4B09-9A0C-C196B76F750E}"/>
            </a:ext>
          </a:extLst>
        </xdr:cNvPr>
        <xdr:cNvCxnSpPr/>
      </xdr:nvCxnSpPr>
      <xdr:spPr>
        <a:xfrm>
          <a:off x="11261725" y="1568450"/>
          <a:ext cx="0" cy="13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D16E16A-0675-416C-8FDE-8110211FD21A}"/>
            </a:ext>
          </a:extLst>
        </xdr:cNvPr>
        <xdr:cNvCxnSpPr/>
      </xdr:nvCxnSpPr>
      <xdr:spPr>
        <a:xfrm>
          <a:off x="11179175" y="156845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076521E-A65C-4C1E-9945-DB0C5BCC0317}"/>
            </a:ext>
          </a:extLst>
        </xdr:cNvPr>
        <xdr:cNvCxnSpPr/>
      </xdr:nvCxnSpPr>
      <xdr:spPr>
        <a:xfrm flipV="1">
          <a:off x="11261725" y="180340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194C84B-4FBE-4D4D-95AB-4169B5A4B48E}"/>
            </a:ext>
          </a:extLst>
        </xdr:cNvPr>
        <xdr:cNvCxnSpPr/>
      </xdr:nvCxnSpPr>
      <xdr:spPr>
        <a:xfrm>
          <a:off x="11179175" y="194945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01609E0-967D-423C-9658-E0C4F9E395E4}"/>
            </a:ext>
          </a:extLst>
        </xdr:cNvPr>
        <xdr:cNvSpPr txBox="1"/>
      </xdr:nvSpPr>
      <xdr:spPr>
        <a:xfrm>
          <a:off x="419100" y="27717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3EC47EE-1B7F-4CC9-BD1D-B34F7F78D73E}"/>
            </a:ext>
          </a:extLst>
        </xdr:cNvPr>
        <xdr:cNvSpPr txBox="1"/>
      </xdr:nvSpPr>
      <xdr:spPr>
        <a:xfrm>
          <a:off x="419100" y="30162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DFCDEA1-462F-4BF6-A176-8D8FB4C906F0}"/>
            </a:ext>
          </a:extLst>
        </xdr:cNvPr>
        <xdr:cNvSpPr txBox="1"/>
      </xdr:nvSpPr>
      <xdr:spPr>
        <a:xfrm>
          <a:off x="419100" y="32543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5D81891-A7B9-4DC1-9187-6D2F1E4EF718}"/>
            </a:ext>
          </a:extLst>
        </xdr:cNvPr>
        <xdr:cNvSpPr txBox="1"/>
      </xdr:nvSpPr>
      <xdr:spPr>
        <a:xfrm>
          <a:off x="419100" y="34956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FBD1369-99CE-42BE-9EB4-834A91341D32}"/>
            </a:ext>
          </a:extLst>
        </xdr:cNvPr>
        <xdr:cNvSpPr txBox="1"/>
      </xdr:nvSpPr>
      <xdr:spPr>
        <a:xfrm>
          <a:off x="419100" y="3740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E1E0DCD-269F-4FCD-AEAD-888C43F5FC9F}"/>
            </a:ext>
          </a:extLst>
        </xdr:cNvPr>
        <xdr:cNvSpPr/>
      </xdr:nvSpPr>
      <xdr:spPr>
        <a:xfrm>
          <a:off x="1273175" y="4257675"/>
          <a:ext cx="4241800" cy="327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AE05C09-8070-4581-841B-90F79B26AED0}"/>
            </a:ext>
          </a:extLst>
        </xdr:cNvPr>
        <xdr:cNvSpPr/>
      </xdr:nvSpPr>
      <xdr:spPr>
        <a:xfrm>
          <a:off x="1989314" y="46373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13892D1-D339-4F49-8FE2-C697E2FC02F9}"/>
            </a:ext>
          </a:extLst>
        </xdr:cNvPr>
        <xdr:cNvSpPr/>
      </xdr:nvSpPr>
      <xdr:spPr>
        <a:xfrm>
          <a:off x="3833489" y="46206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247E3B7-16C4-4676-9D4A-7FD2F1F749FD}"/>
            </a:ext>
          </a:extLst>
        </xdr:cNvPr>
        <xdr:cNvSpPr/>
      </xdr:nvSpPr>
      <xdr:spPr>
        <a:xfrm>
          <a:off x="5464175" y="438785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A0D2F65-C2F8-438D-9A12-3AEEFEB26112}"/>
            </a:ext>
          </a:extLst>
        </xdr:cNvPr>
        <xdr:cNvSpPr/>
      </xdr:nvSpPr>
      <xdr:spPr>
        <a:xfrm>
          <a:off x="5464175" y="4584700"/>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0AD7365-7299-46EF-8A8C-C660F6D50789}"/>
            </a:ext>
          </a:extLst>
        </xdr:cNvPr>
        <xdr:cNvSpPr/>
      </xdr:nvSpPr>
      <xdr:spPr>
        <a:xfrm>
          <a:off x="6988175" y="438785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5DB5BE7D-D6BF-459B-B090-661ABDDA7C88}"/>
            </a:ext>
          </a:extLst>
        </xdr:cNvPr>
        <xdr:cNvSpPr/>
      </xdr:nvSpPr>
      <xdr:spPr>
        <a:xfrm>
          <a:off x="6988175" y="4584700"/>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A973BC1-C2AC-429D-AA7A-7030F39959F4}"/>
            </a:ext>
          </a:extLst>
        </xdr:cNvPr>
        <xdr:cNvSpPr/>
      </xdr:nvSpPr>
      <xdr:spPr>
        <a:xfrm>
          <a:off x="8639175" y="438785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9DFF614-A991-4423-9BA4-98D6548CE33D}"/>
            </a:ext>
          </a:extLst>
        </xdr:cNvPr>
        <xdr:cNvSpPr/>
      </xdr:nvSpPr>
      <xdr:spPr>
        <a:xfrm>
          <a:off x="8639175" y="4584700"/>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B57E150-E8C8-41EE-81FD-E82C5CAB11EC}"/>
            </a:ext>
          </a:extLst>
        </xdr:cNvPr>
        <xdr:cNvSpPr/>
      </xdr:nvSpPr>
      <xdr:spPr>
        <a:xfrm>
          <a:off x="1273175" y="4965700"/>
          <a:ext cx="4241800" cy="21558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4BDCC2C-B92E-4FFE-8F96-C5915B265AF1}"/>
            </a:ext>
          </a:extLst>
        </xdr:cNvPr>
        <xdr:cNvSpPr/>
      </xdr:nvSpPr>
      <xdr:spPr>
        <a:xfrm>
          <a:off x="5781675" y="4965700"/>
          <a:ext cx="4762500" cy="2155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94D6FF3-017D-40CA-A6AD-F495A7A096C7}"/>
            </a:ext>
          </a:extLst>
        </xdr:cNvPr>
        <xdr:cNvSpPr/>
      </xdr:nvSpPr>
      <xdr:spPr>
        <a:xfrm>
          <a:off x="5781675" y="502602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8707265-28D4-4604-BDAC-1673CCFF6AB9}"/>
            </a:ext>
          </a:extLst>
        </xdr:cNvPr>
        <xdr:cNvSpPr txBox="1"/>
      </xdr:nvSpPr>
      <xdr:spPr>
        <a:xfrm>
          <a:off x="5857875" y="525462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有形固定資産原価償却率については、前年度から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ポイント下回っている。これは公営住宅や橋りょう・トンネルなどの施設の老朽化によるものである。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年度に策定した公共施設等総合管理計画において、公共施設等の延べ床面積を、今後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年間でおよそ２割削減するという目標を掲げ、老朽化した施設の集約化・複合化や除却を進めていく。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A803B31-6702-403F-A543-A86E85FA7AC0}"/>
            </a:ext>
          </a:extLst>
        </xdr:cNvPr>
        <xdr:cNvSpPr txBox="1"/>
      </xdr:nvSpPr>
      <xdr:spPr>
        <a:xfrm>
          <a:off x="1235075" y="4775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CDECE09-1502-43D8-98E5-496C7BB11F26}"/>
            </a:ext>
          </a:extLst>
        </xdr:cNvPr>
        <xdr:cNvCxnSpPr/>
      </xdr:nvCxnSpPr>
      <xdr:spPr>
        <a:xfrm>
          <a:off x="1273175" y="71215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4373F459-E460-4210-AEA6-2A86BEBF401D}"/>
            </a:ext>
          </a:extLst>
        </xdr:cNvPr>
        <xdr:cNvSpPr txBox="1"/>
      </xdr:nvSpPr>
      <xdr:spPr>
        <a:xfrm>
          <a:off x="850281" y="702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26F4EA09-4636-4965-98DF-B85F4797851F}"/>
            </a:ext>
          </a:extLst>
        </xdr:cNvPr>
        <xdr:cNvCxnSpPr/>
      </xdr:nvCxnSpPr>
      <xdr:spPr>
        <a:xfrm>
          <a:off x="1273175" y="68162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45040175-D158-4733-9A0B-FE0064ADE674}"/>
            </a:ext>
          </a:extLst>
        </xdr:cNvPr>
        <xdr:cNvSpPr txBox="1"/>
      </xdr:nvSpPr>
      <xdr:spPr>
        <a:xfrm>
          <a:off x="850281" y="67224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D3E8FEA9-8E19-4CC0-9254-A5DF9805C8AE}"/>
            </a:ext>
          </a:extLst>
        </xdr:cNvPr>
        <xdr:cNvCxnSpPr/>
      </xdr:nvCxnSpPr>
      <xdr:spPr>
        <a:xfrm>
          <a:off x="1273175" y="65078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26A59A3-9465-4317-AD1F-B1FBEE869186}"/>
            </a:ext>
          </a:extLst>
        </xdr:cNvPr>
        <xdr:cNvSpPr txBox="1"/>
      </xdr:nvSpPr>
      <xdr:spPr>
        <a:xfrm>
          <a:off x="850281" y="64140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BEFEC522-49B8-4D47-A74A-95EC2D89633C}"/>
            </a:ext>
          </a:extLst>
        </xdr:cNvPr>
        <xdr:cNvCxnSpPr/>
      </xdr:nvCxnSpPr>
      <xdr:spPr>
        <a:xfrm>
          <a:off x="1273175" y="61994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EC6D63B7-2914-424B-BE66-E56ECF71CAE8}"/>
            </a:ext>
          </a:extLst>
        </xdr:cNvPr>
        <xdr:cNvSpPr txBox="1"/>
      </xdr:nvSpPr>
      <xdr:spPr>
        <a:xfrm>
          <a:off x="850281" y="61056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9486A7F7-DE80-43AD-AD94-9E11A6DFF14F}"/>
            </a:ext>
          </a:extLst>
        </xdr:cNvPr>
        <xdr:cNvCxnSpPr/>
      </xdr:nvCxnSpPr>
      <xdr:spPr>
        <a:xfrm>
          <a:off x="1273175" y="588781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DBEFAE16-7155-40C9-AA08-1EFBE0B76034}"/>
            </a:ext>
          </a:extLst>
        </xdr:cNvPr>
        <xdr:cNvSpPr txBox="1"/>
      </xdr:nvSpPr>
      <xdr:spPr>
        <a:xfrm>
          <a:off x="850281" y="579401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7F80479F-F23C-4F32-9842-F0325441C6F0}"/>
            </a:ext>
          </a:extLst>
        </xdr:cNvPr>
        <xdr:cNvCxnSpPr/>
      </xdr:nvCxnSpPr>
      <xdr:spPr>
        <a:xfrm>
          <a:off x="1273175" y="557938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16337C8F-C2A0-464C-BC6F-8F6739E5FCAD}"/>
            </a:ext>
          </a:extLst>
        </xdr:cNvPr>
        <xdr:cNvSpPr txBox="1"/>
      </xdr:nvSpPr>
      <xdr:spPr>
        <a:xfrm>
          <a:off x="850281" y="54855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FD47970E-368E-426A-AAD7-261EB33AB631}"/>
            </a:ext>
          </a:extLst>
        </xdr:cNvPr>
        <xdr:cNvCxnSpPr/>
      </xdr:nvCxnSpPr>
      <xdr:spPr>
        <a:xfrm>
          <a:off x="1273175" y="52741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7835673C-4F38-4F04-9E57-06FE3868C46A}"/>
            </a:ext>
          </a:extLst>
        </xdr:cNvPr>
        <xdr:cNvSpPr txBox="1"/>
      </xdr:nvSpPr>
      <xdr:spPr>
        <a:xfrm>
          <a:off x="850281" y="51771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4062F815-D746-4757-B38D-A2F7A61D4DC7}"/>
            </a:ext>
          </a:extLst>
        </xdr:cNvPr>
        <xdr:cNvCxnSpPr/>
      </xdr:nvCxnSpPr>
      <xdr:spPr>
        <a:xfrm>
          <a:off x="1273175" y="49657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84F63F17-C8B9-4518-A5CE-5269A02889A9}"/>
            </a:ext>
          </a:extLst>
        </xdr:cNvPr>
        <xdr:cNvSpPr txBox="1"/>
      </xdr:nvSpPr>
      <xdr:spPr>
        <a:xfrm>
          <a:off x="850281" y="48718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3DF49718-DAAE-49AE-946A-C328FEBD1175}"/>
            </a:ext>
          </a:extLst>
        </xdr:cNvPr>
        <xdr:cNvSpPr/>
      </xdr:nvSpPr>
      <xdr:spPr>
        <a:xfrm>
          <a:off x="1273175" y="4965700"/>
          <a:ext cx="4241800" cy="2155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a:extLst>
            <a:ext uri="{FF2B5EF4-FFF2-40B4-BE49-F238E27FC236}">
              <a16:creationId xmlns:a16="http://schemas.microsoft.com/office/drawing/2014/main" id="{F3E1430C-99D3-4EF2-8756-4BC41F19B0E1}"/>
            </a:ext>
          </a:extLst>
        </xdr:cNvPr>
        <xdr:cNvCxnSpPr/>
      </xdr:nvCxnSpPr>
      <xdr:spPr>
        <a:xfrm flipV="1">
          <a:off x="4766945" y="5477692"/>
          <a:ext cx="1270" cy="1360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a:extLst>
            <a:ext uri="{FF2B5EF4-FFF2-40B4-BE49-F238E27FC236}">
              <a16:creationId xmlns:a16="http://schemas.microsoft.com/office/drawing/2014/main" id="{02DCE6BC-2740-402D-BC2B-073E55AD064C}"/>
            </a:ext>
          </a:extLst>
        </xdr:cNvPr>
        <xdr:cNvSpPr txBox="1"/>
      </xdr:nvSpPr>
      <xdr:spPr>
        <a:xfrm>
          <a:off x="4816475" y="6841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a:extLst>
            <a:ext uri="{FF2B5EF4-FFF2-40B4-BE49-F238E27FC236}">
              <a16:creationId xmlns:a16="http://schemas.microsoft.com/office/drawing/2014/main" id="{418EE2C2-DDA5-493F-850F-BC6087559AC0}"/>
            </a:ext>
          </a:extLst>
        </xdr:cNvPr>
        <xdr:cNvCxnSpPr/>
      </xdr:nvCxnSpPr>
      <xdr:spPr>
        <a:xfrm>
          <a:off x="4676775" y="6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a:extLst>
            <a:ext uri="{FF2B5EF4-FFF2-40B4-BE49-F238E27FC236}">
              <a16:creationId xmlns:a16="http://schemas.microsoft.com/office/drawing/2014/main" id="{3237FE78-3462-46A2-8245-3D89F6389484}"/>
            </a:ext>
          </a:extLst>
        </xdr:cNvPr>
        <xdr:cNvSpPr txBox="1"/>
      </xdr:nvSpPr>
      <xdr:spPr>
        <a:xfrm>
          <a:off x="4816475" y="5252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a:extLst>
            <a:ext uri="{FF2B5EF4-FFF2-40B4-BE49-F238E27FC236}">
              <a16:creationId xmlns:a16="http://schemas.microsoft.com/office/drawing/2014/main" id="{00451408-2753-46FE-B879-B53FDFA22947}"/>
            </a:ext>
          </a:extLst>
        </xdr:cNvPr>
        <xdr:cNvCxnSpPr/>
      </xdr:nvCxnSpPr>
      <xdr:spPr>
        <a:xfrm>
          <a:off x="4676775" y="547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83383</xdr:rowOff>
    </xdr:from>
    <xdr:ext cx="405111" cy="259045"/>
    <xdr:sp macro="" textlink="">
      <xdr:nvSpPr>
        <xdr:cNvPr id="72" name="有形固定資産減価償却率平均値テキスト">
          <a:extLst>
            <a:ext uri="{FF2B5EF4-FFF2-40B4-BE49-F238E27FC236}">
              <a16:creationId xmlns:a16="http://schemas.microsoft.com/office/drawing/2014/main" id="{1AB6D3E7-7146-40C9-8B9D-4038BB9D5E74}"/>
            </a:ext>
          </a:extLst>
        </xdr:cNvPr>
        <xdr:cNvSpPr txBox="1"/>
      </xdr:nvSpPr>
      <xdr:spPr>
        <a:xfrm>
          <a:off x="4816475" y="618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a:extLst>
            <a:ext uri="{FF2B5EF4-FFF2-40B4-BE49-F238E27FC236}">
              <a16:creationId xmlns:a16="http://schemas.microsoft.com/office/drawing/2014/main" id="{ED0B3232-E90E-492E-B6FE-725E02E2A80B}"/>
            </a:ext>
          </a:extLst>
        </xdr:cNvPr>
        <xdr:cNvSpPr/>
      </xdr:nvSpPr>
      <xdr:spPr>
        <a:xfrm>
          <a:off x="4714875" y="6204131"/>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a:extLst>
            <a:ext uri="{FF2B5EF4-FFF2-40B4-BE49-F238E27FC236}">
              <a16:creationId xmlns:a16="http://schemas.microsoft.com/office/drawing/2014/main" id="{61F218EF-0DA5-44C8-909A-80B758E751DC}"/>
            </a:ext>
          </a:extLst>
        </xdr:cNvPr>
        <xdr:cNvSpPr/>
      </xdr:nvSpPr>
      <xdr:spPr>
        <a:xfrm>
          <a:off x="4006850" y="6148524"/>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a:extLst>
            <a:ext uri="{FF2B5EF4-FFF2-40B4-BE49-F238E27FC236}">
              <a16:creationId xmlns:a16="http://schemas.microsoft.com/office/drawing/2014/main" id="{D98E254D-BD12-4945-8D81-F7505973EB61}"/>
            </a:ext>
          </a:extLst>
        </xdr:cNvPr>
        <xdr:cNvSpPr/>
      </xdr:nvSpPr>
      <xdr:spPr>
        <a:xfrm>
          <a:off x="3244850" y="6145530"/>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a:extLst>
            <a:ext uri="{FF2B5EF4-FFF2-40B4-BE49-F238E27FC236}">
              <a16:creationId xmlns:a16="http://schemas.microsoft.com/office/drawing/2014/main" id="{4C0AC448-94BA-4046-B6FC-097990EBC638}"/>
            </a:ext>
          </a:extLst>
        </xdr:cNvPr>
        <xdr:cNvSpPr/>
      </xdr:nvSpPr>
      <xdr:spPr>
        <a:xfrm>
          <a:off x="2482850" y="6108519"/>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a:extLst>
            <a:ext uri="{FF2B5EF4-FFF2-40B4-BE49-F238E27FC236}">
              <a16:creationId xmlns:a16="http://schemas.microsoft.com/office/drawing/2014/main" id="{8015A5D4-36AF-41D3-925F-0330F0815B75}"/>
            </a:ext>
          </a:extLst>
        </xdr:cNvPr>
        <xdr:cNvSpPr/>
      </xdr:nvSpPr>
      <xdr:spPr>
        <a:xfrm>
          <a:off x="1720850" y="605599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52A58FB-D289-44E9-87DD-11A42CD0AA1C}"/>
            </a:ext>
          </a:extLst>
        </xdr:cNvPr>
        <xdr:cNvSpPr txBox="1"/>
      </xdr:nvSpPr>
      <xdr:spPr>
        <a:xfrm>
          <a:off x="4587875" y="7167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A4CDF36-CB94-4E45-887D-1A6BB4F03B40}"/>
            </a:ext>
          </a:extLst>
        </xdr:cNvPr>
        <xdr:cNvSpPr txBox="1"/>
      </xdr:nvSpPr>
      <xdr:spPr>
        <a:xfrm>
          <a:off x="3876675" y="7167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56A4002-9DB7-44DA-955B-4CC85C71FFB3}"/>
            </a:ext>
          </a:extLst>
        </xdr:cNvPr>
        <xdr:cNvSpPr txBox="1"/>
      </xdr:nvSpPr>
      <xdr:spPr>
        <a:xfrm>
          <a:off x="3114675" y="7167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D7482216-230A-4733-B489-3D46B59091D9}"/>
            </a:ext>
          </a:extLst>
        </xdr:cNvPr>
        <xdr:cNvSpPr txBox="1"/>
      </xdr:nvSpPr>
      <xdr:spPr>
        <a:xfrm>
          <a:off x="2352675" y="7167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996CFB15-4160-4351-B51F-A30BBDC137DF}"/>
            </a:ext>
          </a:extLst>
        </xdr:cNvPr>
        <xdr:cNvSpPr txBox="1"/>
      </xdr:nvSpPr>
      <xdr:spPr>
        <a:xfrm>
          <a:off x="1590675" y="7167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18597</xdr:rowOff>
    </xdr:from>
    <xdr:to>
      <xdr:col>23</xdr:col>
      <xdr:colOff>136525</xdr:colOff>
      <xdr:row>31</xdr:row>
      <xdr:rowOff>120197</xdr:rowOff>
    </xdr:to>
    <xdr:sp macro="" textlink="">
      <xdr:nvSpPr>
        <xdr:cNvPr id="83" name="楕円 82">
          <a:extLst>
            <a:ext uri="{FF2B5EF4-FFF2-40B4-BE49-F238E27FC236}">
              <a16:creationId xmlns:a16="http://schemas.microsoft.com/office/drawing/2014/main" id="{2F6C82EA-65C2-4F34-B3C0-09862EE31839}"/>
            </a:ext>
          </a:extLst>
        </xdr:cNvPr>
        <xdr:cNvSpPr/>
      </xdr:nvSpPr>
      <xdr:spPr>
        <a:xfrm>
          <a:off x="4714875" y="6114597"/>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41474</xdr:rowOff>
    </xdr:from>
    <xdr:ext cx="405111" cy="259045"/>
    <xdr:sp macro="" textlink="">
      <xdr:nvSpPr>
        <xdr:cNvPr id="84" name="有形固定資産減価償却率該当値テキスト">
          <a:extLst>
            <a:ext uri="{FF2B5EF4-FFF2-40B4-BE49-F238E27FC236}">
              <a16:creationId xmlns:a16="http://schemas.microsoft.com/office/drawing/2014/main" id="{2EC785D9-8A60-4000-9E4A-65C3F3C79FBA}"/>
            </a:ext>
          </a:extLst>
        </xdr:cNvPr>
        <xdr:cNvSpPr txBox="1"/>
      </xdr:nvSpPr>
      <xdr:spPr>
        <a:xfrm>
          <a:off x="4816475" y="5966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156119</xdr:rowOff>
    </xdr:from>
    <xdr:to>
      <xdr:col>19</xdr:col>
      <xdr:colOff>187325</xdr:colOff>
      <xdr:row>31</xdr:row>
      <xdr:rowOff>86269</xdr:rowOff>
    </xdr:to>
    <xdr:sp macro="" textlink="">
      <xdr:nvSpPr>
        <xdr:cNvPr id="85" name="楕円 84">
          <a:extLst>
            <a:ext uri="{FF2B5EF4-FFF2-40B4-BE49-F238E27FC236}">
              <a16:creationId xmlns:a16="http://schemas.microsoft.com/office/drawing/2014/main" id="{227164DB-42CC-471D-B7A5-440C162F4996}"/>
            </a:ext>
          </a:extLst>
        </xdr:cNvPr>
        <xdr:cNvSpPr/>
      </xdr:nvSpPr>
      <xdr:spPr>
        <a:xfrm>
          <a:off x="4006850" y="6080669"/>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35469</xdr:rowOff>
    </xdr:from>
    <xdr:to>
      <xdr:col>23</xdr:col>
      <xdr:colOff>85725</xdr:colOff>
      <xdr:row>31</xdr:row>
      <xdr:rowOff>69397</xdr:rowOff>
    </xdr:to>
    <xdr:cxnSp macro="">
      <xdr:nvCxnSpPr>
        <xdr:cNvPr id="86" name="直線コネクタ 85">
          <a:extLst>
            <a:ext uri="{FF2B5EF4-FFF2-40B4-BE49-F238E27FC236}">
              <a16:creationId xmlns:a16="http://schemas.microsoft.com/office/drawing/2014/main" id="{96B50E8C-080B-4823-9F95-81A6A307808C}"/>
            </a:ext>
          </a:extLst>
        </xdr:cNvPr>
        <xdr:cNvCxnSpPr/>
      </xdr:nvCxnSpPr>
      <xdr:spPr>
        <a:xfrm>
          <a:off x="4054475" y="6131469"/>
          <a:ext cx="714375" cy="3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109855</xdr:rowOff>
    </xdr:from>
    <xdr:to>
      <xdr:col>15</xdr:col>
      <xdr:colOff>187325</xdr:colOff>
      <xdr:row>31</xdr:row>
      <xdr:rowOff>40005</xdr:rowOff>
    </xdr:to>
    <xdr:sp macro="" textlink="">
      <xdr:nvSpPr>
        <xdr:cNvPr id="87" name="楕円 86">
          <a:extLst>
            <a:ext uri="{FF2B5EF4-FFF2-40B4-BE49-F238E27FC236}">
              <a16:creationId xmlns:a16="http://schemas.microsoft.com/office/drawing/2014/main" id="{1B80A64B-D7E7-4ABC-9299-48165C105C1F}"/>
            </a:ext>
          </a:extLst>
        </xdr:cNvPr>
        <xdr:cNvSpPr/>
      </xdr:nvSpPr>
      <xdr:spPr>
        <a:xfrm>
          <a:off x="3244850" y="603440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160655</xdr:rowOff>
    </xdr:from>
    <xdr:to>
      <xdr:col>19</xdr:col>
      <xdr:colOff>136525</xdr:colOff>
      <xdr:row>31</xdr:row>
      <xdr:rowOff>35469</xdr:rowOff>
    </xdr:to>
    <xdr:cxnSp macro="">
      <xdr:nvCxnSpPr>
        <xdr:cNvPr id="88" name="直線コネクタ 87">
          <a:extLst>
            <a:ext uri="{FF2B5EF4-FFF2-40B4-BE49-F238E27FC236}">
              <a16:creationId xmlns:a16="http://schemas.microsoft.com/office/drawing/2014/main" id="{3729E364-043F-40B0-A8D2-FD033E7F1C6B}"/>
            </a:ext>
          </a:extLst>
        </xdr:cNvPr>
        <xdr:cNvCxnSpPr/>
      </xdr:nvCxnSpPr>
      <xdr:spPr>
        <a:xfrm>
          <a:off x="3292475" y="6088380"/>
          <a:ext cx="762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75928</xdr:rowOff>
    </xdr:from>
    <xdr:to>
      <xdr:col>11</xdr:col>
      <xdr:colOff>187325</xdr:colOff>
      <xdr:row>31</xdr:row>
      <xdr:rowOff>6078</xdr:rowOff>
    </xdr:to>
    <xdr:sp macro="" textlink="">
      <xdr:nvSpPr>
        <xdr:cNvPr id="89" name="楕円 88">
          <a:extLst>
            <a:ext uri="{FF2B5EF4-FFF2-40B4-BE49-F238E27FC236}">
              <a16:creationId xmlns:a16="http://schemas.microsoft.com/office/drawing/2014/main" id="{96FADD23-EA65-4541-A616-C961C1EB98A0}"/>
            </a:ext>
          </a:extLst>
        </xdr:cNvPr>
        <xdr:cNvSpPr/>
      </xdr:nvSpPr>
      <xdr:spPr>
        <a:xfrm>
          <a:off x="2482850" y="6000478"/>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126728</xdr:rowOff>
    </xdr:from>
    <xdr:to>
      <xdr:col>15</xdr:col>
      <xdr:colOff>136525</xdr:colOff>
      <xdr:row>30</xdr:row>
      <xdr:rowOff>160655</xdr:rowOff>
    </xdr:to>
    <xdr:cxnSp macro="">
      <xdr:nvCxnSpPr>
        <xdr:cNvPr id="90" name="直線コネクタ 89">
          <a:extLst>
            <a:ext uri="{FF2B5EF4-FFF2-40B4-BE49-F238E27FC236}">
              <a16:creationId xmlns:a16="http://schemas.microsoft.com/office/drawing/2014/main" id="{C9B18815-B9D5-4EA1-8284-BD1DE5689452}"/>
            </a:ext>
          </a:extLst>
        </xdr:cNvPr>
        <xdr:cNvCxnSpPr/>
      </xdr:nvCxnSpPr>
      <xdr:spPr>
        <a:xfrm>
          <a:off x="2530475" y="6054453"/>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32748</xdr:rowOff>
    </xdr:from>
    <xdr:to>
      <xdr:col>7</xdr:col>
      <xdr:colOff>187325</xdr:colOff>
      <xdr:row>30</xdr:row>
      <xdr:rowOff>134348</xdr:rowOff>
    </xdr:to>
    <xdr:sp macro="" textlink="">
      <xdr:nvSpPr>
        <xdr:cNvPr id="91" name="楕円 90">
          <a:extLst>
            <a:ext uri="{FF2B5EF4-FFF2-40B4-BE49-F238E27FC236}">
              <a16:creationId xmlns:a16="http://schemas.microsoft.com/office/drawing/2014/main" id="{A296A319-D71F-4A58-86CB-22D6AC6FBD51}"/>
            </a:ext>
          </a:extLst>
        </xdr:cNvPr>
        <xdr:cNvSpPr/>
      </xdr:nvSpPr>
      <xdr:spPr>
        <a:xfrm>
          <a:off x="1720850" y="5960473"/>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83548</xdr:rowOff>
    </xdr:from>
    <xdr:to>
      <xdr:col>11</xdr:col>
      <xdr:colOff>136525</xdr:colOff>
      <xdr:row>30</xdr:row>
      <xdr:rowOff>126728</xdr:rowOff>
    </xdr:to>
    <xdr:cxnSp macro="">
      <xdr:nvCxnSpPr>
        <xdr:cNvPr id="92" name="直線コネクタ 91">
          <a:extLst>
            <a:ext uri="{FF2B5EF4-FFF2-40B4-BE49-F238E27FC236}">
              <a16:creationId xmlns:a16="http://schemas.microsoft.com/office/drawing/2014/main" id="{78FE9D11-D181-4D0C-AF25-3AC84116DCEB}"/>
            </a:ext>
          </a:extLst>
        </xdr:cNvPr>
        <xdr:cNvCxnSpPr/>
      </xdr:nvCxnSpPr>
      <xdr:spPr>
        <a:xfrm>
          <a:off x="1768475" y="601127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145251</xdr:rowOff>
    </xdr:from>
    <xdr:ext cx="405111" cy="259045"/>
    <xdr:sp macro="" textlink="">
      <xdr:nvSpPr>
        <xdr:cNvPr id="93" name="n_1aveValue有形固定資産減価償却率">
          <a:extLst>
            <a:ext uri="{FF2B5EF4-FFF2-40B4-BE49-F238E27FC236}">
              <a16:creationId xmlns:a16="http://schemas.microsoft.com/office/drawing/2014/main" id="{0EA08B98-10E5-4BCB-B2F0-E6A60869B3BE}"/>
            </a:ext>
          </a:extLst>
        </xdr:cNvPr>
        <xdr:cNvSpPr txBox="1"/>
      </xdr:nvSpPr>
      <xdr:spPr>
        <a:xfrm>
          <a:off x="3839219" y="6244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94" name="n_2aveValue有形固定資産減価償却率">
          <a:extLst>
            <a:ext uri="{FF2B5EF4-FFF2-40B4-BE49-F238E27FC236}">
              <a16:creationId xmlns:a16="http://schemas.microsoft.com/office/drawing/2014/main" id="{98B06536-7FB5-47CC-B007-5393E65AA98D}"/>
            </a:ext>
          </a:extLst>
        </xdr:cNvPr>
        <xdr:cNvSpPr txBox="1"/>
      </xdr:nvSpPr>
      <xdr:spPr>
        <a:xfrm>
          <a:off x="3093094" y="623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102071</xdr:rowOff>
    </xdr:from>
    <xdr:ext cx="405111" cy="259045"/>
    <xdr:sp macro="" textlink="">
      <xdr:nvSpPr>
        <xdr:cNvPr id="95" name="n_3aveValue有形固定資産減価償却率">
          <a:extLst>
            <a:ext uri="{FF2B5EF4-FFF2-40B4-BE49-F238E27FC236}">
              <a16:creationId xmlns:a16="http://schemas.microsoft.com/office/drawing/2014/main" id="{57364156-216B-45D8-BB48-DE5C19E31E7F}"/>
            </a:ext>
          </a:extLst>
        </xdr:cNvPr>
        <xdr:cNvSpPr txBox="1"/>
      </xdr:nvSpPr>
      <xdr:spPr>
        <a:xfrm>
          <a:off x="2331094" y="6201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96" name="n_4aveValue有形固定資産減価償却率">
          <a:extLst>
            <a:ext uri="{FF2B5EF4-FFF2-40B4-BE49-F238E27FC236}">
              <a16:creationId xmlns:a16="http://schemas.microsoft.com/office/drawing/2014/main" id="{189D857D-1FAA-4C26-86CC-0F3B8A537241}"/>
            </a:ext>
          </a:extLst>
        </xdr:cNvPr>
        <xdr:cNvSpPr txBox="1"/>
      </xdr:nvSpPr>
      <xdr:spPr>
        <a:xfrm>
          <a:off x="1569094" y="6148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102796</xdr:rowOff>
    </xdr:from>
    <xdr:ext cx="405111" cy="259045"/>
    <xdr:sp macro="" textlink="">
      <xdr:nvSpPr>
        <xdr:cNvPr id="97" name="n_1mainValue有形固定資産減価償却率">
          <a:extLst>
            <a:ext uri="{FF2B5EF4-FFF2-40B4-BE49-F238E27FC236}">
              <a16:creationId xmlns:a16="http://schemas.microsoft.com/office/drawing/2014/main" id="{075DBEF9-7B20-4012-B36D-18F42F885361}"/>
            </a:ext>
          </a:extLst>
        </xdr:cNvPr>
        <xdr:cNvSpPr txBox="1"/>
      </xdr:nvSpPr>
      <xdr:spPr>
        <a:xfrm>
          <a:off x="3839219" y="585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56532</xdr:rowOff>
    </xdr:from>
    <xdr:ext cx="405111" cy="259045"/>
    <xdr:sp macro="" textlink="">
      <xdr:nvSpPr>
        <xdr:cNvPr id="98" name="n_2mainValue有形固定資産減価償却率">
          <a:extLst>
            <a:ext uri="{FF2B5EF4-FFF2-40B4-BE49-F238E27FC236}">
              <a16:creationId xmlns:a16="http://schemas.microsoft.com/office/drawing/2014/main" id="{C8E75A29-1701-47E8-9636-81B1B5B12121}"/>
            </a:ext>
          </a:extLst>
        </xdr:cNvPr>
        <xdr:cNvSpPr txBox="1"/>
      </xdr:nvSpPr>
      <xdr:spPr>
        <a:xfrm>
          <a:off x="3093094" y="580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22605</xdr:rowOff>
    </xdr:from>
    <xdr:ext cx="405111" cy="259045"/>
    <xdr:sp macro="" textlink="">
      <xdr:nvSpPr>
        <xdr:cNvPr id="99" name="n_3mainValue有形固定資産減価償却率">
          <a:extLst>
            <a:ext uri="{FF2B5EF4-FFF2-40B4-BE49-F238E27FC236}">
              <a16:creationId xmlns:a16="http://schemas.microsoft.com/office/drawing/2014/main" id="{DE08F905-F3C2-4271-8035-CF79331B04C8}"/>
            </a:ext>
          </a:extLst>
        </xdr:cNvPr>
        <xdr:cNvSpPr txBox="1"/>
      </xdr:nvSpPr>
      <xdr:spPr>
        <a:xfrm>
          <a:off x="2331094" y="5775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150875</xdr:rowOff>
    </xdr:from>
    <xdr:ext cx="405111" cy="259045"/>
    <xdr:sp macro="" textlink="">
      <xdr:nvSpPr>
        <xdr:cNvPr id="100" name="n_4mainValue有形固定資産減価償却率">
          <a:extLst>
            <a:ext uri="{FF2B5EF4-FFF2-40B4-BE49-F238E27FC236}">
              <a16:creationId xmlns:a16="http://schemas.microsoft.com/office/drawing/2014/main" id="{7F33A18E-0F0C-475D-9861-32DA703C3770}"/>
            </a:ext>
          </a:extLst>
        </xdr:cNvPr>
        <xdr:cNvSpPr txBox="1"/>
      </xdr:nvSpPr>
      <xdr:spPr>
        <a:xfrm>
          <a:off x="1569094" y="573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EFDAC118-DEFD-4802-BA25-C74D67A25BC6}"/>
            </a:ext>
          </a:extLst>
        </xdr:cNvPr>
        <xdr:cNvSpPr/>
      </xdr:nvSpPr>
      <xdr:spPr>
        <a:xfrm>
          <a:off x="11306175" y="4257675"/>
          <a:ext cx="4244975" cy="327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74EE46C1-BD1C-4292-B940-A97CC9D95BB7}"/>
            </a:ext>
          </a:extLst>
        </xdr:cNvPr>
        <xdr:cNvSpPr/>
      </xdr:nvSpPr>
      <xdr:spPr>
        <a:xfrm>
          <a:off x="12376418" y="4637342"/>
          <a:ext cx="103768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53CDDF50-5FAC-4D49-925F-E47F22482FE0}"/>
            </a:ext>
          </a:extLst>
        </xdr:cNvPr>
        <xdr:cNvSpPr/>
      </xdr:nvSpPr>
      <xdr:spPr>
        <a:xfrm>
          <a:off x="13821315" y="46206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D2061465-179A-4125-8DDB-2861B0D00C0C}"/>
            </a:ext>
          </a:extLst>
        </xdr:cNvPr>
        <xdr:cNvSpPr/>
      </xdr:nvSpPr>
      <xdr:spPr>
        <a:xfrm>
          <a:off x="15497175" y="438785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1C6DD556-8575-4855-811B-AE0E972A8F33}"/>
            </a:ext>
          </a:extLst>
        </xdr:cNvPr>
        <xdr:cNvSpPr/>
      </xdr:nvSpPr>
      <xdr:spPr>
        <a:xfrm>
          <a:off x="15497175" y="4584700"/>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E0FE9982-1B28-46CC-93CE-6C83D13B6673}"/>
            </a:ext>
          </a:extLst>
        </xdr:cNvPr>
        <xdr:cNvSpPr/>
      </xdr:nvSpPr>
      <xdr:spPr>
        <a:xfrm>
          <a:off x="17021175" y="438785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B51B9497-12B1-4EBC-B575-BF70CD3EB9A9}"/>
            </a:ext>
          </a:extLst>
        </xdr:cNvPr>
        <xdr:cNvSpPr/>
      </xdr:nvSpPr>
      <xdr:spPr>
        <a:xfrm>
          <a:off x="17021175" y="4584700"/>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5B631223-3404-4981-9D32-E6A800F1BF74}"/>
            </a:ext>
          </a:extLst>
        </xdr:cNvPr>
        <xdr:cNvSpPr/>
      </xdr:nvSpPr>
      <xdr:spPr>
        <a:xfrm>
          <a:off x="18675350" y="4387850"/>
          <a:ext cx="15240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F7C55BA7-C9A7-4D49-B791-24CBEFC24AE3}"/>
            </a:ext>
          </a:extLst>
        </xdr:cNvPr>
        <xdr:cNvSpPr/>
      </xdr:nvSpPr>
      <xdr:spPr>
        <a:xfrm>
          <a:off x="18675350" y="4584700"/>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12D5795A-5924-4C04-971B-829692A34BFF}"/>
            </a:ext>
          </a:extLst>
        </xdr:cNvPr>
        <xdr:cNvSpPr/>
      </xdr:nvSpPr>
      <xdr:spPr>
        <a:xfrm>
          <a:off x="11306175" y="4965700"/>
          <a:ext cx="4244975" cy="21558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2722423A-AD41-4BAF-8296-ED377A5E239B}"/>
            </a:ext>
          </a:extLst>
        </xdr:cNvPr>
        <xdr:cNvSpPr/>
      </xdr:nvSpPr>
      <xdr:spPr>
        <a:xfrm>
          <a:off x="15817850" y="4965700"/>
          <a:ext cx="4762500" cy="2155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FE48035D-AD60-404C-8AF3-8813EADD55D8}"/>
            </a:ext>
          </a:extLst>
        </xdr:cNvPr>
        <xdr:cNvSpPr/>
      </xdr:nvSpPr>
      <xdr:spPr>
        <a:xfrm>
          <a:off x="15817850" y="502602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1D112B26-D560-4F0E-9475-FA9A6BA6CA18}"/>
            </a:ext>
          </a:extLst>
        </xdr:cNvPr>
        <xdr:cNvSpPr txBox="1"/>
      </xdr:nvSpPr>
      <xdr:spPr>
        <a:xfrm>
          <a:off x="15894050" y="5254625"/>
          <a:ext cx="4556125"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債務償還比率については、前年度から</a:t>
          </a:r>
          <a:r>
            <a:rPr kumimoji="1" lang="en-US" altLang="ja-JP" sz="1100">
              <a:latin typeface="ＭＳ Ｐゴシック" panose="020B0600070205080204" pitchFamily="50" charset="-128"/>
              <a:ea typeface="ＭＳ Ｐゴシック" panose="020B0600070205080204" pitchFamily="50" charset="-128"/>
            </a:rPr>
            <a:t>239.4.</a:t>
          </a:r>
          <a:r>
            <a:rPr kumimoji="1" lang="ja-JP" altLang="en-US" sz="1100">
              <a:latin typeface="ＭＳ Ｐゴシック" panose="020B0600070205080204" pitchFamily="50" charset="-128"/>
              <a:ea typeface="ＭＳ Ｐゴシック" panose="020B0600070205080204" pitchFamily="50" charset="-128"/>
            </a:rPr>
            <a:t>ポイント減少し、類似団体平均と比較すると</a:t>
          </a:r>
          <a:r>
            <a:rPr kumimoji="1" lang="en-US" altLang="ja-JP" sz="1100">
              <a:latin typeface="ＭＳ Ｐゴシック" panose="020B0600070205080204" pitchFamily="50" charset="-128"/>
              <a:ea typeface="ＭＳ Ｐゴシック" panose="020B0600070205080204" pitchFamily="50" charset="-128"/>
            </a:rPr>
            <a:t>98.3</a:t>
          </a:r>
          <a:r>
            <a:rPr kumimoji="1" lang="ja-JP" altLang="en-US" sz="1100">
              <a:latin typeface="ＭＳ Ｐゴシック" panose="020B0600070205080204" pitchFamily="50" charset="-128"/>
              <a:ea typeface="ＭＳ Ｐゴシック" panose="020B0600070205080204" pitchFamily="50" charset="-128"/>
            </a:rPr>
            <a:t>ポイント下回っている。これは、合併特例債を一括償還したことにより大幅な減となった。しかし、下水道事業会計の地方債の元利償還に対する一般会計等負担見込額が大きいため、今後数年は、上昇すると見込まれるが、事業の終了などにより、その後減少すると見込ま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D8CA3813-DF12-4CEE-B21E-3D6632967F1D}"/>
            </a:ext>
          </a:extLst>
        </xdr:cNvPr>
        <xdr:cNvSpPr txBox="1"/>
      </xdr:nvSpPr>
      <xdr:spPr>
        <a:xfrm>
          <a:off x="11268075" y="4775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C339E646-2693-4637-ABF8-689F01C11CD0}"/>
            </a:ext>
          </a:extLst>
        </xdr:cNvPr>
        <xdr:cNvCxnSpPr/>
      </xdr:nvCxnSpPr>
      <xdr:spPr>
        <a:xfrm>
          <a:off x="11306175" y="7121525"/>
          <a:ext cx="42449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C0E03218-D49C-42E0-B971-514BEA9A2D10}"/>
            </a:ext>
          </a:extLst>
        </xdr:cNvPr>
        <xdr:cNvSpPr txBox="1"/>
      </xdr:nvSpPr>
      <xdr:spPr>
        <a:xfrm>
          <a:off x="10759851" y="70277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96088D49-46C4-465A-A90E-144A024FAF1C}"/>
            </a:ext>
          </a:extLst>
        </xdr:cNvPr>
        <xdr:cNvCxnSpPr/>
      </xdr:nvCxnSpPr>
      <xdr:spPr>
        <a:xfrm>
          <a:off x="11306175" y="6816272"/>
          <a:ext cx="42449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DCE33626-858C-4470-B0B0-381304170D49}"/>
            </a:ext>
          </a:extLst>
        </xdr:cNvPr>
        <xdr:cNvSpPr txBox="1"/>
      </xdr:nvSpPr>
      <xdr:spPr>
        <a:xfrm>
          <a:off x="10759851" y="67224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C8F5DC23-AF48-4C57-8F02-537E59C217BC}"/>
            </a:ext>
          </a:extLst>
        </xdr:cNvPr>
        <xdr:cNvCxnSpPr/>
      </xdr:nvCxnSpPr>
      <xdr:spPr>
        <a:xfrm>
          <a:off x="11306175" y="6507843"/>
          <a:ext cx="42449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5A640A4D-FE93-4E08-8D10-1D6433D531C1}"/>
            </a:ext>
          </a:extLst>
        </xdr:cNvPr>
        <xdr:cNvSpPr txBox="1"/>
      </xdr:nvSpPr>
      <xdr:spPr>
        <a:xfrm>
          <a:off x="10759851" y="64140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02D97F6F-F3A4-4DD0-BDD4-13A70C0B6B62}"/>
            </a:ext>
          </a:extLst>
        </xdr:cNvPr>
        <xdr:cNvCxnSpPr/>
      </xdr:nvCxnSpPr>
      <xdr:spPr>
        <a:xfrm>
          <a:off x="11306175" y="6199414"/>
          <a:ext cx="42449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E68164D2-0B5F-4410-9FEB-390C145D0759}"/>
            </a:ext>
          </a:extLst>
        </xdr:cNvPr>
        <xdr:cNvSpPr txBox="1"/>
      </xdr:nvSpPr>
      <xdr:spPr>
        <a:xfrm>
          <a:off x="10831986" y="61056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3C77C932-7082-4E07-A061-AE8348C4D663}"/>
            </a:ext>
          </a:extLst>
        </xdr:cNvPr>
        <xdr:cNvCxnSpPr/>
      </xdr:nvCxnSpPr>
      <xdr:spPr>
        <a:xfrm>
          <a:off x="11306175" y="5887811"/>
          <a:ext cx="42449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1E41BC7C-D94D-4E85-9B8D-FBE1E8BBF86A}"/>
            </a:ext>
          </a:extLst>
        </xdr:cNvPr>
        <xdr:cNvSpPr txBox="1"/>
      </xdr:nvSpPr>
      <xdr:spPr>
        <a:xfrm>
          <a:off x="10831986" y="579401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B7C901C9-712C-4A7F-9217-34CD5A461D08}"/>
            </a:ext>
          </a:extLst>
        </xdr:cNvPr>
        <xdr:cNvCxnSpPr/>
      </xdr:nvCxnSpPr>
      <xdr:spPr>
        <a:xfrm>
          <a:off x="11306175" y="5579382"/>
          <a:ext cx="42449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09F092F7-45F2-4E63-AB2B-ACB229E49930}"/>
            </a:ext>
          </a:extLst>
        </xdr:cNvPr>
        <xdr:cNvSpPr txBox="1"/>
      </xdr:nvSpPr>
      <xdr:spPr>
        <a:xfrm>
          <a:off x="10831986" y="54855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F14399A1-EDA7-421F-9B79-5F2D35751739}"/>
            </a:ext>
          </a:extLst>
        </xdr:cNvPr>
        <xdr:cNvCxnSpPr/>
      </xdr:nvCxnSpPr>
      <xdr:spPr>
        <a:xfrm>
          <a:off x="11306175" y="5274128"/>
          <a:ext cx="42449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a:extLst>
            <a:ext uri="{FF2B5EF4-FFF2-40B4-BE49-F238E27FC236}">
              <a16:creationId xmlns:a16="http://schemas.microsoft.com/office/drawing/2014/main" id="{504B2AB7-187D-4D45-A54E-8EC404866B11}"/>
            </a:ext>
          </a:extLst>
        </xdr:cNvPr>
        <xdr:cNvSpPr txBox="1"/>
      </xdr:nvSpPr>
      <xdr:spPr>
        <a:xfrm>
          <a:off x="10831986" y="517715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5CC88023-AFA6-4FBA-8CA9-A5884C317D5D}"/>
            </a:ext>
          </a:extLst>
        </xdr:cNvPr>
        <xdr:cNvCxnSpPr/>
      </xdr:nvCxnSpPr>
      <xdr:spPr>
        <a:xfrm>
          <a:off x="11306175" y="4965700"/>
          <a:ext cx="42449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a:extLst>
            <a:ext uri="{FF2B5EF4-FFF2-40B4-BE49-F238E27FC236}">
              <a16:creationId xmlns:a16="http://schemas.microsoft.com/office/drawing/2014/main" id="{D7147828-7984-409E-AD17-B7B47052EB59}"/>
            </a:ext>
          </a:extLst>
        </xdr:cNvPr>
        <xdr:cNvSpPr txBox="1"/>
      </xdr:nvSpPr>
      <xdr:spPr>
        <a:xfrm>
          <a:off x="10937753" y="48718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C7FE7D68-F0FF-489F-BEA2-3582205C4F25}"/>
            </a:ext>
          </a:extLst>
        </xdr:cNvPr>
        <xdr:cNvSpPr/>
      </xdr:nvSpPr>
      <xdr:spPr>
        <a:xfrm>
          <a:off x="11306175" y="4965700"/>
          <a:ext cx="4244975" cy="2155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a:extLst>
            <a:ext uri="{FF2B5EF4-FFF2-40B4-BE49-F238E27FC236}">
              <a16:creationId xmlns:a16="http://schemas.microsoft.com/office/drawing/2014/main" id="{DD1486C1-F32E-4F35-B841-5E76B3D4CB50}"/>
            </a:ext>
          </a:extLst>
        </xdr:cNvPr>
        <xdr:cNvCxnSpPr/>
      </xdr:nvCxnSpPr>
      <xdr:spPr>
        <a:xfrm flipV="1">
          <a:off x="14796770" y="53703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a:extLst>
            <a:ext uri="{FF2B5EF4-FFF2-40B4-BE49-F238E27FC236}">
              <a16:creationId xmlns:a16="http://schemas.microsoft.com/office/drawing/2014/main" id="{6D961116-BEB0-46D9-A33D-FD32D801AE2B}"/>
            </a:ext>
          </a:extLst>
        </xdr:cNvPr>
        <xdr:cNvSpPr txBox="1"/>
      </xdr:nvSpPr>
      <xdr:spPr>
        <a:xfrm>
          <a:off x="14849475" y="6698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a:extLst>
            <a:ext uri="{FF2B5EF4-FFF2-40B4-BE49-F238E27FC236}">
              <a16:creationId xmlns:a16="http://schemas.microsoft.com/office/drawing/2014/main" id="{B88EF9FB-45CE-43C4-B182-184DE4178F88}"/>
            </a:ext>
          </a:extLst>
        </xdr:cNvPr>
        <xdr:cNvCxnSpPr/>
      </xdr:nvCxnSpPr>
      <xdr:spPr>
        <a:xfrm>
          <a:off x="14712950" y="6694596"/>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a:extLst>
            <a:ext uri="{FF2B5EF4-FFF2-40B4-BE49-F238E27FC236}">
              <a16:creationId xmlns:a16="http://schemas.microsoft.com/office/drawing/2014/main" id="{F3AC63AD-06B7-4DEC-A80A-A31662B51A40}"/>
            </a:ext>
          </a:extLst>
        </xdr:cNvPr>
        <xdr:cNvSpPr txBox="1"/>
      </xdr:nvSpPr>
      <xdr:spPr>
        <a:xfrm>
          <a:off x="14849475" y="514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a:extLst>
            <a:ext uri="{FF2B5EF4-FFF2-40B4-BE49-F238E27FC236}">
              <a16:creationId xmlns:a16="http://schemas.microsoft.com/office/drawing/2014/main" id="{478F58F3-5BCB-4B24-B82E-E38CBDA78060}"/>
            </a:ext>
          </a:extLst>
        </xdr:cNvPr>
        <xdr:cNvCxnSpPr/>
      </xdr:nvCxnSpPr>
      <xdr:spPr>
        <a:xfrm>
          <a:off x="14712950" y="5370358"/>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37" name="債務償還比率平均値テキスト">
          <a:extLst>
            <a:ext uri="{FF2B5EF4-FFF2-40B4-BE49-F238E27FC236}">
              <a16:creationId xmlns:a16="http://schemas.microsoft.com/office/drawing/2014/main" id="{1FE31BAB-828B-4B14-877C-57EF0F45832D}"/>
            </a:ext>
          </a:extLst>
        </xdr:cNvPr>
        <xdr:cNvSpPr txBox="1"/>
      </xdr:nvSpPr>
      <xdr:spPr>
        <a:xfrm>
          <a:off x="14849475" y="5894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a:extLst>
            <a:ext uri="{FF2B5EF4-FFF2-40B4-BE49-F238E27FC236}">
              <a16:creationId xmlns:a16="http://schemas.microsoft.com/office/drawing/2014/main" id="{66FCE2A5-6206-4863-AD3F-3208C7B52B2E}"/>
            </a:ext>
          </a:extLst>
        </xdr:cNvPr>
        <xdr:cNvSpPr/>
      </xdr:nvSpPr>
      <xdr:spPr>
        <a:xfrm>
          <a:off x="14751050" y="5916522"/>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a:extLst>
            <a:ext uri="{FF2B5EF4-FFF2-40B4-BE49-F238E27FC236}">
              <a16:creationId xmlns:a16="http://schemas.microsoft.com/office/drawing/2014/main" id="{B59572C6-DC13-4F94-A5FE-E9849E32CD33}"/>
            </a:ext>
          </a:extLst>
        </xdr:cNvPr>
        <xdr:cNvSpPr/>
      </xdr:nvSpPr>
      <xdr:spPr>
        <a:xfrm>
          <a:off x="14036675" y="6004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a:extLst>
            <a:ext uri="{FF2B5EF4-FFF2-40B4-BE49-F238E27FC236}">
              <a16:creationId xmlns:a16="http://schemas.microsoft.com/office/drawing/2014/main" id="{84332E74-5F88-4876-92FB-367C4D79C04B}"/>
            </a:ext>
          </a:extLst>
        </xdr:cNvPr>
        <xdr:cNvSpPr/>
      </xdr:nvSpPr>
      <xdr:spPr>
        <a:xfrm>
          <a:off x="13274675" y="600016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a:extLst>
            <a:ext uri="{FF2B5EF4-FFF2-40B4-BE49-F238E27FC236}">
              <a16:creationId xmlns:a16="http://schemas.microsoft.com/office/drawing/2014/main" id="{3E637236-D6D3-46CA-B081-62B2B199514E}"/>
            </a:ext>
          </a:extLst>
        </xdr:cNvPr>
        <xdr:cNvSpPr/>
      </xdr:nvSpPr>
      <xdr:spPr>
        <a:xfrm>
          <a:off x="12512675" y="6010747"/>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a:extLst>
            <a:ext uri="{FF2B5EF4-FFF2-40B4-BE49-F238E27FC236}">
              <a16:creationId xmlns:a16="http://schemas.microsoft.com/office/drawing/2014/main" id="{5F7517DE-FA8E-4F6B-AD22-5E8DB98FBB6D}"/>
            </a:ext>
          </a:extLst>
        </xdr:cNvPr>
        <xdr:cNvSpPr/>
      </xdr:nvSpPr>
      <xdr:spPr>
        <a:xfrm>
          <a:off x="11750675" y="596269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DA901453-29F0-451E-97CA-96B0F89DDC25}"/>
            </a:ext>
          </a:extLst>
        </xdr:cNvPr>
        <xdr:cNvSpPr txBox="1"/>
      </xdr:nvSpPr>
      <xdr:spPr>
        <a:xfrm>
          <a:off x="14620875" y="7167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AC28D7C3-BEF4-4CA5-9944-1C8F7B52ECB5}"/>
            </a:ext>
          </a:extLst>
        </xdr:cNvPr>
        <xdr:cNvSpPr txBox="1"/>
      </xdr:nvSpPr>
      <xdr:spPr>
        <a:xfrm>
          <a:off x="13912850" y="7167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F3A73D4E-C3E4-4332-BFE6-D5217B1A419C}"/>
            </a:ext>
          </a:extLst>
        </xdr:cNvPr>
        <xdr:cNvSpPr txBox="1"/>
      </xdr:nvSpPr>
      <xdr:spPr>
        <a:xfrm>
          <a:off x="13150850" y="7167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202A6F02-C4A0-4C67-B2A5-95C6A1B23154}"/>
            </a:ext>
          </a:extLst>
        </xdr:cNvPr>
        <xdr:cNvSpPr txBox="1"/>
      </xdr:nvSpPr>
      <xdr:spPr>
        <a:xfrm>
          <a:off x="12388850" y="7167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7BE62524-EA67-4CF5-A4FA-9AE9DBECBDED}"/>
            </a:ext>
          </a:extLst>
        </xdr:cNvPr>
        <xdr:cNvSpPr txBox="1"/>
      </xdr:nvSpPr>
      <xdr:spPr>
        <a:xfrm>
          <a:off x="11626850" y="7167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8654</xdr:rowOff>
    </xdr:from>
    <xdr:to>
      <xdr:col>76</xdr:col>
      <xdr:colOff>73025</xdr:colOff>
      <xdr:row>29</xdr:row>
      <xdr:rowOff>110254</xdr:rowOff>
    </xdr:to>
    <xdr:sp macro="" textlink="">
      <xdr:nvSpPr>
        <xdr:cNvPr id="148" name="楕円 147">
          <a:extLst>
            <a:ext uri="{FF2B5EF4-FFF2-40B4-BE49-F238E27FC236}">
              <a16:creationId xmlns:a16="http://schemas.microsoft.com/office/drawing/2014/main" id="{393A92A3-F04E-41F1-ACFC-57968D2BC513}"/>
            </a:ext>
          </a:extLst>
        </xdr:cNvPr>
        <xdr:cNvSpPr/>
      </xdr:nvSpPr>
      <xdr:spPr>
        <a:xfrm>
          <a:off x="14751050" y="5764929"/>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31531</xdr:rowOff>
    </xdr:from>
    <xdr:ext cx="469744" cy="259045"/>
    <xdr:sp macro="" textlink="">
      <xdr:nvSpPr>
        <xdr:cNvPr id="149" name="債務償還比率該当値テキスト">
          <a:extLst>
            <a:ext uri="{FF2B5EF4-FFF2-40B4-BE49-F238E27FC236}">
              <a16:creationId xmlns:a16="http://schemas.microsoft.com/office/drawing/2014/main" id="{68820EE9-932A-482E-B0C2-093EDD929B5F}"/>
            </a:ext>
          </a:extLst>
        </xdr:cNvPr>
        <xdr:cNvSpPr txBox="1"/>
      </xdr:nvSpPr>
      <xdr:spPr>
        <a:xfrm>
          <a:off x="14849475" y="561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34943</xdr:rowOff>
    </xdr:from>
    <xdr:to>
      <xdr:col>72</xdr:col>
      <xdr:colOff>123825</xdr:colOff>
      <xdr:row>31</xdr:row>
      <xdr:rowOff>136543</xdr:rowOff>
    </xdr:to>
    <xdr:sp macro="" textlink="">
      <xdr:nvSpPr>
        <xdr:cNvPr id="150" name="楕円 149">
          <a:extLst>
            <a:ext uri="{FF2B5EF4-FFF2-40B4-BE49-F238E27FC236}">
              <a16:creationId xmlns:a16="http://schemas.microsoft.com/office/drawing/2014/main" id="{7C56C59B-7109-44AE-987A-AD41B5E61352}"/>
            </a:ext>
          </a:extLst>
        </xdr:cNvPr>
        <xdr:cNvSpPr/>
      </xdr:nvSpPr>
      <xdr:spPr>
        <a:xfrm>
          <a:off x="14036675" y="6130943"/>
          <a:ext cx="1047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59454</xdr:rowOff>
    </xdr:from>
    <xdr:to>
      <xdr:col>76</xdr:col>
      <xdr:colOff>22225</xdr:colOff>
      <xdr:row>31</xdr:row>
      <xdr:rowOff>85743</xdr:rowOff>
    </xdr:to>
    <xdr:cxnSp macro="">
      <xdr:nvCxnSpPr>
        <xdr:cNvPr id="151" name="直線コネクタ 150">
          <a:extLst>
            <a:ext uri="{FF2B5EF4-FFF2-40B4-BE49-F238E27FC236}">
              <a16:creationId xmlns:a16="http://schemas.microsoft.com/office/drawing/2014/main" id="{A3DBD783-B9BE-4383-A751-0EB54C33638E}"/>
            </a:ext>
          </a:extLst>
        </xdr:cNvPr>
        <xdr:cNvCxnSpPr/>
      </xdr:nvCxnSpPr>
      <xdr:spPr>
        <a:xfrm flipV="1">
          <a:off x="14087475" y="5812554"/>
          <a:ext cx="711200" cy="37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145633</xdr:rowOff>
    </xdr:from>
    <xdr:to>
      <xdr:col>68</xdr:col>
      <xdr:colOff>123825</xdr:colOff>
      <xdr:row>31</xdr:row>
      <xdr:rowOff>75783</xdr:rowOff>
    </xdr:to>
    <xdr:sp macro="" textlink="">
      <xdr:nvSpPr>
        <xdr:cNvPr id="152" name="楕円 151">
          <a:extLst>
            <a:ext uri="{FF2B5EF4-FFF2-40B4-BE49-F238E27FC236}">
              <a16:creationId xmlns:a16="http://schemas.microsoft.com/office/drawing/2014/main" id="{A4280D01-0DBE-4D30-8680-8E561D26AD0A}"/>
            </a:ext>
          </a:extLst>
        </xdr:cNvPr>
        <xdr:cNvSpPr/>
      </xdr:nvSpPr>
      <xdr:spPr>
        <a:xfrm>
          <a:off x="13274675" y="6073358"/>
          <a:ext cx="10477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24983</xdr:rowOff>
    </xdr:from>
    <xdr:to>
      <xdr:col>72</xdr:col>
      <xdr:colOff>73025</xdr:colOff>
      <xdr:row>31</xdr:row>
      <xdr:rowOff>85743</xdr:rowOff>
    </xdr:to>
    <xdr:cxnSp macro="">
      <xdr:nvCxnSpPr>
        <xdr:cNvPr id="153" name="直線コネクタ 152">
          <a:extLst>
            <a:ext uri="{FF2B5EF4-FFF2-40B4-BE49-F238E27FC236}">
              <a16:creationId xmlns:a16="http://schemas.microsoft.com/office/drawing/2014/main" id="{70E4DCAA-CE86-4A22-A960-D3E649EF7AD3}"/>
            </a:ext>
          </a:extLst>
        </xdr:cNvPr>
        <xdr:cNvCxnSpPr/>
      </xdr:nvCxnSpPr>
      <xdr:spPr>
        <a:xfrm>
          <a:off x="13325475" y="6124158"/>
          <a:ext cx="762000" cy="6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134838</xdr:rowOff>
    </xdr:from>
    <xdr:to>
      <xdr:col>64</xdr:col>
      <xdr:colOff>123825</xdr:colOff>
      <xdr:row>31</xdr:row>
      <xdr:rowOff>64988</xdr:rowOff>
    </xdr:to>
    <xdr:sp macro="" textlink="">
      <xdr:nvSpPr>
        <xdr:cNvPr id="154" name="楕円 153">
          <a:extLst>
            <a:ext uri="{FF2B5EF4-FFF2-40B4-BE49-F238E27FC236}">
              <a16:creationId xmlns:a16="http://schemas.microsoft.com/office/drawing/2014/main" id="{F1DB26E1-C186-4749-B15E-AFFE6C588B40}"/>
            </a:ext>
          </a:extLst>
        </xdr:cNvPr>
        <xdr:cNvSpPr/>
      </xdr:nvSpPr>
      <xdr:spPr>
        <a:xfrm>
          <a:off x="12512675" y="605938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14188</xdr:rowOff>
    </xdr:from>
    <xdr:to>
      <xdr:col>68</xdr:col>
      <xdr:colOff>73025</xdr:colOff>
      <xdr:row>31</xdr:row>
      <xdr:rowOff>24983</xdr:rowOff>
    </xdr:to>
    <xdr:cxnSp macro="">
      <xdr:nvCxnSpPr>
        <xdr:cNvPr id="155" name="直線コネクタ 154">
          <a:extLst>
            <a:ext uri="{FF2B5EF4-FFF2-40B4-BE49-F238E27FC236}">
              <a16:creationId xmlns:a16="http://schemas.microsoft.com/office/drawing/2014/main" id="{84C46574-A1A4-41B2-AFC5-AD4A0F539C57}"/>
            </a:ext>
          </a:extLst>
        </xdr:cNvPr>
        <xdr:cNvCxnSpPr/>
      </xdr:nvCxnSpPr>
      <xdr:spPr>
        <a:xfrm>
          <a:off x="12563475" y="6113363"/>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63010</xdr:rowOff>
    </xdr:from>
    <xdr:to>
      <xdr:col>60</xdr:col>
      <xdr:colOff>123825</xdr:colOff>
      <xdr:row>31</xdr:row>
      <xdr:rowOff>164610</xdr:rowOff>
    </xdr:to>
    <xdr:sp macro="" textlink="">
      <xdr:nvSpPr>
        <xdr:cNvPr id="156" name="楕円 155">
          <a:extLst>
            <a:ext uri="{FF2B5EF4-FFF2-40B4-BE49-F238E27FC236}">
              <a16:creationId xmlns:a16="http://schemas.microsoft.com/office/drawing/2014/main" id="{30CC0290-0CD9-4D60-A825-02C285F454E8}"/>
            </a:ext>
          </a:extLst>
        </xdr:cNvPr>
        <xdr:cNvSpPr/>
      </xdr:nvSpPr>
      <xdr:spPr>
        <a:xfrm>
          <a:off x="11750675" y="6162185"/>
          <a:ext cx="1047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14188</xdr:rowOff>
    </xdr:from>
    <xdr:to>
      <xdr:col>64</xdr:col>
      <xdr:colOff>73025</xdr:colOff>
      <xdr:row>31</xdr:row>
      <xdr:rowOff>113810</xdr:rowOff>
    </xdr:to>
    <xdr:cxnSp macro="">
      <xdr:nvCxnSpPr>
        <xdr:cNvPr id="157" name="直線コネクタ 156">
          <a:extLst>
            <a:ext uri="{FF2B5EF4-FFF2-40B4-BE49-F238E27FC236}">
              <a16:creationId xmlns:a16="http://schemas.microsoft.com/office/drawing/2014/main" id="{27383345-51FF-412F-8AEF-6BB42A997AC9}"/>
            </a:ext>
          </a:extLst>
        </xdr:cNvPr>
        <xdr:cNvCxnSpPr/>
      </xdr:nvCxnSpPr>
      <xdr:spPr>
        <a:xfrm flipV="1">
          <a:off x="11801475" y="6113363"/>
          <a:ext cx="762000" cy="9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58" name="n_1aveValue債務償還比率">
          <a:extLst>
            <a:ext uri="{FF2B5EF4-FFF2-40B4-BE49-F238E27FC236}">
              <a16:creationId xmlns:a16="http://schemas.microsoft.com/office/drawing/2014/main" id="{0CB3EA58-A30C-4AEC-BE6B-134C40F293D1}"/>
            </a:ext>
          </a:extLst>
        </xdr:cNvPr>
        <xdr:cNvSpPr txBox="1"/>
      </xdr:nvSpPr>
      <xdr:spPr>
        <a:xfrm>
          <a:off x="13839902" y="578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22296</xdr:rowOff>
    </xdr:from>
    <xdr:ext cx="469744" cy="259045"/>
    <xdr:sp macro="" textlink="">
      <xdr:nvSpPr>
        <xdr:cNvPr id="159" name="n_2aveValue債務償還比率">
          <a:extLst>
            <a:ext uri="{FF2B5EF4-FFF2-40B4-BE49-F238E27FC236}">
              <a16:creationId xmlns:a16="http://schemas.microsoft.com/office/drawing/2014/main" id="{94D18B42-A992-4E3D-B442-78BFF4073761}"/>
            </a:ext>
          </a:extLst>
        </xdr:cNvPr>
        <xdr:cNvSpPr txBox="1"/>
      </xdr:nvSpPr>
      <xdr:spPr>
        <a:xfrm>
          <a:off x="13093777" y="577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29699</xdr:rowOff>
    </xdr:from>
    <xdr:ext cx="469744" cy="259045"/>
    <xdr:sp macro="" textlink="">
      <xdr:nvSpPr>
        <xdr:cNvPr id="160" name="n_3aveValue債務償還比率">
          <a:extLst>
            <a:ext uri="{FF2B5EF4-FFF2-40B4-BE49-F238E27FC236}">
              <a16:creationId xmlns:a16="http://schemas.microsoft.com/office/drawing/2014/main" id="{D7E6CEDC-91EF-4451-A109-8DD99E963835}"/>
            </a:ext>
          </a:extLst>
        </xdr:cNvPr>
        <xdr:cNvSpPr txBox="1"/>
      </xdr:nvSpPr>
      <xdr:spPr>
        <a:xfrm>
          <a:off x="12331777" y="578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156272</xdr:rowOff>
    </xdr:from>
    <xdr:ext cx="469744" cy="259045"/>
    <xdr:sp macro="" textlink="">
      <xdr:nvSpPr>
        <xdr:cNvPr id="161" name="n_4aveValue債務償還比率">
          <a:extLst>
            <a:ext uri="{FF2B5EF4-FFF2-40B4-BE49-F238E27FC236}">
              <a16:creationId xmlns:a16="http://schemas.microsoft.com/office/drawing/2014/main" id="{171E4593-9122-4748-8552-DD8297380CB2}"/>
            </a:ext>
          </a:extLst>
        </xdr:cNvPr>
        <xdr:cNvSpPr txBox="1"/>
      </xdr:nvSpPr>
      <xdr:spPr>
        <a:xfrm>
          <a:off x="11569777" y="573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127670</xdr:rowOff>
    </xdr:from>
    <xdr:ext cx="469744" cy="259045"/>
    <xdr:sp macro="" textlink="">
      <xdr:nvSpPr>
        <xdr:cNvPr id="162" name="n_1mainValue債務償還比率">
          <a:extLst>
            <a:ext uri="{FF2B5EF4-FFF2-40B4-BE49-F238E27FC236}">
              <a16:creationId xmlns:a16="http://schemas.microsoft.com/office/drawing/2014/main" id="{D567AE37-A1A1-4ABB-8534-B46222019DBD}"/>
            </a:ext>
          </a:extLst>
        </xdr:cNvPr>
        <xdr:cNvSpPr txBox="1"/>
      </xdr:nvSpPr>
      <xdr:spPr>
        <a:xfrm>
          <a:off x="13839902" y="622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66910</xdr:rowOff>
    </xdr:from>
    <xdr:ext cx="469744" cy="259045"/>
    <xdr:sp macro="" textlink="">
      <xdr:nvSpPr>
        <xdr:cNvPr id="163" name="n_2mainValue債務償還比率">
          <a:extLst>
            <a:ext uri="{FF2B5EF4-FFF2-40B4-BE49-F238E27FC236}">
              <a16:creationId xmlns:a16="http://schemas.microsoft.com/office/drawing/2014/main" id="{E329D93E-C5A9-453B-B0D6-64FA57462DB1}"/>
            </a:ext>
          </a:extLst>
        </xdr:cNvPr>
        <xdr:cNvSpPr txBox="1"/>
      </xdr:nvSpPr>
      <xdr:spPr>
        <a:xfrm>
          <a:off x="13093777" y="616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56115</xdr:rowOff>
    </xdr:from>
    <xdr:ext cx="469744" cy="259045"/>
    <xdr:sp macro="" textlink="">
      <xdr:nvSpPr>
        <xdr:cNvPr id="164" name="n_3mainValue債務償還比率">
          <a:extLst>
            <a:ext uri="{FF2B5EF4-FFF2-40B4-BE49-F238E27FC236}">
              <a16:creationId xmlns:a16="http://schemas.microsoft.com/office/drawing/2014/main" id="{3448D4C5-B895-4143-9740-A798A14590CF}"/>
            </a:ext>
          </a:extLst>
        </xdr:cNvPr>
        <xdr:cNvSpPr txBox="1"/>
      </xdr:nvSpPr>
      <xdr:spPr>
        <a:xfrm>
          <a:off x="12331777" y="615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155737</xdr:rowOff>
    </xdr:from>
    <xdr:ext cx="469744" cy="259045"/>
    <xdr:sp macro="" textlink="">
      <xdr:nvSpPr>
        <xdr:cNvPr id="165" name="n_4mainValue債務償還比率">
          <a:extLst>
            <a:ext uri="{FF2B5EF4-FFF2-40B4-BE49-F238E27FC236}">
              <a16:creationId xmlns:a16="http://schemas.microsoft.com/office/drawing/2014/main" id="{C979EEAD-60A7-4030-8E0E-53DA33853EF4}"/>
            </a:ext>
          </a:extLst>
        </xdr:cNvPr>
        <xdr:cNvSpPr txBox="1"/>
      </xdr:nvSpPr>
      <xdr:spPr>
        <a:xfrm>
          <a:off x="11569777" y="625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B1D0C2A0-538B-454A-85EB-53BFA2F47223}"/>
            </a:ext>
          </a:extLst>
        </xdr:cNvPr>
        <xdr:cNvSpPr/>
      </xdr:nvSpPr>
      <xdr:spPr>
        <a:xfrm>
          <a:off x="1273175" y="8013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29ACCEDC-74C6-4315-84C9-E8C1F3B95188}"/>
            </a:ext>
          </a:extLst>
        </xdr:cNvPr>
        <xdr:cNvSpPr/>
      </xdr:nvSpPr>
      <xdr:spPr>
        <a:xfrm>
          <a:off x="1273175" y="118300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4BAE8B02-D1B2-49AD-92A0-0F647ED37958}"/>
            </a:ext>
          </a:extLst>
        </xdr:cNvPr>
        <xdr:cNvSpPr txBox="1"/>
      </xdr:nvSpPr>
      <xdr:spPr>
        <a:xfrm>
          <a:off x="920750" y="82708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09813FE3-43AC-4E89-8DB0-6C330B066FA0}"/>
            </a:ext>
          </a:extLst>
        </xdr:cNvPr>
        <xdr:cNvSpPr txBox="1"/>
      </xdr:nvSpPr>
      <xdr:spPr>
        <a:xfrm>
          <a:off x="6988175" y="109378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873B782C-7C9D-41CE-B023-CCA326A1E528}"/>
            </a:ext>
          </a:extLst>
        </xdr:cNvPr>
        <xdr:cNvSpPr txBox="1"/>
      </xdr:nvSpPr>
      <xdr:spPr>
        <a:xfrm>
          <a:off x="920750" y="12058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269656C4-28DC-4F61-9A5B-E8D26CB8334E}"/>
            </a:ext>
          </a:extLst>
        </xdr:cNvPr>
        <xdr:cNvSpPr txBox="1"/>
      </xdr:nvSpPr>
      <xdr:spPr>
        <a:xfrm>
          <a:off x="6988175" y="14811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A13CD1E-90F2-4158-A149-E0196C2B3579}"/>
            </a:ext>
          </a:extLst>
        </xdr:cNvPr>
        <xdr:cNvSpPr/>
      </xdr:nvSpPr>
      <xdr:spPr>
        <a:xfrm>
          <a:off x="638175" y="130175"/>
          <a:ext cx="126968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5B2EFC2-52D9-4849-8AD9-AEF385008EE1}"/>
            </a:ext>
          </a:extLst>
        </xdr:cNvPr>
        <xdr:cNvSpPr/>
      </xdr:nvSpPr>
      <xdr:spPr>
        <a:xfrm>
          <a:off x="19050000" y="190500"/>
          <a:ext cx="39624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52F33F2-CBC8-4341-B870-FE45A3DE83DA}"/>
            </a:ext>
          </a:extLst>
        </xdr:cNvPr>
        <xdr:cNvSpPr/>
      </xdr:nvSpPr>
      <xdr:spPr>
        <a:xfrm>
          <a:off x="19069050" y="219075"/>
          <a:ext cx="392112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F8F4940-12A6-420F-9C55-0FAED10565EF}"/>
            </a:ext>
          </a:extLst>
        </xdr:cNvPr>
        <xdr:cNvSpPr/>
      </xdr:nvSpPr>
      <xdr:spPr>
        <a:xfrm>
          <a:off x="19097625" y="244475"/>
          <a:ext cx="3857625"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茨城県潮来市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810AFB2-D444-4E19-AD6B-B46883486097}"/>
            </a:ext>
          </a:extLst>
        </xdr:cNvPr>
        <xdr:cNvSpPr/>
      </xdr:nvSpPr>
      <xdr:spPr>
        <a:xfrm>
          <a:off x="16259175" y="190500"/>
          <a:ext cx="2657475"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B3CE8A8-9090-46E4-988D-5AAFE22B65AD}"/>
            </a:ext>
          </a:extLst>
        </xdr:cNvPr>
        <xdr:cNvSpPr/>
      </xdr:nvSpPr>
      <xdr:spPr>
        <a:xfrm>
          <a:off x="16284575" y="219075"/>
          <a:ext cx="261302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FA51145-BB9C-4049-B71C-B952417753D0}"/>
            </a:ext>
          </a:extLst>
        </xdr:cNvPr>
        <xdr:cNvSpPr/>
      </xdr:nvSpPr>
      <xdr:spPr>
        <a:xfrm>
          <a:off x="16306800" y="244475"/>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FD83927-074D-480B-8E57-6E72A954CD99}"/>
            </a:ext>
          </a:extLst>
        </xdr:cNvPr>
        <xdr:cNvSpPr/>
      </xdr:nvSpPr>
      <xdr:spPr>
        <a:xfrm>
          <a:off x="762000" y="892175"/>
          <a:ext cx="10096500" cy="17748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B9CFCD1-8789-4A6B-AF66-A3AC11302CAC}"/>
            </a:ext>
          </a:extLst>
        </xdr:cNvPr>
        <xdr:cNvSpPr/>
      </xdr:nvSpPr>
      <xdr:spPr>
        <a:xfrm>
          <a:off x="892175" y="923925"/>
          <a:ext cx="1393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343632D-067C-468F-B7F4-D9760977791A}"/>
            </a:ext>
          </a:extLst>
        </xdr:cNvPr>
        <xdr:cNvSpPr/>
      </xdr:nvSpPr>
      <xdr:spPr>
        <a:xfrm>
          <a:off x="2225675" y="923925"/>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27,613
27,236
71.40
18,699,112
16,872,722
956,174
7,828,343
11,410,174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772F40D-EB80-435F-BD05-E95ED3009E0E}"/>
            </a:ext>
          </a:extLst>
        </xdr:cNvPr>
        <xdr:cNvSpPr/>
      </xdr:nvSpPr>
      <xdr:spPr>
        <a:xfrm>
          <a:off x="3559175" y="923925"/>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013031A-B04E-46F9-8DD3-DBE10340DA75}"/>
            </a:ext>
          </a:extLst>
        </xdr:cNvPr>
        <xdr:cNvSpPr/>
      </xdr:nvSpPr>
      <xdr:spPr>
        <a:xfrm>
          <a:off x="5083175" y="942975"/>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4C40501-BBC1-42FA-99B4-BFF09ACBE758}"/>
            </a:ext>
          </a:extLst>
        </xdr:cNvPr>
        <xdr:cNvSpPr/>
      </xdr:nvSpPr>
      <xdr:spPr>
        <a:xfrm>
          <a:off x="7115175" y="942975"/>
          <a:ext cx="12668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C0C3C5D-9E4D-4B69-9B5D-E787731BF2DC}"/>
            </a:ext>
          </a:extLst>
        </xdr:cNvPr>
        <xdr:cNvSpPr/>
      </xdr:nvSpPr>
      <xdr:spPr>
        <a:xfrm>
          <a:off x="8448675" y="952500"/>
          <a:ext cx="635000" cy="9429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1EA341D-5EE5-4E1E-B273-115710552F33}"/>
            </a:ext>
          </a:extLst>
        </xdr:cNvPr>
        <xdr:cNvSpPr/>
      </xdr:nvSpPr>
      <xdr:spPr>
        <a:xfrm>
          <a:off x="5083175" y="1714500"/>
          <a:ext cx="203200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4A421A5-DC15-42CF-8BF2-7AC91C08654D}"/>
            </a:ext>
          </a:extLst>
        </xdr:cNvPr>
        <xdr:cNvSpPr/>
      </xdr:nvSpPr>
      <xdr:spPr>
        <a:xfrm>
          <a:off x="7178675" y="1714500"/>
          <a:ext cx="3679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4F1B8A0-B32B-4F48-9D0C-B5B7DE42D50F}"/>
            </a:ext>
          </a:extLst>
        </xdr:cNvPr>
        <xdr:cNvSpPr/>
      </xdr:nvSpPr>
      <xdr:spPr>
        <a:xfrm>
          <a:off x="11077575" y="892175"/>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7B223C1-CE16-42A4-A786-156CAF107E9F}"/>
            </a:ext>
          </a:extLst>
        </xdr:cNvPr>
        <xdr:cNvSpPr/>
      </xdr:nvSpPr>
      <xdr:spPr>
        <a:xfrm>
          <a:off x="11334750" y="952500"/>
          <a:ext cx="13335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6F83857-947E-40DE-96D5-37944F207344}"/>
            </a:ext>
          </a:extLst>
        </xdr:cNvPr>
        <xdr:cNvSpPr/>
      </xdr:nvSpPr>
      <xdr:spPr>
        <a:xfrm>
          <a:off x="11334750" y="1219200"/>
          <a:ext cx="13335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AD733F9-85A6-4CC6-A0E1-A95D24FAA20E}"/>
            </a:ext>
          </a:extLst>
        </xdr:cNvPr>
        <xdr:cNvSpPr/>
      </xdr:nvSpPr>
      <xdr:spPr>
        <a:xfrm>
          <a:off x="11334750" y="1552575"/>
          <a:ext cx="1463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3FDC6F1-4126-4601-8E7E-E42CAA338993}"/>
            </a:ext>
          </a:extLst>
        </xdr:cNvPr>
        <xdr:cNvCxnSpPr/>
      </xdr:nvCxnSpPr>
      <xdr:spPr>
        <a:xfrm flipH="1">
          <a:off x="11160125" y="104457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DF71433-697C-4E89-98A6-15E896221EF7}"/>
            </a:ext>
          </a:extLst>
        </xdr:cNvPr>
        <xdr:cNvSpPr/>
      </xdr:nvSpPr>
      <xdr:spPr>
        <a:xfrm>
          <a:off x="11214100" y="990600"/>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3E1F7FA-CC10-4719-8E23-55F6BCFA87C4}"/>
            </a:ext>
          </a:extLst>
        </xdr:cNvPr>
        <xdr:cNvSpPr/>
      </xdr:nvSpPr>
      <xdr:spPr>
        <a:xfrm>
          <a:off x="11214100" y="1257300"/>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4B4A1A2-B9B8-4B09-9638-50AD676B4A5B}"/>
            </a:ext>
          </a:extLst>
        </xdr:cNvPr>
        <xdr:cNvCxnSpPr/>
      </xdr:nvCxnSpPr>
      <xdr:spPr>
        <a:xfrm>
          <a:off x="11255375" y="152400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9C91E61-EC69-45FD-8ED1-9A981AE602C6}"/>
            </a:ext>
          </a:extLst>
        </xdr:cNvPr>
        <xdr:cNvCxnSpPr/>
      </xdr:nvCxnSpPr>
      <xdr:spPr>
        <a:xfrm>
          <a:off x="11179175"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F6C2F3B-5F6E-4357-BB35-4B8C6F588FD6}"/>
            </a:ext>
          </a:extLst>
        </xdr:cNvPr>
        <xdr:cNvCxnSpPr/>
      </xdr:nvCxnSpPr>
      <xdr:spPr>
        <a:xfrm flipV="1">
          <a:off x="11255375" y="1765300"/>
          <a:ext cx="0" cy="13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13A778B-EAEA-4E46-AC62-301FE4747261}"/>
            </a:ext>
          </a:extLst>
        </xdr:cNvPr>
        <xdr:cNvCxnSpPr/>
      </xdr:nvCxnSpPr>
      <xdr:spPr>
        <a:xfrm>
          <a:off x="11179175"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CD29B3B-4006-44EE-9E48-AF00B76D0557}"/>
            </a:ext>
          </a:extLst>
        </xdr:cNvPr>
        <xdr:cNvSpPr txBox="1"/>
      </xdr:nvSpPr>
      <xdr:spPr>
        <a:xfrm>
          <a:off x="701675" y="27971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CF4C3E1-B3CC-4C47-9210-4546D11C07D1}"/>
            </a:ext>
          </a:extLst>
        </xdr:cNvPr>
        <xdr:cNvSpPr txBox="1"/>
      </xdr:nvSpPr>
      <xdr:spPr>
        <a:xfrm>
          <a:off x="701675" y="31146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5FA7357-FCFE-4360-B73C-8614E4018358}"/>
            </a:ext>
          </a:extLst>
        </xdr:cNvPr>
        <xdr:cNvSpPr txBox="1"/>
      </xdr:nvSpPr>
      <xdr:spPr>
        <a:xfrm>
          <a:off x="7016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FE030FD-82BC-4200-BAAC-331753990B25}"/>
            </a:ext>
          </a:extLst>
        </xdr:cNvPr>
        <xdr:cNvSpPr txBox="1"/>
      </xdr:nvSpPr>
      <xdr:spPr>
        <a:xfrm>
          <a:off x="701675" y="374967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C181C5A-08F8-43E0-B2C3-AFAAE247CA68}"/>
            </a:ext>
          </a:extLst>
        </xdr:cNvPr>
        <xdr:cNvSpPr/>
      </xdr:nvSpPr>
      <xdr:spPr>
        <a:xfrm>
          <a:off x="762000" y="419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EA465A0-55B8-44E7-B1D5-96F1C3C65885}"/>
            </a:ext>
          </a:extLst>
        </xdr:cNvPr>
        <xdr:cNvSpPr/>
      </xdr:nvSpPr>
      <xdr:spPr>
        <a:xfrm>
          <a:off x="892175"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EBF333F-F764-4C09-98CE-BBCAD8B29299}"/>
            </a:ext>
          </a:extLst>
        </xdr:cNvPr>
        <xdr:cNvSpPr/>
      </xdr:nvSpPr>
      <xdr:spPr>
        <a:xfrm>
          <a:off x="892175"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F25188C-2867-4C9E-BB43-8315E9E1B0D3}"/>
            </a:ext>
          </a:extLst>
        </xdr:cNvPr>
        <xdr:cNvSpPr/>
      </xdr:nvSpPr>
      <xdr:spPr>
        <a:xfrm>
          <a:off x="1905000"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B6815B5-AF5D-4C89-8B0E-1764C054D23B}"/>
            </a:ext>
          </a:extLst>
        </xdr:cNvPr>
        <xdr:cNvSpPr/>
      </xdr:nvSpPr>
      <xdr:spPr>
        <a:xfrm>
          <a:off x="1905000"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F30CBDB-B20B-419D-99B3-23404FA12369}"/>
            </a:ext>
          </a:extLst>
        </xdr:cNvPr>
        <xdr:cNvSpPr/>
      </xdr:nvSpPr>
      <xdr:spPr>
        <a:xfrm>
          <a:off x="3048000"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03F1D86-4273-472C-A536-02B48FFEB9DF}"/>
            </a:ext>
          </a:extLst>
        </xdr:cNvPr>
        <xdr:cNvSpPr/>
      </xdr:nvSpPr>
      <xdr:spPr>
        <a:xfrm>
          <a:off x="3048000"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6A70485-B5CF-4771-9622-C3B574FEC49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268C944-56AF-4C2D-9D90-BA659EF21F1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CD4FDE1-BF59-4971-BEF5-4976C85F6CC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891EC8B-7106-4380-BA64-41B59C40D6AA}"/>
            </a:ext>
          </a:extLst>
        </xdr:cNvPr>
        <xdr:cNvSpPr txBox="1"/>
      </xdr:nvSpPr>
      <xdr:spPr>
        <a:xfrm>
          <a:off x="297996" y="748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A885113-9410-4B3E-A684-4B34EB63242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1DFA984-2410-4FAE-A0A0-892F1419E68A}"/>
            </a:ext>
          </a:extLst>
        </xdr:cNvPr>
        <xdr:cNvSpPr txBox="1"/>
      </xdr:nvSpPr>
      <xdr:spPr>
        <a:xfrm>
          <a:off x="297996" y="7099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01EDFF2-FD5F-4ED1-9E8E-574D2AFF806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85F9EEB-9020-45CE-B4CF-2BF51276616B}"/>
            </a:ext>
          </a:extLst>
        </xdr:cNvPr>
        <xdr:cNvSpPr txBox="1"/>
      </xdr:nvSpPr>
      <xdr:spPr>
        <a:xfrm>
          <a:off x="358941" y="6718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EA313EF-1D41-4429-8762-3F70508AD53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472AE8D-7557-465B-B4E0-CB958AD691BF}"/>
            </a:ext>
          </a:extLst>
        </xdr:cNvPr>
        <xdr:cNvSpPr txBox="1"/>
      </xdr:nvSpPr>
      <xdr:spPr>
        <a:xfrm>
          <a:off x="358941" y="633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1F96211-CAC8-473F-A421-6E5BCD20717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3236D67-3988-4227-A95A-4D392D94A8EF}"/>
            </a:ext>
          </a:extLst>
        </xdr:cNvPr>
        <xdr:cNvSpPr txBox="1"/>
      </xdr:nvSpPr>
      <xdr:spPr>
        <a:xfrm>
          <a:off x="358941" y="5956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DC47C34-C32C-4257-B1D3-96D694D4435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9946642-E161-4E39-A85D-D9CCDF3F75AD}"/>
            </a:ext>
          </a:extLst>
        </xdr:cNvPr>
        <xdr:cNvSpPr txBox="1"/>
      </xdr:nvSpPr>
      <xdr:spPr>
        <a:xfrm>
          <a:off x="358941" y="5575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9BCA5AE-46C0-44FF-AFFE-1959773F08A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9B352C1-A28D-4074-A54C-1734AEC1458E}"/>
            </a:ext>
          </a:extLst>
        </xdr:cNvPr>
        <xdr:cNvSpPr txBox="1"/>
      </xdr:nvSpPr>
      <xdr:spPr>
        <a:xfrm>
          <a:off x="423061" y="51949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5F1D3A8-95C6-4B2A-8C0E-DE007CEB4E3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9F0D6E81-83B4-43BD-9340-0EFF6989177E}"/>
            </a:ext>
          </a:extLst>
        </xdr:cNvPr>
        <xdr:cNvCxnSpPr/>
      </xdr:nvCxnSpPr>
      <xdr:spPr>
        <a:xfrm flipV="1">
          <a:off x="4638040" y="567055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E4D756D9-98F3-407F-A295-1FB10CE3F9B8}"/>
            </a:ext>
          </a:extLst>
        </xdr:cNvPr>
        <xdr:cNvSpPr txBox="1"/>
      </xdr:nvSpPr>
      <xdr:spPr>
        <a:xfrm>
          <a:off x="4676775" y="7177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EE497671-9A5E-4B41-8950-67C9D47AD8D4}"/>
            </a:ext>
          </a:extLst>
        </xdr:cNvPr>
        <xdr:cNvCxnSpPr/>
      </xdr:nvCxnSpPr>
      <xdr:spPr>
        <a:xfrm>
          <a:off x="4549775" y="7173595"/>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AAD794C3-D399-4B2D-BB37-333A14ED6985}"/>
            </a:ext>
          </a:extLst>
        </xdr:cNvPr>
        <xdr:cNvSpPr txBox="1"/>
      </xdr:nvSpPr>
      <xdr:spPr>
        <a:xfrm>
          <a:off x="4676775" y="544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7A3EEC06-2609-43BA-A44B-215A3CB9DEE9}"/>
            </a:ext>
          </a:extLst>
        </xdr:cNvPr>
        <xdr:cNvCxnSpPr/>
      </xdr:nvCxnSpPr>
      <xdr:spPr>
        <a:xfrm>
          <a:off x="4549775" y="5670550"/>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a:extLst>
            <a:ext uri="{FF2B5EF4-FFF2-40B4-BE49-F238E27FC236}">
              <a16:creationId xmlns:a16="http://schemas.microsoft.com/office/drawing/2014/main" id="{236CF763-3EAC-491C-9BA3-D19F591DDB88}"/>
            </a:ext>
          </a:extLst>
        </xdr:cNvPr>
        <xdr:cNvSpPr txBox="1"/>
      </xdr:nvSpPr>
      <xdr:spPr>
        <a:xfrm>
          <a:off x="4676775"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09AA1CF3-0871-4AEA-85B1-D0BFCF18ED48}"/>
            </a:ext>
          </a:extLst>
        </xdr:cNvPr>
        <xdr:cNvSpPr/>
      </xdr:nvSpPr>
      <xdr:spPr>
        <a:xfrm>
          <a:off x="4587875" y="646747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C764A179-FCCF-4FDC-9E95-8A905BD750DD}"/>
            </a:ext>
          </a:extLst>
        </xdr:cNvPr>
        <xdr:cNvSpPr/>
      </xdr:nvSpPr>
      <xdr:spPr>
        <a:xfrm>
          <a:off x="3749675" y="6435090"/>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a:extLst>
            <a:ext uri="{FF2B5EF4-FFF2-40B4-BE49-F238E27FC236}">
              <a16:creationId xmlns:a16="http://schemas.microsoft.com/office/drawing/2014/main" id="{90AB225D-9BC3-448D-8A46-C5E11939E66A}"/>
            </a:ext>
          </a:extLst>
        </xdr:cNvPr>
        <xdr:cNvSpPr/>
      </xdr:nvSpPr>
      <xdr:spPr>
        <a:xfrm>
          <a:off x="2857500" y="6414135"/>
          <a:ext cx="10477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id="{234B6D95-4CF1-4671-94F3-03A065572809}"/>
            </a:ext>
          </a:extLst>
        </xdr:cNvPr>
        <xdr:cNvSpPr/>
      </xdr:nvSpPr>
      <xdr:spPr>
        <a:xfrm>
          <a:off x="1971675" y="638619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07341E23-A167-4582-A7D9-7AC36D665CC7}"/>
            </a:ext>
          </a:extLst>
        </xdr:cNvPr>
        <xdr:cNvSpPr/>
      </xdr:nvSpPr>
      <xdr:spPr>
        <a:xfrm>
          <a:off x="1082675" y="6355080"/>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0C24F76-261D-4069-8660-216A6C103DE4}"/>
            </a:ext>
          </a:extLst>
        </xdr:cNvPr>
        <xdr:cNvSpPr txBox="1"/>
      </xdr:nvSpPr>
      <xdr:spPr>
        <a:xfrm>
          <a:off x="44481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AAB7E88-CFB5-44C3-85F3-1822574F9480}"/>
            </a:ext>
          </a:extLst>
        </xdr:cNvPr>
        <xdr:cNvSpPr txBox="1"/>
      </xdr:nvSpPr>
      <xdr:spPr>
        <a:xfrm>
          <a:off x="3609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6F2FE08-49CE-40FA-AA74-0B28262AD612}"/>
            </a:ext>
          </a:extLst>
        </xdr:cNvPr>
        <xdr:cNvSpPr txBox="1"/>
      </xdr:nvSpPr>
      <xdr:spPr>
        <a:xfrm>
          <a:off x="2720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9064519-5D39-424B-8034-A2C485DDE54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A3D3581-C14F-43AC-8210-FF7F4A7EAD4D}"/>
            </a:ext>
          </a:extLst>
        </xdr:cNvPr>
        <xdr:cNvSpPr txBox="1"/>
      </xdr:nvSpPr>
      <xdr:spPr>
        <a:xfrm>
          <a:off x="942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99695</xdr:rowOff>
    </xdr:from>
    <xdr:to>
      <xdr:col>24</xdr:col>
      <xdr:colOff>114300</xdr:colOff>
      <xdr:row>38</xdr:row>
      <xdr:rowOff>29845</xdr:rowOff>
    </xdr:to>
    <xdr:sp macro="" textlink="">
      <xdr:nvSpPr>
        <xdr:cNvPr id="73" name="楕円 72">
          <a:extLst>
            <a:ext uri="{FF2B5EF4-FFF2-40B4-BE49-F238E27FC236}">
              <a16:creationId xmlns:a16="http://schemas.microsoft.com/office/drawing/2014/main" id="{3D7F8B40-3EC0-4D53-AEA4-20DCC3579907}"/>
            </a:ext>
          </a:extLst>
        </xdr:cNvPr>
        <xdr:cNvSpPr/>
      </xdr:nvSpPr>
      <xdr:spPr>
        <a:xfrm>
          <a:off x="4587875" y="6443345"/>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122572</xdr:rowOff>
    </xdr:from>
    <xdr:ext cx="405111" cy="259045"/>
    <xdr:sp macro="" textlink="">
      <xdr:nvSpPr>
        <xdr:cNvPr id="74" name="【道路】&#10;有形固定資産減価償却率該当値テキスト">
          <a:extLst>
            <a:ext uri="{FF2B5EF4-FFF2-40B4-BE49-F238E27FC236}">
              <a16:creationId xmlns:a16="http://schemas.microsoft.com/office/drawing/2014/main" id="{E1F7326B-66E0-47CF-BF83-3AA16B1DF7AC}"/>
            </a:ext>
          </a:extLst>
        </xdr:cNvPr>
        <xdr:cNvSpPr txBox="1"/>
      </xdr:nvSpPr>
      <xdr:spPr>
        <a:xfrm>
          <a:off x="4676775"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76835</xdr:rowOff>
    </xdr:from>
    <xdr:to>
      <xdr:col>20</xdr:col>
      <xdr:colOff>38100</xdr:colOff>
      <xdr:row>38</xdr:row>
      <xdr:rowOff>6985</xdr:rowOff>
    </xdr:to>
    <xdr:sp macro="" textlink="">
      <xdr:nvSpPr>
        <xdr:cNvPr id="75" name="楕円 74">
          <a:extLst>
            <a:ext uri="{FF2B5EF4-FFF2-40B4-BE49-F238E27FC236}">
              <a16:creationId xmlns:a16="http://schemas.microsoft.com/office/drawing/2014/main" id="{D5A98758-EDB9-499A-A8DA-0EA108A0DF1D}"/>
            </a:ext>
          </a:extLst>
        </xdr:cNvPr>
        <xdr:cNvSpPr/>
      </xdr:nvSpPr>
      <xdr:spPr>
        <a:xfrm>
          <a:off x="3749675" y="6420485"/>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127635</xdr:rowOff>
    </xdr:from>
    <xdr:to>
      <xdr:col>24</xdr:col>
      <xdr:colOff>63500</xdr:colOff>
      <xdr:row>37</xdr:row>
      <xdr:rowOff>150495</xdr:rowOff>
    </xdr:to>
    <xdr:cxnSp macro="">
      <xdr:nvCxnSpPr>
        <xdr:cNvPr id="76" name="直線コネクタ 75">
          <a:extLst>
            <a:ext uri="{FF2B5EF4-FFF2-40B4-BE49-F238E27FC236}">
              <a16:creationId xmlns:a16="http://schemas.microsoft.com/office/drawing/2014/main" id="{4E8E68EF-B033-48AB-8A0F-7486B9A98CD1}"/>
            </a:ext>
          </a:extLst>
        </xdr:cNvPr>
        <xdr:cNvCxnSpPr/>
      </xdr:nvCxnSpPr>
      <xdr:spPr>
        <a:xfrm>
          <a:off x="3800475" y="6474460"/>
          <a:ext cx="8382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40640</xdr:rowOff>
    </xdr:from>
    <xdr:to>
      <xdr:col>15</xdr:col>
      <xdr:colOff>101600</xdr:colOff>
      <xdr:row>37</xdr:row>
      <xdr:rowOff>142240</xdr:rowOff>
    </xdr:to>
    <xdr:sp macro="" textlink="">
      <xdr:nvSpPr>
        <xdr:cNvPr id="77" name="楕円 76">
          <a:extLst>
            <a:ext uri="{FF2B5EF4-FFF2-40B4-BE49-F238E27FC236}">
              <a16:creationId xmlns:a16="http://schemas.microsoft.com/office/drawing/2014/main" id="{5C95907C-A78A-4EB1-A99A-B1B510362267}"/>
            </a:ext>
          </a:extLst>
        </xdr:cNvPr>
        <xdr:cNvSpPr/>
      </xdr:nvSpPr>
      <xdr:spPr>
        <a:xfrm>
          <a:off x="2857500" y="638429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91440</xdr:rowOff>
    </xdr:from>
    <xdr:to>
      <xdr:col>19</xdr:col>
      <xdr:colOff>177800</xdr:colOff>
      <xdr:row>37</xdr:row>
      <xdr:rowOff>127635</xdr:rowOff>
    </xdr:to>
    <xdr:cxnSp macro="">
      <xdr:nvCxnSpPr>
        <xdr:cNvPr id="78" name="直線コネクタ 77">
          <a:extLst>
            <a:ext uri="{FF2B5EF4-FFF2-40B4-BE49-F238E27FC236}">
              <a16:creationId xmlns:a16="http://schemas.microsoft.com/office/drawing/2014/main" id="{99812987-583A-4EA9-A8ED-EB87922313F0}"/>
            </a:ext>
          </a:extLst>
        </xdr:cNvPr>
        <xdr:cNvCxnSpPr/>
      </xdr:nvCxnSpPr>
      <xdr:spPr>
        <a:xfrm>
          <a:off x="2911475" y="643509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xdr:rowOff>
    </xdr:from>
    <xdr:to>
      <xdr:col>10</xdr:col>
      <xdr:colOff>165100</xdr:colOff>
      <xdr:row>37</xdr:row>
      <xdr:rowOff>109855</xdr:rowOff>
    </xdr:to>
    <xdr:sp macro="" textlink="">
      <xdr:nvSpPr>
        <xdr:cNvPr id="79" name="楕円 78">
          <a:extLst>
            <a:ext uri="{FF2B5EF4-FFF2-40B4-BE49-F238E27FC236}">
              <a16:creationId xmlns:a16="http://schemas.microsoft.com/office/drawing/2014/main" id="{F0273B0F-E338-44FF-9FE7-8085B8010A34}"/>
            </a:ext>
          </a:extLst>
        </xdr:cNvPr>
        <xdr:cNvSpPr/>
      </xdr:nvSpPr>
      <xdr:spPr>
        <a:xfrm>
          <a:off x="1971675" y="635508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59055</xdr:rowOff>
    </xdr:from>
    <xdr:to>
      <xdr:col>15</xdr:col>
      <xdr:colOff>50800</xdr:colOff>
      <xdr:row>37</xdr:row>
      <xdr:rowOff>91440</xdr:rowOff>
    </xdr:to>
    <xdr:cxnSp macro="">
      <xdr:nvCxnSpPr>
        <xdr:cNvPr id="80" name="直線コネクタ 79">
          <a:extLst>
            <a:ext uri="{FF2B5EF4-FFF2-40B4-BE49-F238E27FC236}">
              <a16:creationId xmlns:a16="http://schemas.microsoft.com/office/drawing/2014/main" id="{CE6CCD8B-0BDC-4BC5-A2D9-79293C149499}"/>
            </a:ext>
          </a:extLst>
        </xdr:cNvPr>
        <xdr:cNvCxnSpPr/>
      </xdr:nvCxnSpPr>
      <xdr:spPr>
        <a:xfrm>
          <a:off x="2019300" y="6402705"/>
          <a:ext cx="89217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160655</xdr:rowOff>
    </xdr:from>
    <xdr:to>
      <xdr:col>6</xdr:col>
      <xdr:colOff>38100</xdr:colOff>
      <xdr:row>37</xdr:row>
      <xdr:rowOff>90805</xdr:rowOff>
    </xdr:to>
    <xdr:sp macro="" textlink="">
      <xdr:nvSpPr>
        <xdr:cNvPr id="81" name="楕円 80">
          <a:extLst>
            <a:ext uri="{FF2B5EF4-FFF2-40B4-BE49-F238E27FC236}">
              <a16:creationId xmlns:a16="http://schemas.microsoft.com/office/drawing/2014/main" id="{1341818C-DE16-4F10-ACB2-BE4217A8A496}"/>
            </a:ext>
          </a:extLst>
        </xdr:cNvPr>
        <xdr:cNvSpPr/>
      </xdr:nvSpPr>
      <xdr:spPr>
        <a:xfrm>
          <a:off x="1082675" y="6336030"/>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40005</xdr:rowOff>
    </xdr:from>
    <xdr:to>
      <xdr:col>10</xdr:col>
      <xdr:colOff>114300</xdr:colOff>
      <xdr:row>37</xdr:row>
      <xdr:rowOff>59055</xdr:rowOff>
    </xdr:to>
    <xdr:cxnSp macro="">
      <xdr:nvCxnSpPr>
        <xdr:cNvPr id="82" name="直線コネクタ 81">
          <a:extLst>
            <a:ext uri="{FF2B5EF4-FFF2-40B4-BE49-F238E27FC236}">
              <a16:creationId xmlns:a16="http://schemas.microsoft.com/office/drawing/2014/main" id="{A43EE971-3419-4C24-8829-6F6CB3348BE6}"/>
            </a:ext>
          </a:extLst>
        </xdr:cNvPr>
        <xdr:cNvCxnSpPr/>
      </xdr:nvCxnSpPr>
      <xdr:spPr>
        <a:xfrm>
          <a:off x="1133475" y="638365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a16="http://schemas.microsoft.com/office/drawing/2014/main" id="{C16B00AD-EDC4-41B3-9923-58B33C1E5C19}"/>
            </a:ext>
          </a:extLst>
        </xdr:cNvPr>
        <xdr:cNvSpPr txBox="1"/>
      </xdr:nvSpPr>
      <xdr:spPr>
        <a:xfrm>
          <a:off x="3582044"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4" name="n_2aveValue【道路】&#10;有形固定資産減価償却率">
          <a:extLst>
            <a:ext uri="{FF2B5EF4-FFF2-40B4-BE49-F238E27FC236}">
              <a16:creationId xmlns:a16="http://schemas.microsoft.com/office/drawing/2014/main" id="{D23845F9-3342-49A6-B994-C5B7F2EF19D5}"/>
            </a:ext>
          </a:extLst>
        </xdr:cNvPr>
        <xdr:cNvSpPr txBox="1"/>
      </xdr:nvSpPr>
      <xdr:spPr>
        <a:xfrm>
          <a:off x="2705744" y="6506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5" name="n_3aveValue【道路】&#10;有形固定資産減価償却率">
          <a:extLst>
            <a:ext uri="{FF2B5EF4-FFF2-40B4-BE49-F238E27FC236}">
              <a16:creationId xmlns:a16="http://schemas.microsoft.com/office/drawing/2014/main" id="{974C633D-7250-4D42-BDAF-A01896369F58}"/>
            </a:ext>
          </a:extLst>
        </xdr:cNvPr>
        <xdr:cNvSpPr txBox="1"/>
      </xdr:nvSpPr>
      <xdr:spPr>
        <a:xfrm>
          <a:off x="1819919"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F6AB1C47-A896-4445-94FC-92309374DBD6}"/>
            </a:ext>
          </a:extLst>
        </xdr:cNvPr>
        <xdr:cNvSpPr txBox="1"/>
      </xdr:nvSpPr>
      <xdr:spPr>
        <a:xfrm>
          <a:off x="930919" y="644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23512</xdr:rowOff>
    </xdr:from>
    <xdr:ext cx="405111" cy="259045"/>
    <xdr:sp macro="" textlink="">
      <xdr:nvSpPr>
        <xdr:cNvPr id="87" name="n_1mainValue【道路】&#10;有形固定資産減価償却率">
          <a:extLst>
            <a:ext uri="{FF2B5EF4-FFF2-40B4-BE49-F238E27FC236}">
              <a16:creationId xmlns:a16="http://schemas.microsoft.com/office/drawing/2014/main" id="{CDDCDA2C-77BB-42BD-AF95-3D380433EE2E}"/>
            </a:ext>
          </a:extLst>
        </xdr:cNvPr>
        <xdr:cNvSpPr txBox="1"/>
      </xdr:nvSpPr>
      <xdr:spPr>
        <a:xfrm>
          <a:off x="3582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158767</xdr:rowOff>
    </xdr:from>
    <xdr:ext cx="405111" cy="259045"/>
    <xdr:sp macro="" textlink="">
      <xdr:nvSpPr>
        <xdr:cNvPr id="88" name="n_2mainValue【道路】&#10;有形固定資産減価償却率">
          <a:extLst>
            <a:ext uri="{FF2B5EF4-FFF2-40B4-BE49-F238E27FC236}">
              <a16:creationId xmlns:a16="http://schemas.microsoft.com/office/drawing/2014/main" id="{23B78B0F-F7B7-426A-9BE1-6C94D7EE86FE}"/>
            </a:ext>
          </a:extLst>
        </xdr:cNvPr>
        <xdr:cNvSpPr txBox="1"/>
      </xdr:nvSpPr>
      <xdr:spPr>
        <a:xfrm>
          <a:off x="2705744" y="616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9" name="n_3mainValue【道路】&#10;有形固定資産減価償却率">
          <a:extLst>
            <a:ext uri="{FF2B5EF4-FFF2-40B4-BE49-F238E27FC236}">
              <a16:creationId xmlns:a16="http://schemas.microsoft.com/office/drawing/2014/main" id="{CF92C657-6D0E-4440-8440-7C98850AD214}"/>
            </a:ext>
          </a:extLst>
        </xdr:cNvPr>
        <xdr:cNvSpPr txBox="1"/>
      </xdr:nvSpPr>
      <xdr:spPr>
        <a:xfrm>
          <a:off x="1819919" y="613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107332</xdr:rowOff>
    </xdr:from>
    <xdr:ext cx="405111" cy="259045"/>
    <xdr:sp macro="" textlink="">
      <xdr:nvSpPr>
        <xdr:cNvPr id="90" name="n_4mainValue【道路】&#10;有形固定資産減価償却率">
          <a:extLst>
            <a:ext uri="{FF2B5EF4-FFF2-40B4-BE49-F238E27FC236}">
              <a16:creationId xmlns:a16="http://schemas.microsoft.com/office/drawing/2014/main" id="{11FFE123-47AB-4453-8604-9689A4F5CB23}"/>
            </a:ext>
          </a:extLst>
        </xdr:cNvPr>
        <xdr:cNvSpPr txBox="1"/>
      </xdr:nvSpPr>
      <xdr:spPr>
        <a:xfrm>
          <a:off x="930919" y="611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F6C1707-C064-4584-ADFA-25A4AEADA02C}"/>
            </a:ext>
          </a:extLst>
        </xdr:cNvPr>
        <xdr:cNvSpPr/>
      </xdr:nvSpPr>
      <xdr:spPr>
        <a:xfrm>
          <a:off x="6607175" y="419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0381C25-6C89-45D7-93CF-6FBA29C08182}"/>
            </a:ext>
          </a:extLst>
        </xdr:cNvPr>
        <xdr:cNvSpPr/>
      </xdr:nvSpPr>
      <xdr:spPr>
        <a:xfrm>
          <a:off x="6734175"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DC3AADC-72EF-4050-8B65-CAB76BB3359E}"/>
            </a:ext>
          </a:extLst>
        </xdr:cNvPr>
        <xdr:cNvSpPr/>
      </xdr:nvSpPr>
      <xdr:spPr>
        <a:xfrm>
          <a:off x="6734175"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D7190E0-B8FB-4D2D-916C-5558F2B6CE74}"/>
            </a:ext>
          </a:extLst>
        </xdr:cNvPr>
        <xdr:cNvSpPr/>
      </xdr:nvSpPr>
      <xdr:spPr>
        <a:xfrm>
          <a:off x="7750175"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3A0D3C8-12BC-46B4-B8C4-DD91C67E88BC}"/>
            </a:ext>
          </a:extLst>
        </xdr:cNvPr>
        <xdr:cNvSpPr/>
      </xdr:nvSpPr>
      <xdr:spPr>
        <a:xfrm>
          <a:off x="7750175"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C532702-AA6D-4939-81A4-E9E20B1A802A}"/>
            </a:ext>
          </a:extLst>
        </xdr:cNvPr>
        <xdr:cNvSpPr/>
      </xdr:nvSpPr>
      <xdr:spPr>
        <a:xfrm>
          <a:off x="8893175"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F2496F2-A340-444B-843B-31F2D3FE012C}"/>
            </a:ext>
          </a:extLst>
        </xdr:cNvPr>
        <xdr:cNvSpPr/>
      </xdr:nvSpPr>
      <xdr:spPr>
        <a:xfrm>
          <a:off x="8893175"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0A7788B-43F8-46A0-A3C7-EB9514427EC1}"/>
            </a:ext>
          </a:extLst>
        </xdr:cNvPr>
        <xdr:cNvSpPr/>
      </xdr:nvSpPr>
      <xdr:spPr>
        <a:xfrm>
          <a:off x="6607175"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8FC570F6-B1E1-464B-8C92-FCC396ACADE6}"/>
            </a:ext>
          </a:extLst>
        </xdr:cNvPr>
        <xdr:cNvSpPr txBox="1"/>
      </xdr:nvSpPr>
      <xdr:spPr>
        <a:xfrm>
          <a:off x="6569075"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FC9CF2E-8A41-43B3-AA26-4C6245ACE904}"/>
            </a:ext>
          </a:extLst>
        </xdr:cNvPr>
        <xdr:cNvCxnSpPr/>
      </xdr:nvCxnSpPr>
      <xdr:spPr>
        <a:xfrm>
          <a:off x="6607175"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51CA8064-9897-4900-88F6-9B8DE94C5430}"/>
            </a:ext>
          </a:extLst>
        </xdr:cNvPr>
        <xdr:cNvCxnSpPr/>
      </xdr:nvCxnSpPr>
      <xdr:spPr>
        <a:xfrm>
          <a:off x="6607175"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86ED4FFF-6E71-4BFF-A845-E58C63BD67BD}"/>
            </a:ext>
          </a:extLst>
        </xdr:cNvPr>
        <xdr:cNvSpPr txBox="1"/>
      </xdr:nvSpPr>
      <xdr:spPr>
        <a:xfrm>
          <a:off x="6136821" y="7099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B3B0EC64-5F08-40FC-95AA-08346727F690}"/>
            </a:ext>
          </a:extLst>
        </xdr:cNvPr>
        <xdr:cNvCxnSpPr/>
      </xdr:nvCxnSpPr>
      <xdr:spPr>
        <a:xfrm>
          <a:off x="6607175"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9C28A8DB-7B98-4443-ADCC-98B80B5C0271}"/>
            </a:ext>
          </a:extLst>
        </xdr:cNvPr>
        <xdr:cNvSpPr txBox="1"/>
      </xdr:nvSpPr>
      <xdr:spPr>
        <a:xfrm>
          <a:off x="6072701" y="6718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40D0FD5A-B03B-4F2B-8035-B57A514240EC}"/>
            </a:ext>
          </a:extLst>
        </xdr:cNvPr>
        <xdr:cNvCxnSpPr/>
      </xdr:nvCxnSpPr>
      <xdr:spPr>
        <a:xfrm>
          <a:off x="6607175"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1A3830B7-AA65-4305-92A6-E3AA26E81DEF}"/>
            </a:ext>
          </a:extLst>
        </xdr:cNvPr>
        <xdr:cNvSpPr txBox="1"/>
      </xdr:nvSpPr>
      <xdr:spPr>
        <a:xfrm>
          <a:off x="6072701" y="6337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F785A288-263D-4DBE-A019-6F6CC11B319B}"/>
            </a:ext>
          </a:extLst>
        </xdr:cNvPr>
        <xdr:cNvCxnSpPr/>
      </xdr:nvCxnSpPr>
      <xdr:spPr>
        <a:xfrm>
          <a:off x="6607175"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787FF031-A04D-4363-85EC-A6D2269036DE}"/>
            </a:ext>
          </a:extLst>
        </xdr:cNvPr>
        <xdr:cNvSpPr txBox="1"/>
      </xdr:nvSpPr>
      <xdr:spPr>
        <a:xfrm>
          <a:off x="6072701" y="5956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F82F6CD-9D3D-42E0-98C4-C9E5A8F74296}"/>
            </a:ext>
          </a:extLst>
        </xdr:cNvPr>
        <xdr:cNvCxnSpPr/>
      </xdr:nvCxnSpPr>
      <xdr:spPr>
        <a:xfrm>
          <a:off x="6607175"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D2944C-53DB-4094-AA6C-5D1BC4676E90}"/>
            </a:ext>
          </a:extLst>
        </xdr:cNvPr>
        <xdr:cNvSpPr txBox="1"/>
      </xdr:nvSpPr>
      <xdr:spPr>
        <a:xfrm>
          <a:off x="6072701" y="5575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D0503FDD-C8F0-4FBE-A239-0A09731F5E04}"/>
            </a:ext>
          </a:extLst>
        </xdr:cNvPr>
        <xdr:cNvCxnSpPr/>
      </xdr:nvCxnSpPr>
      <xdr:spPr>
        <a:xfrm>
          <a:off x="6607175"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28C3752C-291C-4BD1-926D-3DBC048E92CB}"/>
            </a:ext>
          </a:extLst>
        </xdr:cNvPr>
        <xdr:cNvSpPr txBox="1"/>
      </xdr:nvSpPr>
      <xdr:spPr>
        <a:xfrm>
          <a:off x="6072701" y="5194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FC35BDFB-7586-4951-A60D-B34B6E2C4F99}"/>
            </a:ext>
          </a:extLst>
        </xdr:cNvPr>
        <xdr:cNvSpPr/>
      </xdr:nvSpPr>
      <xdr:spPr>
        <a:xfrm>
          <a:off x="6607175"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a:extLst>
            <a:ext uri="{FF2B5EF4-FFF2-40B4-BE49-F238E27FC236}">
              <a16:creationId xmlns:a16="http://schemas.microsoft.com/office/drawing/2014/main" id="{9390FD67-9EC8-4091-9C3F-BD4A6544B2F8}"/>
            </a:ext>
          </a:extLst>
        </xdr:cNvPr>
        <xdr:cNvCxnSpPr/>
      </xdr:nvCxnSpPr>
      <xdr:spPr>
        <a:xfrm flipV="1">
          <a:off x="10476865" y="5695378"/>
          <a:ext cx="0" cy="1387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a:extLst>
            <a:ext uri="{FF2B5EF4-FFF2-40B4-BE49-F238E27FC236}">
              <a16:creationId xmlns:a16="http://schemas.microsoft.com/office/drawing/2014/main" id="{271B61AF-1D58-4618-9288-254C24E7D13C}"/>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a:extLst>
            <a:ext uri="{FF2B5EF4-FFF2-40B4-BE49-F238E27FC236}">
              <a16:creationId xmlns:a16="http://schemas.microsoft.com/office/drawing/2014/main" id="{46CA03F4-7F88-4D73-9748-D1160924C6E0}"/>
            </a:ext>
          </a:extLst>
        </xdr:cNvPr>
        <xdr:cNvCxnSpPr/>
      </xdr:nvCxnSpPr>
      <xdr:spPr>
        <a:xfrm>
          <a:off x="10391775" y="708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a:extLst>
            <a:ext uri="{FF2B5EF4-FFF2-40B4-BE49-F238E27FC236}">
              <a16:creationId xmlns:a16="http://schemas.microsoft.com/office/drawing/2014/main" id="{99A06AE2-13E6-4C4A-B0D9-32E5E30DDFE4}"/>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a:extLst>
            <a:ext uri="{FF2B5EF4-FFF2-40B4-BE49-F238E27FC236}">
              <a16:creationId xmlns:a16="http://schemas.microsoft.com/office/drawing/2014/main" id="{EC7DDEC5-2A5A-49D3-BE3C-D1A73022C55F}"/>
            </a:ext>
          </a:extLst>
        </xdr:cNvPr>
        <xdr:cNvCxnSpPr/>
      </xdr:nvCxnSpPr>
      <xdr:spPr>
        <a:xfrm>
          <a:off x="10391775"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a:extLst>
            <a:ext uri="{FF2B5EF4-FFF2-40B4-BE49-F238E27FC236}">
              <a16:creationId xmlns:a16="http://schemas.microsoft.com/office/drawing/2014/main" id="{5179B3C8-D516-4720-A5D4-25386F7A42DF}"/>
            </a:ext>
          </a:extLst>
        </xdr:cNvPr>
        <xdr:cNvSpPr txBox="1"/>
      </xdr:nvSpPr>
      <xdr:spPr>
        <a:xfrm>
          <a:off x="10515600" y="650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a:extLst>
            <a:ext uri="{FF2B5EF4-FFF2-40B4-BE49-F238E27FC236}">
              <a16:creationId xmlns:a16="http://schemas.microsoft.com/office/drawing/2014/main" id="{BAB8407C-1269-4300-B4C4-7D673FB05F8B}"/>
            </a:ext>
          </a:extLst>
        </xdr:cNvPr>
        <xdr:cNvSpPr/>
      </xdr:nvSpPr>
      <xdr:spPr>
        <a:xfrm>
          <a:off x="10429875" y="6527711"/>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a:extLst>
            <a:ext uri="{FF2B5EF4-FFF2-40B4-BE49-F238E27FC236}">
              <a16:creationId xmlns:a16="http://schemas.microsoft.com/office/drawing/2014/main" id="{E91C7C2E-2D67-4E36-A824-682F6ECB7173}"/>
            </a:ext>
          </a:extLst>
        </xdr:cNvPr>
        <xdr:cNvSpPr/>
      </xdr:nvSpPr>
      <xdr:spPr>
        <a:xfrm>
          <a:off x="9591675" y="65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a:extLst>
            <a:ext uri="{FF2B5EF4-FFF2-40B4-BE49-F238E27FC236}">
              <a16:creationId xmlns:a16="http://schemas.microsoft.com/office/drawing/2014/main" id="{D112D55F-6FCC-4BF7-A7E8-880345A23BDF}"/>
            </a:ext>
          </a:extLst>
        </xdr:cNvPr>
        <xdr:cNvSpPr/>
      </xdr:nvSpPr>
      <xdr:spPr>
        <a:xfrm>
          <a:off x="8702675" y="6575133"/>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a:extLst>
            <a:ext uri="{FF2B5EF4-FFF2-40B4-BE49-F238E27FC236}">
              <a16:creationId xmlns:a16="http://schemas.microsoft.com/office/drawing/2014/main" id="{EFF5CFC1-2F52-496C-BC95-433FB0A10473}"/>
            </a:ext>
          </a:extLst>
        </xdr:cNvPr>
        <xdr:cNvSpPr/>
      </xdr:nvSpPr>
      <xdr:spPr>
        <a:xfrm>
          <a:off x="7810500" y="6569304"/>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a:extLst>
            <a:ext uri="{FF2B5EF4-FFF2-40B4-BE49-F238E27FC236}">
              <a16:creationId xmlns:a16="http://schemas.microsoft.com/office/drawing/2014/main" id="{B4543F38-739B-4C49-988F-E69D2D524719}"/>
            </a:ext>
          </a:extLst>
        </xdr:cNvPr>
        <xdr:cNvSpPr/>
      </xdr:nvSpPr>
      <xdr:spPr>
        <a:xfrm>
          <a:off x="6924675" y="65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C87B6E6-3D74-4D97-9AC4-B24F8739494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3B9832A-4850-4636-B7A9-9F626DA37E4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8D2E728-BD14-43A8-81F8-0FEC4220A001}"/>
            </a:ext>
          </a:extLst>
        </xdr:cNvPr>
        <xdr:cNvSpPr txBox="1"/>
      </xdr:nvSpPr>
      <xdr:spPr>
        <a:xfrm>
          <a:off x="8562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6AF00E6-7373-45CE-94D6-C6342E3AF088}"/>
            </a:ext>
          </a:extLst>
        </xdr:cNvPr>
        <xdr:cNvSpPr txBox="1"/>
      </xdr:nvSpPr>
      <xdr:spPr>
        <a:xfrm>
          <a:off x="7673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483F3EF-2C4E-4D0D-A00C-22D3A82AC7D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109029</xdr:rowOff>
    </xdr:from>
    <xdr:to>
      <xdr:col>55</xdr:col>
      <xdr:colOff>50800</xdr:colOff>
      <xdr:row>37</xdr:row>
      <xdr:rowOff>39179</xdr:rowOff>
    </xdr:to>
    <xdr:sp macro="" textlink="">
      <xdr:nvSpPr>
        <xdr:cNvPr id="130" name="楕円 129">
          <a:extLst>
            <a:ext uri="{FF2B5EF4-FFF2-40B4-BE49-F238E27FC236}">
              <a16:creationId xmlns:a16="http://schemas.microsoft.com/office/drawing/2014/main" id="{769BE8F1-99AB-4A82-83DA-BB7AF0D2653C}"/>
            </a:ext>
          </a:extLst>
        </xdr:cNvPr>
        <xdr:cNvSpPr/>
      </xdr:nvSpPr>
      <xdr:spPr>
        <a:xfrm>
          <a:off x="10429875" y="6284404"/>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131906</xdr:rowOff>
    </xdr:from>
    <xdr:ext cx="534377" cy="259045"/>
    <xdr:sp macro="" textlink="">
      <xdr:nvSpPr>
        <xdr:cNvPr id="131" name="【道路】&#10;一人当たり延長該当値テキスト">
          <a:extLst>
            <a:ext uri="{FF2B5EF4-FFF2-40B4-BE49-F238E27FC236}">
              <a16:creationId xmlns:a16="http://schemas.microsoft.com/office/drawing/2014/main" id="{795449FF-B279-4016-82A0-4FC6E9240B4B}"/>
            </a:ext>
          </a:extLst>
        </xdr:cNvPr>
        <xdr:cNvSpPr txBox="1"/>
      </xdr:nvSpPr>
      <xdr:spPr>
        <a:xfrm>
          <a:off x="10515600" y="613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119888</xdr:rowOff>
    </xdr:from>
    <xdr:to>
      <xdr:col>50</xdr:col>
      <xdr:colOff>165100</xdr:colOff>
      <xdr:row>37</xdr:row>
      <xdr:rowOff>50038</xdr:rowOff>
    </xdr:to>
    <xdr:sp macro="" textlink="">
      <xdr:nvSpPr>
        <xdr:cNvPr id="132" name="楕円 131">
          <a:extLst>
            <a:ext uri="{FF2B5EF4-FFF2-40B4-BE49-F238E27FC236}">
              <a16:creationId xmlns:a16="http://schemas.microsoft.com/office/drawing/2014/main" id="{A6CC6EA0-55CA-41B3-80A6-7483690BC2BA}"/>
            </a:ext>
          </a:extLst>
        </xdr:cNvPr>
        <xdr:cNvSpPr/>
      </xdr:nvSpPr>
      <xdr:spPr>
        <a:xfrm>
          <a:off x="9591675" y="62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159829</xdr:rowOff>
    </xdr:from>
    <xdr:to>
      <xdr:col>55</xdr:col>
      <xdr:colOff>0</xdr:colOff>
      <xdr:row>36</xdr:row>
      <xdr:rowOff>170688</xdr:rowOff>
    </xdr:to>
    <xdr:cxnSp macro="">
      <xdr:nvCxnSpPr>
        <xdr:cNvPr id="133" name="直線コネクタ 132">
          <a:extLst>
            <a:ext uri="{FF2B5EF4-FFF2-40B4-BE49-F238E27FC236}">
              <a16:creationId xmlns:a16="http://schemas.microsoft.com/office/drawing/2014/main" id="{578CC63E-0BD2-45A9-9A52-D030CFA24762}"/>
            </a:ext>
          </a:extLst>
        </xdr:cNvPr>
        <xdr:cNvCxnSpPr/>
      </xdr:nvCxnSpPr>
      <xdr:spPr>
        <a:xfrm flipV="1">
          <a:off x="9639300" y="6335204"/>
          <a:ext cx="838200" cy="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133757</xdr:rowOff>
    </xdr:from>
    <xdr:to>
      <xdr:col>46</xdr:col>
      <xdr:colOff>38100</xdr:colOff>
      <xdr:row>37</xdr:row>
      <xdr:rowOff>63907</xdr:rowOff>
    </xdr:to>
    <xdr:sp macro="" textlink="">
      <xdr:nvSpPr>
        <xdr:cNvPr id="134" name="楕円 133">
          <a:extLst>
            <a:ext uri="{FF2B5EF4-FFF2-40B4-BE49-F238E27FC236}">
              <a16:creationId xmlns:a16="http://schemas.microsoft.com/office/drawing/2014/main" id="{F001BC5A-3A54-4A39-9F5C-F4F6E8009623}"/>
            </a:ext>
          </a:extLst>
        </xdr:cNvPr>
        <xdr:cNvSpPr/>
      </xdr:nvSpPr>
      <xdr:spPr>
        <a:xfrm>
          <a:off x="8702675" y="6305957"/>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170688</xdr:rowOff>
    </xdr:from>
    <xdr:to>
      <xdr:col>50</xdr:col>
      <xdr:colOff>114300</xdr:colOff>
      <xdr:row>37</xdr:row>
      <xdr:rowOff>13107</xdr:rowOff>
    </xdr:to>
    <xdr:cxnSp macro="">
      <xdr:nvCxnSpPr>
        <xdr:cNvPr id="135" name="直線コネクタ 134">
          <a:extLst>
            <a:ext uri="{FF2B5EF4-FFF2-40B4-BE49-F238E27FC236}">
              <a16:creationId xmlns:a16="http://schemas.microsoft.com/office/drawing/2014/main" id="{55A2397D-EAB9-4878-9A9B-347DD7D6A51B}"/>
            </a:ext>
          </a:extLst>
        </xdr:cNvPr>
        <xdr:cNvCxnSpPr/>
      </xdr:nvCxnSpPr>
      <xdr:spPr>
        <a:xfrm flipV="1">
          <a:off x="8753475" y="6342888"/>
          <a:ext cx="885825" cy="1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144234</xdr:rowOff>
    </xdr:from>
    <xdr:to>
      <xdr:col>41</xdr:col>
      <xdr:colOff>101600</xdr:colOff>
      <xdr:row>37</xdr:row>
      <xdr:rowOff>74384</xdr:rowOff>
    </xdr:to>
    <xdr:sp macro="" textlink="">
      <xdr:nvSpPr>
        <xdr:cNvPr id="136" name="楕円 135">
          <a:extLst>
            <a:ext uri="{FF2B5EF4-FFF2-40B4-BE49-F238E27FC236}">
              <a16:creationId xmlns:a16="http://schemas.microsoft.com/office/drawing/2014/main" id="{848FAD9B-4715-4638-9DD5-23C15FF27505}"/>
            </a:ext>
          </a:extLst>
        </xdr:cNvPr>
        <xdr:cNvSpPr/>
      </xdr:nvSpPr>
      <xdr:spPr>
        <a:xfrm>
          <a:off x="7810500" y="6319609"/>
          <a:ext cx="10477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13107</xdr:rowOff>
    </xdr:from>
    <xdr:to>
      <xdr:col>45</xdr:col>
      <xdr:colOff>177800</xdr:colOff>
      <xdr:row>37</xdr:row>
      <xdr:rowOff>23584</xdr:rowOff>
    </xdr:to>
    <xdr:cxnSp macro="">
      <xdr:nvCxnSpPr>
        <xdr:cNvPr id="137" name="直線コネクタ 136">
          <a:extLst>
            <a:ext uri="{FF2B5EF4-FFF2-40B4-BE49-F238E27FC236}">
              <a16:creationId xmlns:a16="http://schemas.microsoft.com/office/drawing/2014/main" id="{67363122-C128-410E-B964-F0D253E1B801}"/>
            </a:ext>
          </a:extLst>
        </xdr:cNvPr>
        <xdr:cNvCxnSpPr/>
      </xdr:nvCxnSpPr>
      <xdr:spPr>
        <a:xfrm flipV="1">
          <a:off x="7864475" y="6359932"/>
          <a:ext cx="8890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162141</xdr:rowOff>
    </xdr:from>
    <xdr:to>
      <xdr:col>36</xdr:col>
      <xdr:colOff>165100</xdr:colOff>
      <xdr:row>37</xdr:row>
      <xdr:rowOff>92291</xdr:rowOff>
    </xdr:to>
    <xdr:sp macro="" textlink="">
      <xdr:nvSpPr>
        <xdr:cNvPr id="138" name="楕円 137">
          <a:extLst>
            <a:ext uri="{FF2B5EF4-FFF2-40B4-BE49-F238E27FC236}">
              <a16:creationId xmlns:a16="http://schemas.microsoft.com/office/drawing/2014/main" id="{BCE1975C-B712-4738-A823-9171D901B79E}"/>
            </a:ext>
          </a:extLst>
        </xdr:cNvPr>
        <xdr:cNvSpPr/>
      </xdr:nvSpPr>
      <xdr:spPr>
        <a:xfrm>
          <a:off x="6924675" y="6337516"/>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23584</xdr:rowOff>
    </xdr:from>
    <xdr:to>
      <xdr:col>41</xdr:col>
      <xdr:colOff>50800</xdr:colOff>
      <xdr:row>37</xdr:row>
      <xdr:rowOff>41491</xdr:rowOff>
    </xdr:to>
    <xdr:cxnSp macro="">
      <xdr:nvCxnSpPr>
        <xdr:cNvPr id="139" name="直線コネクタ 138">
          <a:extLst>
            <a:ext uri="{FF2B5EF4-FFF2-40B4-BE49-F238E27FC236}">
              <a16:creationId xmlns:a16="http://schemas.microsoft.com/office/drawing/2014/main" id="{32E7B141-3873-4D5F-8FBD-E1B0E48EA4D8}"/>
            </a:ext>
          </a:extLst>
        </xdr:cNvPr>
        <xdr:cNvCxnSpPr/>
      </xdr:nvCxnSpPr>
      <xdr:spPr>
        <a:xfrm flipV="1">
          <a:off x="6972300" y="6367234"/>
          <a:ext cx="892175"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138510</xdr:rowOff>
    </xdr:from>
    <xdr:ext cx="534377" cy="259045"/>
    <xdr:sp macro="" textlink="">
      <xdr:nvSpPr>
        <xdr:cNvPr id="140" name="n_1aveValue【道路】&#10;一人当たり延長">
          <a:extLst>
            <a:ext uri="{FF2B5EF4-FFF2-40B4-BE49-F238E27FC236}">
              <a16:creationId xmlns:a16="http://schemas.microsoft.com/office/drawing/2014/main" id="{288F6358-D7ED-472D-8EDD-E40291F88D33}"/>
            </a:ext>
          </a:extLst>
        </xdr:cNvPr>
        <xdr:cNvSpPr txBox="1"/>
      </xdr:nvSpPr>
      <xdr:spPr>
        <a:xfrm>
          <a:off x="9362586" y="665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152760</xdr:rowOff>
    </xdr:from>
    <xdr:ext cx="534377" cy="259045"/>
    <xdr:sp macro="" textlink="">
      <xdr:nvSpPr>
        <xdr:cNvPr id="141" name="n_2aveValue【道路】&#10;一人当たり延長">
          <a:extLst>
            <a:ext uri="{FF2B5EF4-FFF2-40B4-BE49-F238E27FC236}">
              <a16:creationId xmlns:a16="http://schemas.microsoft.com/office/drawing/2014/main" id="{00510169-6CCA-43A1-AE0E-489632362ABA}"/>
            </a:ext>
          </a:extLst>
        </xdr:cNvPr>
        <xdr:cNvSpPr txBox="1"/>
      </xdr:nvSpPr>
      <xdr:spPr>
        <a:xfrm>
          <a:off x="8486286" y="66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146931</xdr:rowOff>
    </xdr:from>
    <xdr:ext cx="534377" cy="259045"/>
    <xdr:sp macro="" textlink="">
      <xdr:nvSpPr>
        <xdr:cNvPr id="142" name="n_3aveValue【道路】&#10;一人当たり延長">
          <a:extLst>
            <a:ext uri="{FF2B5EF4-FFF2-40B4-BE49-F238E27FC236}">
              <a16:creationId xmlns:a16="http://schemas.microsoft.com/office/drawing/2014/main" id="{EFF3612F-E6BA-4201-8FE5-510756D6F850}"/>
            </a:ext>
          </a:extLst>
        </xdr:cNvPr>
        <xdr:cNvSpPr txBox="1"/>
      </xdr:nvSpPr>
      <xdr:spPr>
        <a:xfrm>
          <a:off x="7597286" y="666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136872</xdr:rowOff>
    </xdr:from>
    <xdr:ext cx="534377" cy="259045"/>
    <xdr:sp macro="" textlink="">
      <xdr:nvSpPr>
        <xdr:cNvPr id="143" name="n_4aveValue【道路】&#10;一人当たり延長">
          <a:extLst>
            <a:ext uri="{FF2B5EF4-FFF2-40B4-BE49-F238E27FC236}">
              <a16:creationId xmlns:a16="http://schemas.microsoft.com/office/drawing/2014/main" id="{72FC40C6-FD94-4668-A2A6-C0D38CE80801}"/>
            </a:ext>
          </a:extLst>
        </xdr:cNvPr>
        <xdr:cNvSpPr txBox="1"/>
      </xdr:nvSpPr>
      <xdr:spPr>
        <a:xfrm>
          <a:off x="6705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66565</xdr:rowOff>
    </xdr:from>
    <xdr:ext cx="534377" cy="259045"/>
    <xdr:sp macro="" textlink="">
      <xdr:nvSpPr>
        <xdr:cNvPr id="144" name="n_1mainValue【道路】&#10;一人当たり延長">
          <a:extLst>
            <a:ext uri="{FF2B5EF4-FFF2-40B4-BE49-F238E27FC236}">
              <a16:creationId xmlns:a16="http://schemas.microsoft.com/office/drawing/2014/main" id="{705BEAF3-AAB1-4223-BC8C-18BA5B3A6A43}"/>
            </a:ext>
          </a:extLst>
        </xdr:cNvPr>
        <xdr:cNvSpPr txBox="1"/>
      </xdr:nvSpPr>
      <xdr:spPr>
        <a:xfrm>
          <a:off x="9362586" y="607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80434</xdr:rowOff>
    </xdr:from>
    <xdr:ext cx="534377" cy="259045"/>
    <xdr:sp macro="" textlink="">
      <xdr:nvSpPr>
        <xdr:cNvPr id="145" name="n_2mainValue【道路】&#10;一人当たり延長">
          <a:extLst>
            <a:ext uri="{FF2B5EF4-FFF2-40B4-BE49-F238E27FC236}">
              <a16:creationId xmlns:a16="http://schemas.microsoft.com/office/drawing/2014/main" id="{9B7D7424-725D-46F1-80AA-5E4E67675CF8}"/>
            </a:ext>
          </a:extLst>
        </xdr:cNvPr>
        <xdr:cNvSpPr txBox="1"/>
      </xdr:nvSpPr>
      <xdr:spPr>
        <a:xfrm>
          <a:off x="8486286" y="60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90911</xdr:rowOff>
    </xdr:from>
    <xdr:ext cx="534377" cy="259045"/>
    <xdr:sp macro="" textlink="">
      <xdr:nvSpPr>
        <xdr:cNvPr id="146" name="n_3mainValue【道路】&#10;一人当たり延長">
          <a:extLst>
            <a:ext uri="{FF2B5EF4-FFF2-40B4-BE49-F238E27FC236}">
              <a16:creationId xmlns:a16="http://schemas.microsoft.com/office/drawing/2014/main" id="{899FB1C3-D039-4266-8DF3-001776ADE33A}"/>
            </a:ext>
          </a:extLst>
        </xdr:cNvPr>
        <xdr:cNvSpPr txBox="1"/>
      </xdr:nvSpPr>
      <xdr:spPr>
        <a:xfrm>
          <a:off x="7597286" y="609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108818</xdr:rowOff>
    </xdr:from>
    <xdr:ext cx="534377" cy="259045"/>
    <xdr:sp macro="" textlink="">
      <xdr:nvSpPr>
        <xdr:cNvPr id="147" name="n_4mainValue【道路】&#10;一人当たり延長">
          <a:extLst>
            <a:ext uri="{FF2B5EF4-FFF2-40B4-BE49-F238E27FC236}">
              <a16:creationId xmlns:a16="http://schemas.microsoft.com/office/drawing/2014/main" id="{0128FE33-CA5F-4563-8AE6-EA151571860D}"/>
            </a:ext>
          </a:extLst>
        </xdr:cNvPr>
        <xdr:cNvSpPr txBox="1"/>
      </xdr:nvSpPr>
      <xdr:spPr>
        <a:xfrm>
          <a:off x="6705111" y="611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F77EF6F0-93CB-4DA9-A84B-92D2DD41D61E}"/>
            </a:ext>
          </a:extLst>
        </xdr:cNvPr>
        <xdr:cNvSpPr/>
      </xdr:nvSpPr>
      <xdr:spPr>
        <a:xfrm>
          <a:off x="762000" y="800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EA8A25C-697D-46C6-9C81-7DF8F91132FA}"/>
            </a:ext>
          </a:extLst>
        </xdr:cNvPr>
        <xdr:cNvSpPr/>
      </xdr:nvSpPr>
      <xdr:spPr>
        <a:xfrm>
          <a:off x="892175"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24FA985C-DBCB-4E70-AC7A-8D77AC079C0C}"/>
            </a:ext>
          </a:extLst>
        </xdr:cNvPr>
        <xdr:cNvSpPr/>
      </xdr:nvSpPr>
      <xdr:spPr>
        <a:xfrm>
          <a:off x="892175"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6BC356DE-DF53-4465-A500-37DEAB26CA71}"/>
            </a:ext>
          </a:extLst>
        </xdr:cNvPr>
        <xdr:cNvSpPr/>
      </xdr:nvSpPr>
      <xdr:spPr>
        <a:xfrm>
          <a:off x="1905000"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3555675-6019-4184-BADD-67B02CA806AB}"/>
            </a:ext>
          </a:extLst>
        </xdr:cNvPr>
        <xdr:cNvSpPr/>
      </xdr:nvSpPr>
      <xdr:spPr>
        <a:xfrm>
          <a:off x="1905000"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824EACC1-D33B-4CDE-9681-E71D4D4D4EC0}"/>
            </a:ext>
          </a:extLst>
        </xdr:cNvPr>
        <xdr:cNvSpPr/>
      </xdr:nvSpPr>
      <xdr:spPr>
        <a:xfrm>
          <a:off x="3048000"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A1E759C4-4495-4601-8639-A8A41F636B29}"/>
            </a:ext>
          </a:extLst>
        </xdr:cNvPr>
        <xdr:cNvSpPr/>
      </xdr:nvSpPr>
      <xdr:spPr>
        <a:xfrm>
          <a:off x="3048000"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4C381635-BA80-4DC5-BBC5-52DD4261DA3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46B28487-AF18-4838-BF50-A813AF388EE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15736FB5-8B87-408B-B1AD-64618B295B3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7DDE2410-8098-4761-9DC4-AD9CB70E3391}"/>
            </a:ext>
          </a:extLst>
        </xdr:cNvPr>
        <xdr:cNvSpPr txBox="1"/>
      </xdr:nvSpPr>
      <xdr:spPr>
        <a:xfrm>
          <a:off x="297996" y="1129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D66D40F2-5663-4077-B1A2-2E6354A306D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FAD867DE-C9FD-47BF-82FC-1A23C15DE56B}"/>
            </a:ext>
          </a:extLst>
        </xdr:cNvPr>
        <xdr:cNvSpPr txBox="1"/>
      </xdr:nvSpPr>
      <xdr:spPr>
        <a:xfrm>
          <a:off x="297996" y="10964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EC91A733-F5A0-48C9-A9BB-0482AAA1271F}"/>
            </a:ext>
          </a:extLst>
        </xdr:cNvPr>
        <xdr:cNvCxnSpPr/>
      </xdr:nvCxnSpPr>
      <xdr:spPr>
        <a:xfrm>
          <a:off x="762000" y="1078003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9C35FB35-8B7F-423A-9E31-2D304525B72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C11708D9-A84B-430D-BFBB-FA770DDC31FD}"/>
            </a:ext>
          </a:extLst>
        </xdr:cNvPr>
        <xdr:cNvCxnSpPr/>
      </xdr:nvCxnSpPr>
      <xdr:spPr>
        <a:xfrm>
          <a:off x="762000" y="10453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2C3D249B-BCF9-4A67-B0C1-11183312ACD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C70D0711-92FD-417B-85F7-13AAFC852CBD}"/>
            </a:ext>
          </a:extLst>
        </xdr:cNvPr>
        <xdr:cNvCxnSpPr/>
      </xdr:nvCxnSpPr>
      <xdr:spPr>
        <a:xfrm>
          <a:off x="762000" y="1012689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56287D8A-1127-4175-855A-EE154B05B4C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B3B6D5FC-C60D-41C8-84A1-8D843A52A5C6}"/>
            </a:ext>
          </a:extLst>
        </xdr:cNvPr>
        <xdr:cNvCxnSpPr/>
      </xdr:nvCxnSpPr>
      <xdr:spPr>
        <a:xfrm>
          <a:off x="762000" y="980031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B7F24F4E-8ECF-4FE0-BCD1-F0A5D60FE0C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DD8420EA-56FD-4A2D-BE01-19318FEF6FF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CAAF4C4E-D321-45A1-A777-5E255F058263}"/>
            </a:ext>
          </a:extLst>
        </xdr:cNvPr>
        <xdr:cNvSpPr txBox="1"/>
      </xdr:nvSpPr>
      <xdr:spPr>
        <a:xfrm>
          <a:off x="423061" y="93315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FCA1995B-C099-4A4D-9A59-975CA620E2C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33530C9A-B129-42CC-936A-5C8363020F7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a:extLst>
            <a:ext uri="{FF2B5EF4-FFF2-40B4-BE49-F238E27FC236}">
              <a16:creationId xmlns:a16="http://schemas.microsoft.com/office/drawing/2014/main" id="{52E6AB66-F5B0-4B6F-82C7-DBDAF912573A}"/>
            </a:ext>
          </a:extLst>
        </xdr:cNvPr>
        <xdr:cNvCxnSpPr/>
      </xdr:nvCxnSpPr>
      <xdr:spPr>
        <a:xfrm flipV="1">
          <a:off x="4638040" y="9521190"/>
          <a:ext cx="0" cy="1538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B850D0E7-48A3-479B-ABDB-A44292E1C8EA}"/>
            </a:ext>
          </a:extLst>
        </xdr:cNvPr>
        <xdr:cNvSpPr txBox="1"/>
      </xdr:nvSpPr>
      <xdr:spPr>
        <a:xfrm>
          <a:off x="4676775" y="11063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a:extLst>
            <a:ext uri="{FF2B5EF4-FFF2-40B4-BE49-F238E27FC236}">
              <a16:creationId xmlns:a16="http://schemas.microsoft.com/office/drawing/2014/main" id="{A8A2873D-9307-409D-83CE-AE5F4AA4C30F}"/>
            </a:ext>
          </a:extLst>
        </xdr:cNvPr>
        <xdr:cNvCxnSpPr/>
      </xdr:nvCxnSpPr>
      <xdr:spPr>
        <a:xfrm>
          <a:off x="4549775" y="11059251"/>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4AE7BBD7-5F8E-4033-B4BD-0ABD13786256}"/>
            </a:ext>
          </a:extLst>
        </xdr:cNvPr>
        <xdr:cNvSpPr txBox="1"/>
      </xdr:nvSpPr>
      <xdr:spPr>
        <a:xfrm>
          <a:off x="4676775"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8AB78FF0-538A-48FD-AEC8-F3AE1CBB8E54}"/>
            </a:ext>
          </a:extLst>
        </xdr:cNvPr>
        <xdr:cNvCxnSpPr/>
      </xdr:nvCxnSpPr>
      <xdr:spPr>
        <a:xfrm>
          <a:off x="4549775" y="9521190"/>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D7ACE396-2BD0-4B60-B85F-AC2C45DC90D9}"/>
            </a:ext>
          </a:extLst>
        </xdr:cNvPr>
        <xdr:cNvSpPr txBox="1"/>
      </xdr:nvSpPr>
      <xdr:spPr>
        <a:xfrm>
          <a:off x="4676775" y="10337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a:extLst>
            <a:ext uri="{FF2B5EF4-FFF2-40B4-BE49-F238E27FC236}">
              <a16:creationId xmlns:a16="http://schemas.microsoft.com/office/drawing/2014/main" id="{D34524B1-7B29-4CF0-A64A-B47D39FA9881}"/>
            </a:ext>
          </a:extLst>
        </xdr:cNvPr>
        <xdr:cNvSpPr/>
      </xdr:nvSpPr>
      <xdr:spPr>
        <a:xfrm>
          <a:off x="4587875" y="10485937"/>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8FEBE201-80E6-403A-B1AF-2B4F99478B94}"/>
            </a:ext>
          </a:extLst>
        </xdr:cNvPr>
        <xdr:cNvSpPr/>
      </xdr:nvSpPr>
      <xdr:spPr>
        <a:xfrm>
          <a:off x="3749675" y="1041082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a:extLst>
            <a:ext uri="{FF2B5EF4-FFF2-40B4-BE49-F238E27FC236}">
              <a16:creationId xmlns:a16="http://schemas.microsoft.com/office/drawing/2014/main" id="{06FC68C3-5D14-4CE3-A88D-6DF014A012C7}"/>
            </a:ext>
          </a:extLst>
        </xdr:cNvPr>
        <xdr:cNvSpPr/>
      </xdr:nvSpPr>
      <xdr:spPr>
        <a:xfrm>
          <a:off x="2857500" y="10414091"/>
          <a:ext cx="10477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a:extLst>
            <a:ext uri="{FF2B5EF4-FFF2-40B4-BE49-F238E27FC236}">
              <a16:creationId xmlns:a16="http://schemas.microsoft.com/office/drawing/2014/main" id="{1084A2D5-0369-4EE0-B898-DDC6AC2E13CD}"/>
            </a:ext>
          </a:extLst>
        </xdr:cNvPr>
        <xdr:cNvSpPr/>
      </xdr:nvSpPr>
      <xdr:spPr>
        <a:xfrm>
          <a:off x="1971675" y="103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a:extLst>
            <a:ext uri="{FF2B5EF4-FFF2-40B4-BE49-F238E27FC236}">
              <a16:creationId xmlns:a16="http://schemas.microsoft.com/office/drawing/2014/main" id="{6662C11F-0790-4B55-958A-54E347B512F5}"/>
            </a:ext>
          </a:extLst>
        </xdr:cNvPr>
        <xdr:cNvSpPr/>
      </xdr:nvSpPr>
      <xdr:spPr>
        <a:xfrm>
          <a:off x="1082675" y="1035866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7F2F99A-510C-4FD9-BE9B-0374CE83E90D}"/>
            </a:ext>
          </a:extLst>
        </xdr:cNvPr>
        <xdr:cNvSpPr txBox="1"/>
      </xdr:nvSpPr>
      <xdr:spPr>
        <a:xfrm>
          <a:off x="44481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6B797F3-8CD9-4EEE-AEAB-D549D10617BD}"/>
            </a:ext>
          </a:extLst>
        </xdr:cNvPr>
        <xdr:cNvSpPr txBox="1"/>
      </xdr:nvSpPr>
      <xdr:spPr>
        <a:xfrm>
          <a:off x="3609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8C4B4C0-5454-4567-9570-3A6918A95433}"/>
            </a:ext>
          </a:extLst>
        </xdr:cNvPr>
        <xdr:cNvSpPr txBox="1"/>
      </xdr:nvSpPr>
      <xdr:spPr>
        <a:xfrm>
          <a:off x="2720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C97DFA2-DF1B-4047-9E09-50B3DF28A55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5ECF75B-A4AA-46DC-A6DE-B87237D42B83}"/>
            </a:ext>
          </a:extLst>
        </xdr:cNvPr>
        <xdr:cNvSpPr txBox="1"/>
      </xdr:nvSpPr>
      <xdr:spPr>
        <a:xfrm>
          <a:off x="942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1451</xdr:rowOff>
    </xdr:from>
    <xdr:to>
      <xdr:col>24</xdr:col>
      <xdr:colOff>114300</xdr:colOff>
      <xdr:row>63</xdr:row>
      <xdr:rowOff>103051</xdr:rowOff>
    </xdr:to>
    <xdr:sp macro="" textlink="">
      <xdr:nvSpPr>
        <xdr:cNvPr id="189" name="楕円 188">
          <a:extLst>
            <a:ext uri="{FF2B5EF4-FFF2-40B4-BE49-F238E27FC236}">
              <a16:creationId xmlns:a16="http://schemas.microsoft.com/office/drawing/2014/main" id="{57A36CD5-2117-4B14-91A9-829A820ADED3}"/>
            </a:ext>
          </a:extLst>
        </xdr:cNvPr>
        <xdr:cNvSpPr/>
      </xdr:nvSpPr>
      <xdr:spPr>
        <a:xfrm>
          <a:off x="4587875" y="10802801"/>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151328</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756C61F9-FEE6-4106-AE58-8B28EDDA2861}"/>
            </a:ext>
          </a:extLst>
        </xdr:cNvPr>
        <xdr:cNvSpPr txBox="1"/>
      </xdr:nvSpPr>
      <xdr:spPr>
        <a:xfrm>
          <a:off x="4676775" y="1078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16147</xdr:rowOff>
    </xdr:from>
    <xdr:to>
      <xdr:col>20</xdr:col>
      <xdr:colOff>38100</xdr:colOff>
      <xdr:row>63</xdr:row>
      <xdr:rowOff>117747</xdr:rowOff>
    </xdr:to>
    <xdr:sp macro="" textlink="">
      <xdr:nvSpPr>
        <xdr:cNvPr id="191" name="楕円 190">
          <a:extLst>
            <a:ext uri="{FF2B5EF4-FFF2-40B4-BE49-F238E27FC236}">
              <a16:creationId xmlns:a16="http://schemas.microsoft.com/office/drawing/2014/main" id="{FCD4EFC5-BC6B-4ED4-8DA7-3CE3424BBB86}"/>
            </a:ext>
          </a:extLst>
        </xdr:cNvPr>
        <xdr:cNvSpPr/>
      </xdr:nvSpPr>
      <xdr:spPr>
        <a:xfrm>
          <a:off x="3749675" y="10817497"/>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52251</xdr:rowOff>
    </xdr:from>
    <xdr:to>
      <xdr:col>24</xdr:col>
      <xdr:colOff>63500</xdr:colOff>
      <xdr:row>63</xdr:row>
      <xdr:rowOff>66947</xdr:rowOff>
    </xdr:to>
    <xdr:cxnSp macro="">
      <xdr:nvCxnSpPr>
        <xdr:cNvPr id="192" name="直線コネクタ 191">
          <a:extLst>
            <a:ext uri="{FF2B5EF4-FFF2-40B4-BE49-F238E27FC236}">
              <a16:creationId xmlns:a16="http://schemas.microsoft.com/office/drawing/2014/main" id="{FF6C6113-EEC7-4EF2-8B58-137A2FC2ECB4}"/>
            </a:ext>
          </a:extLst>
        </xdr:cNvPr>
        <xdr:cNvCxnSpPr/>
      </xdr:nvCxnSpPr>
      <xdr:spPr>
        <a:xfrm flipV="1">
          <a:off x="3800475" y="1085677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91259</xdr:rowOff>
    </xdr:from>
    <xdr:to>
      <xdr:col>15</xdr:col>
      <xdr:colOff>101600</xdr:colOff>
      <xdr:row>64</xdr:row>
      <xdr:rowOff>21409</xdr:rowOff>
    </xdr:to>
    <xdr:sp macro="" textlink="">
      <xdr:nvSpPr>
        <xdr:cNvPr id="193" name="楕円 192">
          <a:extLst>
            <a:ext uri="{FF2B5EF4-FFF2-40B4-BE49-F238E27FC236}">
              <a16:creationId xmlns:a16="http://schemas.microsoft.com/office/drawing/2014/main" id="{F7251DE1-BD61-4C4E-9A1C-42B984F8A476}"/>
            </a:ext>
          </a:extLst>
        </xdr:cNvPr>
        <xdr:cNvSpPr/>
      </xdr:nvSpPr>
      <xdr:spPr>
        <a:xfrm>
          <a:off x="2857500" y="10892609"/>
          <a:ext cx="1047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66947</xdr:rowOff>
    </xdr:from>
    <xdr:to>
      <xdr:col>19</xdr:col>
      <xdr:colOff>177800</xdr:colOff>
      <xdr:row>63</xdr:row>
      <xdr:rowOff>142059</xdr:rowOff>
    </xdr:to>
    <xdr:cxnSp macro="">
      <xdr:nvCxnSpPr>
        <xdr:cNvPr id="194" name="直線コネクタ 193">
          <a:extLst>
            <a:ext uri="{FF2B5EF4-FFF2-40B4-BE49-F238E27FC236}">
              <a16:creationId xmlns:a16="http://schemas.microsoft.com/office/drawing/2014/main" id="{A1A1CEE7-C414-4AC2-9FB7-727E0DC45036}"/>
            </a:ext>
          </a:extLst>
        </xdr:cNvPr>
        <xdr:cNvCxnSpPr/>
      </xdr:nvCxnSpPr>
      <xdr:spPr>
        <a:xfrm flipV="1">
          <a:off x="2911475" y="10871472"/>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74930</xdr:rowOff>
    </xdr:from>
    <xdr:to>
      <xdr:col>10</xdr:col>
      <xdr:colOff>165100</xdr:colOff>
      <xdr:row>64</xdr:row>
      <xdr:rowOff>5080</xdr:rowOff>
    </xdr:to>
    <xdr:sp macro="" textlink="">
      <xdr:nvSpPr>
        <xdr:cNvPr id="195" name="楕円 194">
          <a:extLst>
            <a:ext uri="{FF2B5EF4-FFF2-40B4-BE49-F238E27FC236}">
              <a16:creationId xmlns:a16="http://schemas.microsoft.com/office/drawing/2014/main" id="{C6B4CB93-68ED-485E-8FA2-1654EEFFCEC8}"/>
            </a:ext>
          </a:extLst>
        </xdr:cNvPr>
        <xdr:cNvSpPr/>
      </xdr:nvSpPr>
      <xdr:spPr>
        <a:xfrm>
          <a:off x="1971675" y="1087628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125730</xdr:rowOff>
    </xdr:from>
    <xdr:to>
      <xdr:col>15</xdr:col>
      <xdr:colOff>50800</xdr:colOff>
      <xdr:row>63</xdr:row>
      <xdr:rowOff>142059</xdr:rowOff>
    </xdr:to>
    <xdr:cxnSp macro="">
      <xdr:nvCxnSpPr>
        <xdr:cNvPr id="196" name="直線コネクタ 195">
          <a:extLst>
            <a:ext uri="{FF2B5EF4-FFF2-40B4-BE49-F238E27FC236}">
              <a16:creationId xmlns:a16="http://schemas.microsoft.com/office/drawing/2014/main" id="{41B2E25E-70AE-44A4-8479-497FBDD7046A}"/>
            </a:ext>
          </a:extLst>
        </xdr:cNvPr>
        <xdr:cNvCxnSpPr/>
      </xdr:nvCxnSpPr>
      <xdr:spPr>
        <a:xfrm>
          <a:off x="2019300" y="10930255"/>
          <a:ext cx="89217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68399</xdr:rowOff>
    </xdr:from>
    <xdr:to>
      <xdr:col>6</xdr:col>
      <xdr:colOff>38100</xdr:colOff>
      <xdr:row>63</xdr:row>
      <xdr:rowOff>169999</xdr:rowOff>
    </xdr:to>
    <xdr:sp macro="" textlink="">
      <xdr:nvSpPr>
        <xdr:cNvPr id="197" name="楕円 196">
          <a:extLst>
            <a:ext uri="{FF2B5EF4-FFF2-40B4-BE49-F238E27FC236}">
              <a16:creationId xmlns:a16="http://schemas.microsoft.com/office/drawing/2014/main" id="{4E1C0068-02EA-4CB7-869F-B2E987D808A1}"/>
            </a:ext>
          </a:extLst>
        </xdr:cNvPr>
        <xdr:cNvSpPr/>
      </xdr:nvSpPr>
      <xdr:spPr>
        <a:xfrm>
          <a:off x="1082675" y="10872924"/>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119199</xdr:rowOff>
    </xdr:from>
    <xdr:to>
      <xdr:col>10</xdr:col>
      <xdr:colOff>114300</xdr:colOff>
      <xdr:row>63</xdr:row>
      <xdr:rowOff>125730</xdr:rowOff>
    </xdr:to>
    <xdr:cxnSp macro="">
      <xdr:nvCxnSpPr>
        <xdr:cNvPr id="198" name="直線コネクタ 197">
          <a:extLst>
            <a:ext uri="{FF2B5EF4-FFF2-40B4-BE49-F238E27FC236}">
              <a16:creationId xmlns:a16="http://schemas.microsoft.com/office/drawing/2014/main" id="{862A2D44-9952-49CA-AE7B-82CF8783FCAA}"/>
            </a:ext>
          </a:extLst>
        </xdr:cNvPr>
        <xdr:cNvCxnSpPr/>
      </xdr:nvCxnSpPr>
      <xdr:spPr>
        <a:xfrm>
          <a:off x="1133475" y="10923724"/>
          <a:ext cx="885825"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39A334FA-2C0A-4081-B435-7BE00053516D}"/>
            </a:ext>
          </a:extLst>
        </xdr:cNvPr>
        <xdr:cNvSpPr txBox="1"/>
      </xdr:nvSpPr>
      <xdr:spPr>
        <a:xfrm>
          <a:off x="3582044" y="1018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7E16F089-B58A-4C55-B513-4E9D5713AD1E}"/>
            </a:ext>
          </a:extLst>
        </xdr:cNvPr>
        <xdr:cNvSpPr txBox="1"/>
      </xdr:nvSpPr>
      <xdr:spPr>
        <a:xfrm>
          <a:off x="2705744" y="1018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F29FB241-0FC9-4293-9145-01F5DDA00F5B}"/>
            </a:ext>
          </a:extLst>
        </xdr:cNvPr>
        <xdr:cNvSpPr txBox="1"/>
      </xdr:nvSpPr>
      <xdr:spPr>
        <a:xfrm>
          <a:off x="1819919" y="1016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566E7274-87A5-4AF9-90E9-BCFE02E77DDD}"/>
            </a:ext>
          </a:extLst>
        </xdr:cNvPr>
        <xdr:cNvSpPr txBox="1"/>
      </xdr:nvSpPr>
      <xdr:spPr>
        <a:xfrm>
          <a:off x="930919"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108874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E2E3D132-8B74-4DAD-9899-A9335088AED2}"/>
            </a:ext>
          </a:extLst>
        </xdr:cNvPr>
        <xdr:cNvSpPr txBox="1"/>
      </xdr:nvSpPr>
      <xdr:spPr>
        <a:xfrm>
          <a:off x="3582044" y="10913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12536</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AC2DB856-7C96-42D7-912A-1DBF70C814A1}"/>
            </a:ext>
          </a:extLst>
        </xdr:cNvPr>
        <xdr:cNvSpPr txBox="1"/>
      </xdr:nvSpPr>
      <xdr:spPr>
        <a:xfrm>
          <a:off x="2705744" y="1098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167657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3D4C8241-842B-4573-A8D9-FD44092795AF}"/>
            </a:ext>
          </a:extLst>
        </xdr:cNvPr>
        <xdr:cNvSpPr txBox="1"/>
      </xdr:nvSpPr>
      <xdr:spPr>
        <a:xfrm>
          <a:off x="1819919"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161126</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9F29AF24-A88C-466C-93F4-771FB77E89D9}"/>
            </a:ext>
          </a:extLst>
        </xdr:cNvPr>
        <xdr:cNvSpPr txBox="1"/>
      </xdr:nvSpPr>
      <xdr:spPr>
        <a:xfrm>
          <a:off x="930919" y="1096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F1E49305-B908-455F-9D1C-9509A41715D0}"/>
            </a:ext>
          </a:extLst>
        </xdr:cNvPr>
        <xdr:cNvSpPr/>
      </xdr:nvSpPr>
      <xdr:spPr>
        <a:xfrm>
          <a:off x="6607175" y="800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16E705A-FB6E-402C-9935-B63BB4AAD27E}"/>
            </a:ext>
          </a:extLst>
        </xdr:cNvPr>
        <xdr:cNvSpPr/>
      </xdr:nvSpPr>
      <xdr:spPr>
        <a:xfrm>
          <a:off x="6734175"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E653D71D-674A-4A57-B6BC-0DBF7430DBBC}"/>
            </a:ext>
          </a:extLst>
        </xdr:cNvPr>
        <xdr:cNvSpPr/>
      </xdr:nvSpPr>
      <xdr:spPr>
        <a:xfrm>
          <a:off x="6734175"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CA6A6E5A-B6A6-4872-8CFB-3D33279E7E92}"/>
            </a:ext>
          </a:extLst>
        </xdr:cNvPr>
        <xdr:cNvSpPr/>
      </xdr:nvSpPr>
      <xdr:spPr>
        <a:xfrm>
          <a:off x="7750175"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8EC4B5F5-28DC-41DF-9EC4-572A6718F026}"/>
            </a:ext>
          </a:extLst>
        </xdr:cNvPr>
        <xdr:cNvSpPr/>
      </xdr:nvSpPr>
      <xdr:spPr>
        <a:xfrm>
          <a:off x="7750175"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C04850F2-4CA8-4B65-A8E0-10FA59F8ACCC}"/>
            </a:ext>
          </a:extLst>
        </xdr:cNvPr>
        <xdr:cNvSpPr/>
      </xdr:nvSpPr>
      <xdr:spPr>
        <a:xfrm>
          <a:off x="8893175"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70B3256E-47A9-4FAF-A6A2-F8BAEEC00A30}"/>
            </a:ext>
          </a:extLst>
        </xdr:cNvPr>
        <xdr:cNvSpPr/>
      </xdr:nvSpPr>
      <xdr:spPr>
        <a:xfrm>
          <a:off x="8893175"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6D4C5B01-440E-4148-B054-ACF9955C328C}"/>
            </a:ext>
          </a:extLst>
        </xdr:cNvPr>
        <xdr:cNvSpPr/>
      </xdr:nvSpPr>
      <xdr:spPr>
        <a:xfrm>
          <a:off x="6607175"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A53E3EC-51F2-482F-B020-F6DB123D3373}"/>
            </a:ext>
          </a:extLst>
        </xdr:cNvPr>
        <xdr:cNvSpPr txBox="1"/>
      </xdr:nvSpPr>
      <xdr:spPr>
        <a:xfrm>
          <a:off x="65690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6297C1C2-D9AE-41A4-803A-843C0C8189A9}"/>
            </a:ext>
          </a:extLst>
        </xdr:cNvPr>
        <xdr:cNvCxnSpPr/>
      </xdr:nvCxnSpPr>
      <xdr:spPr>
        <a:xfrm>
          <a:off x="6607175"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C0DDD5B4-1FCE-475B-A208-E835E359CEA2}"/>
            </a:ext>
          </a:extLst>
        </xdr:cNvPr>
        <xdr:cNvCxnSpPr/>
      </xdr:nvCxnSpPr>
      <xdr:spPr>
        <a:xfrm>
          <a:off x="6607175"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6189B360-14A9-4DAA-B51E-6B06CE08A592}"/>
            </a:ext>
          </a:extLst>
        </xdr:cNvPr>
        <xdr:cNvSpPr txBox="1"/>
      </xdr:nvSpPr>
      <xdr:spPr>
        <a:xfrm>
          <a:off x="6358389" y="1096438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4785E2ED-04AC-4BFA-A2F6-5D1400F989C2}"/>
            </a:ext>
          </a:extLst>
        </xdr:cNvPr>
        <xdr:cNvCxnSpPr/>
      </xdr:nvCxnSpPr>
      <xdr:spPr>
        <a:xfrm>
          <a:off x="6607175" y="1078003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753E96F7-1592-4D18-941C-90DE7CDAC2BE}"/>
            </a:ext>
          </a:extLst>
        </xdr:cNvPr>
        <xdr:cNvSpPr txBox="1"/>
      </xdr:nvSpPr>
      <xdr:spPr>
        <a:xfrm>
          <a:off x="6011756"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8938037C-E2C2-4222-AE1A-893D03B6C9DF}"/>
            </a:ext>
          </a:extLst>
        </xdr:cNvPr>
        <xdr:cNvCxnSpPr/>
      </xdr:nvCxnSpPr>
      <xdr:spPr>
        <a:xfrm>
          <a:off x="6607175" y="10453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7644703E-5391-49C7-88A6-C25DC14E1436}"/>
            </a:ext>
          </a:extLst>
        </xdr:cNvPr>
        <xdr:cNvSpPr txBox="1"/>
      </xdr:nvSpPr>
      <xdr:spPr>
        <a:xfrm>
          <a:off x="6011756"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E33953C2-C9A3-4117-B6D9-0B8209090E8C}"/>
            </a:ext>
          </a:extLst>
        </xdr:cNvPr>
        <xdr:cNvCxnSpPr/>
      </xdr:nvCxnSpPr>
      <xdr:spPr>
        <a:xfrm>
          <a:off x="6607175" y="1012689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2663CED4-22C8-4FFF-90D9-2A9ACE509A79}"/>
            </a:ext>
          </a:extLst>
        </xdr:cNvPr>
        <xdr:cNvSpPr txBox="1"/>
      </xdr:nvSpPr>
      <xdr:spPr>
        <a:xfrm>
          <a:off x="6011756"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8B7E0775-F5E7-4875-A968-0CD5BED9F195}"/>
            </a:ext>
          </a:extLst>
        </xdr:cNvPr>
        <xdr:cNvCxnSpPr/>
      </xdr:nvCxnSpPr>
      <xdr:spPr>
        <a:xfrm>
          <a:off x="6607175" y="980031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491B78D4-983C-46D5-8200-A2F77ABFDBFE}"/>
            </a:ext>
          </a:extLst>
        </xdr:cNvPr>
        <xdr:cNvSpPr txBox="1"/>
      </xdr:nvSpPr>
      <xdr:spPr>
        <a:xfrm>
          <a:off x="6011756"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CD8BAD46-8B4A-4B81-9A0E-DF361D789482}"/>
            </a:ext>
          </a:extLst>
        </xdr:cNvPr>
        <xdr:cNvCxnSpPr/>
      </xdr:nvCxnSpPr>
      <xdr:spPr>
        <a:xfrm>
          <a:off x="6607175"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1C8A16ED-4960-4659-ADB2-8DCB4A0B6407}"/>
            </a:ext>
          </a:extLst>
        </xdr:cNvPr>
        <xdr:cNvSpPr txBox="1"/>
      </xdr:nvSpPr>
      <xdr:spPr>
        <a:xfrm>
          <a:off x="5921603" y="933152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CF290DCE-DAE8-4548-92CE-AE9A005459B4}"/>
            </a:ext>
          </a:extLst>
        </xdr:cNvPr>
        <xdr:cNvCxnSpPr/>
      </xdr:nvCxnSpPr>
      <xdr:spPr>
        <a:xfrm>
          <a:off x="6607175"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837B4EC8-E26F-4E63-B2B8-702C04BDB456}"/>
            </a:ext>
          </a:extLst>
        </xdr:cNvPr>
        <xdr:cNvSpPr txBox="1"/>
      </xdr:nvSpPr>
      <xdr:spPr>
        <a:xfrm>
          <a:off x="5921603" y="90049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A25C4EE7-E67E-4667-B7CD-AA20C29EE444}"/>
            </a:ext>
          </a:extLst>
        </xdr:cNvPr>
        <xdr:cNvSpPr/>
      </xdr:nvSpPr>
      <xdr:spPr>
        <a:xfrm>
          <a:off x="6607175"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a:extLst>
            <a:ext uri="{FF2B5EF4-FFF2-40B4-BE49-F238E27FC236}">
              <a16:creationId xmlns:a16="http://schemas.microsoft.com/office/drawing/2014/main" id="{EEE331E9-68CA-4162-B4EC-A4C5DA2722D4}"/>
            </a:ext>
          </a:extLst>
        </xdr:cNvPr>
        <xdr:cNvCxnSpPr/>
      </xdr:nvCxnSpPr>
      <xdr:spPr>
        <a:xfrm flipV="1">
          <a:off x="10476865" y="9603285"/>
          <a:ext cx="0" cy="150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1F6F2FF1-0D4F-40B8-8EF3-8C6C5761C439}"/>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a:extLst>
            <a:ext uri="{FF2B5EF4-FFF2-40B4-BE49-F238E27FC236}">
              <a16:creationId xmlns:a16="http://schemas.microsoft.com/office/drawing/2014/main" id="{829BFFC5-C852-40FF-9950-15B501B44F95}"/>
            </a:ext>
          </a:extLst>
        </xdr:cNvPr>
        <xdr:cNvCxnSpPr/>
      </xdr:nvCxnSpPr>
      <xdr:spPr>
        <a:xfrm>
          <a:off x="10391775" y="1110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5CB61A34-3F65-45E0-B9F9-8EE890FAA812}"/>
            </a:ext>
          </a:extLst>
        </xdr:cNvPr>
        <xdr:cNvSpPr txBox="1"/>
      </xdr:nvSpPr>
      <xdr:spPr>
        <a:xfrm>
          <a:off x="10515600" y="938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a:extLst>
            <a:ext uri="{FF2B5EF4-FFF2-40B4-BE49-F238E27FC236}">
              <a16:creationId xmlns:a16="http://schemas.microsoft.com/office/drawing/2014/main" id="{18D6CB1E-117A-43F2-A5AA-CBA6B633CC49}"/>
            </a:ext>
          </a:extLst>
        </xdr:cNvPr>
        <xdr:cNvCxnSpPr/>
      </xdr:nvCxnSpPr>
      <xdr:spPr>
        <a:xfrm>
          <a:off x="10391775"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E7BAE936-B18E-4B6E-9E5E-FD36E448B15E}"/>
            </a:ext>
          </a:extLst>
        </xdr:cNvPr>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a:extLst>
            <a:ext uri="{FF2B5EF4-FFF2-40B4-BE49-F238E27FC236}">
              <a16:creationId xmlns:a16="http://schemas.microsoft.com/office/drawing/2014/main" id="{9A38706C-815E-4C4B-A0B3-E90423743A4B}"/>
            </a:ext>
          </a:extLst>
        </xdr:cNvPr>
        <xdr:cNvSpPr/>
      </xdr:nvSpPr>
      <xdr:spPr>
        <a:xfrm>
          <a:off x="10429875" y="1061248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a:extLst>
            <a:ext uri="{FF2B5EF4-FFF2-40B4-BE49-F238E27FC236}">
              <a16:creationId xmlns:a16="http://schemas.microsoft.com/office/drawing/2014/main" id="{548076A8-CB8E-4BB1-9DD7-F86577E471FB}"/>
            </a:ext>
          </a:extLst>
        </xdr:cNvPr>
        <xdr:cNvSpPr/>
      </xdr:nvSpPr>
      <xdr:spPr>
        <a:xfrm>
          <a:off x="9591675" y="1065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a:extLst>
            <a:ext uri="{FF2B5EF4-FFF2-40B4-BE49-F238E27FC236}">
              <a16:creationId xmlns:a16="http://schemas.microsoft.com/office/drawing/2014/main" id="{92984960-65F8-46AF-BCD9-DBD0DD9F73F7}"/>
            </a:ext>
          </a:extLst>
        </xdr:cNvPr>
        <xdr:cNvSpPr/>
      </xdr:nvSpPr>
      <xdr:spPr>
        <a:xfrm>
          <a:off x="8702675" y="10682159"/>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a:extLst>
            <a:ext uri="{FF2B5EF4-FFF2-40B4-BE49-F238E27FC236}">
              <a16:creationId xmlns:a16="http://schemas.microsoft.com/office/drawing/2014/main" id="{E2279DC4-0C9C-47C7-91BD-734971AFFCC7}"/>
            </a:ext>
          </a:extLst>
        </xdr:cNvPr>
        <xdr:cNvSpPr/>
      </xdr:nvSpPr>
      <xdr:spPr>
        <a:xfrm>
          <a:off x="7810500" y="10677521"/>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a:extLst>
            <a:ext uri="{FF2B5EF4-FFF2-40B4-BE49-F238E27FC236}">
              <a16:creationId xmlns:a16="http://schemas.microsoft.com/office/drawing/2014/main" id="{F21CC763-D5FD-4D96-964F-1FE3EB94CF16}"/>
            </a:ext>
          </a:extLst>
        </xdr:cNvPr>
        <xdr:cNvSpPr/>
      </xdr:nvSpPr>
      <xdr:spPr>
        <a:xfrm>
          <a:off x="6924675" y="10664483"/>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4EECF5C-1C0B-432E-B293-8514C778677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C4E7F20-AB67-4EA4-8BED-FDDAE1092FA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6DD8128-E083-42E0-BF12-AF3DEC43AA0E}"/>
            </a:ext>
          </a:extLst>
        </xdr:cNvPr>
        <xdr:cNvSpPr txBox="1"/>
      </xdr:nvSpPr>
      <xdr:spPr>
        <a:xfrm>
          <a:off x="8562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5831049-246B-4D54-8C38-DD85A68F6EE4}"/>
            </a:ext>
          </a:extLst>
        </xdr:cNvPr>
        <xdr:cNvSpPr txBox="1"/>
      </xdr:nvSpPr>
      <xdr:spPr>
        <a:xfrm>
          <a:off x="7673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BF9D5423-7692-4228-872B-160B57F91F0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128692</xdr:rowOff>
    </xdr:from>
    <xdr:to>
      <xdr:col>55</xdr:col>
      <xdr:colOff>50800</xdr:colOff>
      <xdr:row>62</xdr:row>
      <xdr:rowOff>58842</xdr:rowOff>
    </xdr:to>
    <xdr:sp macro="" textlink="">
      <xdr:nvSpPr>
        <xdr:cNvPr id="248" name="楕円 247">
          <a:extLst>
            <a:ext uri="{FF2B5EF4-FFF2-40B4-BE49-F238E27FC236}">
              <a16:creationId xmlns:a16="http://schemas.microsoft.com/office/drawing/2014/main" id="{7F80E2DF-C661-4FE3-AA8F-F8D4148482CE}"/>
            </a:ext>
          </a:extLst>
        </xdr:cNvPr>
        <xdr:cNvSpPr/>
      </xdr:nvSpPr>
      <xdr:spPr>
        <a:xfrm>
          <a:off x="10429875" y="1058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151569</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14CBA518-54BC-4751-901B-857DDA3DB10D}"/>
            </a:ext>
          </a:extLst>
        </xdr:cNvPr>
        <xdr:cNvSpPr txBox="1"/>
      </xdr:nvSpPr>
      <xdr:spPr>
        <a:xfrm>
          <a:off x="10515600" y="1043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142015</xdr:rowOff>
    </xdr:from>
    <xdr:to>
      <xdr:col>50</xdr:col>
      <xdr:colOff>165100</xdr:colOff>
      <xdr:row>62</xdr:row>
      <xdr:rowOff>72165</xdr:rowOff>
    </xdr:to>
    <xdr:sp macro="" textlink="">
      <xdr:nvSpPr>
        <xdr:cNvPr id="250" name="楕円 249">
          <a:extLst>
            <a:ext uri="{FF2B5EF4-FFF2-40B4-BE49-F238E27FC236}">
              <a16:creationId xmlns:a16="http://schemas.microsoft.com/office/drawing/2014/main" id="{2E36C30F-3123-4E7E-8F65-AE465791755A}"/>
            </a:ext>
          </a:extLst>
        </xdr:cNvPr>
        <xdr:cNvSpPr/>
      </xdr:nvSpPr>
      <xdr:spPr>
        <a:xfrm>
          <a:off x="9591675" y="1060364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8042</xdr:rowOff>
    </xdr:from>
    <xdr:to>
      <xdr:col>55</xdr:col>
      <xdr:colOff>0</xdr:colOff>
      <xdr:row>62</xdr:row>
      <xdr:rowOff>21365</xdr:rowOff>
    </xdr:to>
    <xdr:cxnSp macro="">
      <xdr:nvCxnSpPr>
        <xdr:cNvPr id="251" name="直線コネクタ 250">
          <a:extLst>
            <a:ext uri="{FF2B5EF4-FFF2-40B4-BE49-F238E27FC236}">
              <a16:creationId xmlns:a16="http://schemas.microsoft.com/office/drawing/2014/main" id="{EC9CF4CE-90B7-45B9-B21D-C5243C50EC43}"/>
            </a:ext>
          </a:extLst>
        </xdr:cNvPr>
        <xdr:cNvCxnSpPr/>
      </xdr:nvCxnSpPr>
      <xdr:spPr>
        <a:xfrm flipV="1">
          <a:off x="9639300" y="10641117"/>
          <a:ext cx="838200" cy="1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4835</xdr:rowOff>
    </xdr:from>
    <xdr:to>
      <xdr:col>46</xdr:col>
      <xdr:colOff>38100</xdr:colOff>
      <xdr:row>62</xdr:row>
      <xdr:rowOff>106435</xdr:rowOff>
    </xdr:to>
    <xdr:sp macro="" textlink="">
      <xdr:nvSpPr>
        <xdr:cNvPr id="252" name="楕円 251">
          <a:extLst>
            <a:ext uri="{FF2B5EF4-FFF2-40B4-BE49-F238E27FC236}">
              <a16:creationId xmlns:a16="http://schemas.microsoft.com/office/drawing/2014/main" id="{DEB928BD-CD0A-49E1-97B9-9FC167810669}"/>
            </a:ext>
          </a:extLst>
        </xdr:cNvPr>
        <xdr:cNvSpPr/>
      </xdr:nvSpPr>
      <xdr:spPr>
        <a:xfrm>
          <a:off x="8702675" y="1063791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21365</xdr:rowOff>
    </xdr:from>
    <xdr:to>
      <xdr:col>50</xdr:col>
      <xdr:colOff>114300</xdr:colOff>
      <xdr:row>62</xdr:row>
      <xdr:rowOff>55635</xdr:rowOff>
    </xdr:to>
    <xdr:cxnSp macro="">
      <xdr:nvCxnSpPr>
        <xdr:cNvPr id="253" name="直線コネクタ 252">
          <a:extLst>
            <a:ext uri="{FF2B5EF4-FFF2-40B4-BE49-F238E27FC236}">
              <a16:creationId xmlns:a16="http://schemas.microsoft.com/office/drawing/2014/main" id="{F0E34555-9536-4FD8-8785-6B88745E3651}"/>
            </a:ext>
          </a:extLst>
        </xdr:cNvPr>
        <xdr:cNvCxnSpPr/>
      </xdr:nvCxnSpPr>
      <xdr:spPr>
        <a:xfrm flipV="1">
          <a:off x="8753475" y="10651265"/>
          <a:ext cx="885825" cy="3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3272</xdr:rowOff>
    </xdr:from>
    <xdr:to>
      <xdr:col>41</xdr:col>
      <xdr:colOff>101600</xdr:colOff>
      <xdr:row>62</xdr:row>
      <xdr:rowOff>104872</xdr:rowOff>
    </xdr:to>
    <xdr:sp macro="" textlink="">
      <xdr:nvSpPr>
        <xdr:cNvPr id="254" name="楕円 253">
          <a:extLst>
            <a:ext uri="{FF2B5EF4-FFF2-40B4-BE49-F238E27FC236}">
              <a16:creationId xmlns:a16="http://schemas.microsoft.com/office/drawing/2014/main" id="{6E9E8A6B-4D6D-44A4-9EC2-FA780F5A983D}"/>
            </a:ext>
          </a:extLst>
        </xdr:cNvPr>
        <xdr:cNvSpPr/>
      </xdr:nvSpPr>
      <xdr:spPr>
        <a:xfrm>
          <a:off x="7810500" y="1063317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54072</xdr:rowOff>
    </xdr:from>
    <xdr:to>
      <xdr:col>45</xdr:col>
      <xdr:colOff>177800</xdr:colOff>
      <xdr:row>62</xdr:row>
      <xdr:rowOff>55635</xdr:rowOff>
    </xdr:to>
    <xdr:cxnSp macro="">
      <xdr:nvCxnSpPr>
        <xdr:cNvPr id="255" name="直線コネクタ 254">
          <a:extLst>
            <a:ext uri="{FF2B5EF4-FFF2-40B4-BE49-F238E27FC236}">
              <a16:creationId xmlns:a16="http://schemas.microsoft.com/office/drawing/2014/main" id="{F3FF8D54-F52D-45D3-B2B8-73DB25970685}"/>
            </a:ext>
          </a:extLst>
        </xdr:cNvPr>
        <xdr:cNvCxnSpPr/>
      </xdr:nvCxnSpPr>
      <xdr:spPr>
        <a:xfrm>
          <a:off x="7864475" y="10683972"/>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11484</xdr:rowOff>
    </xdr:from>
    <xdr:to>
      <xdr:col>36</xdr:col>
      <xdr:colOff>165100</xdr:colOff>
      <xdr:row>62</xdr:row>
      <xdr:rowOff>113084</xdr:rowOff>
    </xdr:to>
    <xdr:sp macro="" textlink="">
      <xdr:nvSpPr>
        <xdr:cNvPr id="256" name="楕円 255">
          <a:extLst>
            <a:ext uri="{FF2B5EF4-FFF2-40B4-BE49-F238E27FC236}">
              <a16:creationId xmlns:a16="http://schemas.microsoft.com/office/drawing/2014/main" id="{C7946AB5-B4F6-4851-BFBA-2CD2CD623F29}"/>
            </a:ext>
          </a:extLst>
        </xdr:cNvPr>
        <xdr:cNvSpPr/>
      </xdr:nvSpPr>
      <xdr:spPr>
        <a:xfrm>
          <a:off x="6924675" y="10644559"/>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54072</xdr:rowOff>
    </xdr:from>
    <xdr:to>
      <xdr:col>41</xdr:col>
      <xdr:colOff>50800</xdr:colOff>
      <xdr:row>62</xdr:row>
      <xdr:rowOff>62284</xdr:rowOff>
    </xdr:to>
    <xdr:cxnSp macro="">
      <xdr:nvCxnSpPr>
        <xdr:cNvPr id="257" name="直線コネクタ 256">
          <a:extLst>
            <a:ext uri="{FF2B5EF4-FFF2-40B4-BE49-F238E27FC236}">
              <a16:creationId xmlns:a16="http://schemas.microsoft.com/office/drawing/2014/main" id="{62EF63FB-8C47-465E-9615-940B26553871}"/>
            </a:ext>
          </a:extLst>
        </xdr:cNvPr>
        <xdr:cNvCxnSpPr/>
      </xdr:nvCxnSpPr>
      <xdr:spPr>
        <a:xfrm flipV="1">
          <a:off x="6972300" y="10683972"/>
          <a:ext cx="892175" cy="1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D7A9B8FD-C898-487F-AF5F-0811D4E9810C}"/>
            </a:ext>
          </a:extLst>
        </xdr:cNvPr>
        <xdr:cNvSpPr txBox="1"/>
      </xdr:nvSpPr>
      <xdr:spPr>
        <a:xfrm>
          <a:off x="9330270"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5DBC3121-68AD-429C-81EA-E30A31B558A0}"/>
            </a:ext>
          </a:extLst>
        </xdr:cNvPr>
        <xdr:cNvSpPr txBox="1"/>
      </xdr:nvSpPr>
      <xdr:spPr>
        <a:xfrm>
          <a:off x="8453970" y="1077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1407CD62-AA21-4511-B7F0-FD1D1C53DD11}"/>
            </a:ext>
          </a:extLst>
        </xdr:cNvPr>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56CA6F51-D7A0-4C24-9A69-5DCA3E37C070}"/>
            </a:ext>
          </a:extLst>
        </xdr:cNvPr>
        <xdr:cNvSpPr txBox="1"/>
      </xdr:nvSpPr>
      <xdr:spPr>
        <a:xfrm>
          <a:off x="6675970" y="10757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88692</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7A342CAD-100A-48AC-B0AF-A036BAA0811F}"/>
            </a:ext>
          </a:extLst>
        </xdr:cNvPr>
        <xdr:cNvSpPr txBox="1"/>
      </xdr:nvSpPr>
      <xdr:spPr>
        <a:xfrm>
          <a:off x="9330270" y="1037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122962</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AFC299A2-BEF1-4035-9F0F-B154C9A15609}"/>
            </a:ext>
          </a:extLst>
        </xdr:cNvPr>
        <xdr:cNvSpPr txBox="1"/>
      </xdr:nvSpPr>
      <xdr:spPr>
        <a:xfrm>
          <a:off x="8453970" y="1041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121399</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EA009BF2-57F3-45AA-A5EC-2A60D26BCF36}"/>
            </a:ext>
          </a:extLst>
        </xdr:cNvPr>
        <xdr:cNvSpPr txBox="1"/>
      </xdr:nvSpPr>
      <xdr:spPr>
        <a:xfrm>
          <a:off x="7561795" y="1041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129611</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8A5CBAEA-EB89-4600-888A-CCE78E673D1D}"/>
            </a:ext>
          </a:extLst>
        </xdr:cNvPr>
        <xdr:cNvSpPr txBox="1"/>
      </xdr:nvSpPr>
      <xdr:spPr>
        <a:xfrm>
          <a:off x="6675970" y="1041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CE1067FB-8D6A-4086-B802-43E3FFAEB502}"/>
            </a:ext>
          </a:extLst>
        </xdr:cNvPr>
        <xdr:cNvSpPr/>
      </xdr:nvSpPr>
      <xdr:spPr>
        <a:xfrm>
          <a:off x="762000" y="1181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6AEFFC2-545C-4800-82EE-DB4FCB9DD8B7}"/>
            </a:ext>
          </a:extLst>
        </xdr:cNvPr>
        <xdr:cNvSpPr/>
      </xdr:nvSpPr>
      <xdr:spPr>
        <a:xfrm>
          <a:off x="892175"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4A77FF2D-D2DF-4C37-BE03-9FAA6EC1239D}"/>
            </a:ext>
          </a:extLst>
        </xdr:cNvPr>
        <xdr:cNvSpPr/>
      </xdr:nvSpPr>
      <xdr:spPr>
        <a:xfrm>
          <a:off x="892175"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554A3233-7869-44CB-862A-49A2EB35AB29}"/>
            </a:ext>
          </a:extLst>
        </xdr:cNvPr>
        <xdr:cNvSpPr/>
      </xdr:nvSpPr>
      <xdr:spPr>
        <a:xfrm>
          <a:off x="1905000"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22F42307-DBFB-48AA-8F7C-B59374308AF6}"/>
            </a:ext>
          </a:extLst>
        </xdr:cNvPr>
        <xdr:cNvSpPr/>
      </xdr:nvSpPr>
      <xdr:spPr>
        <a:xfrm>
          <a:off x="1905000"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C4A5A2BA-E65F-4497-8048-B74C5A929068}"/>
            </a:ext>
          </a:extLst>
        </xdr:cNvPr>
        <xdr:cNvSpPr/>
      </xdr:nvSpPr>
      <xdr:spPr>
        <a:xfrm>
          <a:off x="3048000"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D04ACAD7-298F-448E-96FD-FEA234E385CB}"/>
            </a:ext>
          </a:extLst>
        </xdr:cNvPr>
        <xdr:cNvSpPr/>
      </xdr:nvSpPr>
      <xdr:spPr>
        <a:xfrm>
          <a:off x="3048000"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8DFF7CE2-CAE7-49B6-A402-9275351F797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C0B2E8D8-7E47-4AA2-BD5C-F638A9D3F5E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FAA3D127-FD01-4164-8F39-6CCE4D48CED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2296B3A4-80D3-44F0-945D-BA452DA1B94C}"/>
            </a:ext>
          </a:extLst>
        </xdr:cNvPr>
        <xdr:cNvSpPr txBox="1"/>
      </xdr:nvSpPr>
      <xdr:spPr>
        <a:xfrm>
          <a:off x="297996" y="1510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7E0BEBC2-E595-4B9D-B872-E37387CD0ED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996B2328-75AC-45DB-948C-2083FF6E29F2}"/>
            </a:ext>
          </a:extLst>
        </xdr:cNvPr>
        <xdr:cNvSpPr txBox="1"/>
      </xdr:nvSpPr>
      <xdr:spPr>
        <a:xfrm>
          <a:off x="297996" y="14719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E4E7ACFD-F15E-4F62-9933-0174B36C816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54EDE2C3-37CE-41DC-BC38-FFAA3F8EB5BA}"/>
            </a:ext>
          </a:extLst>
        </xdr:cNvPr>
        <xdr:cNvSpPr txBox="1"/>
      </xdr:nvSpPr>
      <xdr:spPr>
        <a:xfrm>
          <a:off x="358941" y="14338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4C7730F5-D8DB-4646-9215-307BFD615C1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34580495-2F85-4750-AA9F-A76F994B31AB}"/>
            </a:ext>
          </a:extLst>
        </xdr:cNvPr>
        <xdr:cNvSpPr txBox="1"/>
      </xdr:nvSpPr>
      <xdr:spPr>
        <a:xfrm>
          <a:off x="358941" y="1395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1CF12AAE-8CB1-449E-83A7-124FB643937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1E700115-48BA-44A2-8114-1B56ED0D2ED5}"/>
            </a:ext>
          </a:extLst>
        </xdr:cNvPr>
        <xdr:cNvSpPr txBox="1"/>
      </xdr:nvSpPr>
      <xdr:spPr>
        <a:xfrm>
          <a:off x="358941" y="13576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6BD3B3E-8092-4EE2-8BF2-C50726CAE39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8756DAA0-8718-408D-995F-EC05D3318F2C}"/>
            </a:ext>
          </a:extLst>
        </xdr:cNvPr>
        <xdr:cNvSpPr txBox="1"/>
      </xdr:nvSpPr>
      <xdr:spPr>
        <a:xfrm>
          <a:off x="358941" y="13195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EFCFD9BB-5D2D-4CD6-B704-90CA7CEE9B0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18BA6617-5A39-4DD9-ABBF-11B54CDA9CC3}"/>
            </a:ext>
          </a:extLst>
        </xdr:cNvPr>
        <xdr:cNvSpPr txBox="1"/>
      </xdr:nvSpPr>
      <xdr:spPr>
        <a:xfrm>
          <a:off x="423061" y="128149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D72086D5-F6B4-45C6-92B3-987B4CACD46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19FF61F0-BC9D-44C2-8086-5F00C5350D72}"/>
            </a:ext>
          </a:extLst>
        </xdr:cNvPr>
        <xdr:cNvCxnSpPr/>
      </xdr:nvCxnSpPr>
      <xdr:spPr>
        <a:xfrm flipV="1">
          <a:off x="4638040" y="13292455"/>
          <a:ext cx="0" cy="154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C89126AB-C38C-48D9-80CD-64BE354DC278}"/>
            </a:ext>
          </a:extLst>
        </xdr:cNvPr>
        <xdr:cNvSpPr txBox="1"/>
      </xdr:nvSpPr>
      <xdr:spPr>
        <a:xfrm>
          <a:off x="4676775"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09852D93-FADC-4368-9ADC-B802B24A147F}"/>
            </a:ext>
          </a:extLst>
        </xdr:cNvPr>
        <xdr:cNvCxnSpPr/>
      </xdr:nvCxnSpPr>
      <xdr:spPr>
        <a:xfrm>
          <a:off x="4549775" y="14839950"/>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E0F971CA-0E53-4990-B3CD-D263F64F349C}"/>
            </a:ext>
          </a:extLst>
        </xdr:cNvPr>
        <xdr:cNvSpPr txBox="1"/>
      </xdr:nvSpPr>
      <xdr:spPr>
        <a:xfrm>
          <a:off x="4676775"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1C874878-DD7E-4517-850C-3ADE182A9AD1}"/>
            </a:ext>
          </a:extLst>
        </xdr:cNvPr>
        <xdr:cNvCxnSpPr/>
      </xdr:nvCxnSpPr>
      <xdr:spPr>
        <a:xfrm>
          <a:off x="4549775" y="13292455"/>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DADFBAA-7305-4B5E-B0B0-864C50AAC0B5}"/>
            </a:ext>
          </a:extLst>
        </xdr:cNvPr>
        <xdr:cNvSpPr txBox="1"/>
      </xdr:nvSpPr>
      <xdr:spPr>
        <a:xfrm>
          <a:off x="4676775"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a:extLst>
            <a:ext uri="{FF2B5EF4-FFF2-40B4-BE49-F238E27FC236}">
              <a16:creationId xmlns:a16="http://schemas.microsoft.com/office/drawing/2014/main" id="{574E7F7A-DA22-4DAF-B772-D499CF81EE23}"/>
            </a:ext>
          </a:extLst>
        </xdr:cNvPr>
        <xdr:cNvSpPr/>
      </xdr:nvSpPr>
      <xdr:spPr>
        <a:xfrm>
          <a:off x="4587875" y="14080489"/>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a:extLst>
            <a:ext uri="{FF2B5EF4-FFF2-40B4-BE49-F238E27FC236}">
              <a16:creationId xmlns:a16="http://schemas.microsoft.com/office/drawing/2014/main" id="{6877E219-B1E7-45D4-9F3C-1E4A79715333}"/>
            </a:ext>
          </a:extLst>
        </xdr:cNvPr>
        <xdr:cNvSpPr/>
      </xdr:nvSpPr>
      <xdr:spPr>
        <a:xfrm>
          <a:off x="3749675" y="1412557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a:extLst>
            <a:ext uri="{FF2B5EF4-FFF2-40B4-BE49-F238E27FC236}">
              <a16:creationId xmlns:a16="http://schemas.microsoft.com/office/drawing/2014/main" id="{F7436496-50D0-4620-A7E9-892C91EB121C}"/>
            </a:ext>
          </a:extLst>
        </xdr:cNvPr>
        <xdr:cNvSpPr/>
      </xdr:nvSpPr>
      <xdr:spPr>
        <a:xfrm>
          <a:off x="2857500" y="140804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a:extLst>
            <a:ext uri="{FF2B5EF4-FFF2-40B4-BE49-F238E27FC236}">
              <a16:creationId xmlns:a16="http://schemas.microsoft.com/office/drawing/2014/main" id="{10491714-7646-4009-83B6-F58B40485EAA}"/>
            </a:ext>
          </a:extLst>
        </xdr:cNvPr>
        <xdr:cNvSpPr/>
      </xdr:nvSpPr>
      <xdr:spPr>
        <a:xfrm>
          <a:off x="1971675" y="140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a:extLst>
            <a:ext uri="{FF2B5EF4-FFF2-40B4-BE49-F238E27FC236}">
              <a16:creationId xmlns:a16="http://schemas.microsoft.com/office/drawing/2014/main" id="{23A64092-C425-4674-AD1A-EE043A8F14F6}"/>
            </a:ext>
          </a:extLst>
        </xdr:cNvPr>
        <xdr:cNvSpPr/>
      </xdr:nvSpPr>
      <xdr:spPr>
        <a:xfrm>
          <a:off x="1082675" y="14076045"/>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775B4E9-7D28-4E6A-A03C-568FEF23EA0A}"/>
            </a:ext>
          </a:extLst>
        </xdr:cNvPr>
        <xdr:cNvSpPr txBox="1"/>
      </xdr:nvSpPr>
      <xdr:spPr>
        <a:xfrm>
          <a:off x="44481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2CEE0EE-6825-47AE-A6B3-3C950BC0FD38}"/>
            </a:ext>
          </a:extLst>
        </xdr:cNvPr>
        <xdr:cNvSpPr txBox="1"/>
      </xdr:nvSpPr>
      <xdr:spPr>
        <a:xfrm>
          <a:off x="36099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B7B9AAA-FB47-4E0D-9683-E18411996A0C}"/>
            </a:ext>
          </a:extLst>
        </xdr:cNvPr>
        <xdr:cNvSpPr txBox="1"/>
      </xdr:nvSpPr>
      <xdr:spPr>
        <a:xfrm>
          <a:off x="27209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FBAFBCB-2098-49F7-85C5-64866A84AA5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7A557802-BE87-47E4-BDBF-F9F05EA5B51F}"/>
            </a:ext>
          </a:extLst>
        </xdr:cNvPr>
        <xdr:cNvSpPr txBox="1"/>
      </xdr:nvSpPr>
      <xdr:spPr>
        <a:xfrm>
          <a:off x="9429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111125</xdr:rowOff>
    </xdr:from>
    <xdr:to>
      <xdr:col>24</xdr:col>
      <xdr:colOff>114300</xdr:colOff>
      <xdr:row>86</xdr:row>
      <xdr:rowOff>41275</xdr:rowOff>
    </xdr:to>
    <xdr:sp macro="" textlink="">
      <xdr:nvSpPr>
        <xdr:cNvPr id="306" name="楕円 305">
          <a:extLst>
            <a:ext uri="{FF2B5EF4-FFF2-40B4-BE49-F238E27FC236}">
              <a16:creationId xmlns:a16="http://schemas.microsoft.com/office/drawing/2014/main" id="{9DF40841-E5D4-4ED3-BB87-4D381A9D978F}"/>
            </a:ext>
          </a:extLst>
        </xdr:cNvPr>
        <xdr:cNvSpPr/>
      </xdr:nvSpPr>
      <xdr:spPr>
        <a:xfrm>
          <a:off x="4587875" y="1468437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26052</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9D1A3093-80DE-4E67-9732-4375050F1943}"/>
            </a:ext>
          </a:extLst>
        </xdr:cNvPr>
        <xdr:cNvSpPr txBox="1"/>
      </xdr:nvSpPr>
      <xdr:spPr>
        <a:xfrm>
          <a:off x="4676775" y="1460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97789</xdr:rowOff>
    </xdr:from>
    <xdr:to>
      <xdr:col>20</xdr:col>
      <xdr:colOff>38100</xdr:colOff>
      <xdr:row>86</xdr:row>
      <xdr:rowOff>27939</xdr:rowOff>
    </xdr:to>
    <xdr:sp macro="" textlink="">
      <xdr:nvSpPr>
        <xdr:cNvPr id="308" name="楕円 307">
          <a:extLst>
            <a:ext uri="{FF2B5EF4-FFF2-40B4-BE49-F238E27FC236}">
              <a16:creationId xmlns:a16="http://schemas.microsoft.com/office/drawing/2014/main" id="{0472112F-F52F-46D8-A8DB-043AF2465C91}"/>
            </a:ext>
          </a:extLst>
        </xdr:cNvPr>
        <xdr:cNvSpPr/>
      </xdr:nvSpPr>
      <xdr:spPr>
        <a:xfrm>
          <a:off x="3749675" y="14671039"/>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148589</xdr:rowOff>
    </xdr:from>
    <xdr:to>
      <xdr:col>24</xdr:col>
      <xdr:colOff>63500</xdr:colOff>
      <xdr:row>85</xdr:row>
      <xdr:rowOff>161925</xdr:rowOff>
    </xdr:to>
    <xdr:cxnSp macro="">
      <xdr:nvCxnSpPr>
        <xdr:cNvPr id="309" name="直線コネクタ 308">
          <a:extLst>
            <a:ext uri="{FF2B5EF4-FFF2-40B4-BE49-F238E27FC236}">
              <a16:creationId xmlns:a16="http://schemas.microsoft.com/office/drawing/2014/main" id="{15CB62B0-0417-4A03-AE50-86C5C8CFBA74}"/>
            </a:ext>
          </a:extLst>
        </xdr:cNvPr>
        <xdr:cNvCxnSpPr/>
      </xdr:nvCxnSpPr>
      <xdr:spPr>
        <a:xfrm>
          <a:off x="3800475" y="14721839"/>
          <a:ext cx="8382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93980</xdr:rowOff>
    </xdr:from>
    <xdr:to>
      <xdr:col>15</xdr:col>
      <xdr:colOff>101600</xdr:colOff>
      <xdr:row>86</xdr:row>
      <xdr:rowOff>24130</xdr:rowOff>
    </xdr:to>
    <xdr:sp macro="" textlink="">
      <xdr:nvSpPr>
        <xdr:cNvPr id="310" name="楕円 309">
          <a:extLst>
            <a:ext uri="{FF2B5EF4-FFF2-40B4-BE49-F238E27FC236}">
              <a16:creationId xmlns:a16="http://schemas.microsoft.com/office/drawing/2014/main" id="{F2925CDD-C713-48C2-81CC-5EE298E6EE9D}"/>
            </a:ext>
          </a:extLst>
        </xdr:cNvPr>
        <xdr:cNvSpPr/>
      </xdr:nvSpPr>
      <xdr:spPr>
        <a:xfrm>
          <a:off x="2857500" y="146672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144780</xdr:rowOff>
    </xdr:from>
    <xdr:to>
      <xdr:col>19</xdr:col>
      <xdr:colOff>177800</xdr:colOff>
      <xdr:row>85</xdr:row>
      <xdr:rowOff>148589</xdr:rowOff>
    </xdr:to>
    <xdr:cxnSp macro="">
      <xdr:nvCxnSpPr>
        <xdr:cNvPr id="311" name="直線コネクタ 310">
          <a:extLst>
            <a:ext uri="{FF2B5EF4-FFF2-40B4-BE49-F238E27FC236}">
              <a16:creationId xmlns:a16="http://schemas.microsoft.com/office/drawing/2014/main" id="{D0A320F9-7C2B-45AB-9CA7-6DF1D06FD5D0}"/>
            </a:ext>
          </a:extLst>
        </xdr:cNvPr>
        <xdr:cNvCxnSpPr/>
      </xdr:nvCxnSpPr>
      <xdr:spPr>
        <a:xfrm>
          <a:off x="2911475" y="14721205"/>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99695</xdr:rowOff>
    </xdr:from>
    <xdr:to>
      <xdr:col>10</xdr:col>
      <xdr:colOff>165100</xdr:colOff>
      <xdr:row>86</xdr:row>
      <xdr:rowOff>29845</xdr:rowOff>
    </xdr:to>
    <xdr:sp macro="" textlink="">
      <xdr:nvSpPr>
        <xdr:cNvPr id="312" name="楕円 311">
          <a:extLst>
            <a:ext uri="{FF2B5EF4-FFF2-40B4-BE49-F238E27FC236}">
              <a16:creationId xmlns:a16="http://schemas.microsoft.com/office/drawing/2014/main" id="{431AB250-D0A8-4D54-BDC1-48C5EB540913}"/>
            </a:ext>
          </a:extLst>
        </xdr:cNvPr>
        <xdr:cNvSpPr/>
      </xdr:nvSpPr>
      <xdr:spPr>
        <a:xfrm>
          <a:off x="1971675" y="1467294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144780</xdr:rowOff>
    </xdr:from>
    <xdr:to>
      <xdr:col>15</xdr:col>
      <xdr:colOff>50800</xdr:colOff>
      <xdr:row>85</xdr:row>
      <xdr:rowOff>150495</xdr:rowOff>
    </xdr:to>
    <xdr:cxnSp macro="">
      <xdr:nvCxnSpPr>
        <xdr:cNvPr id="313" name="直線コネクタ 312">
          <a:extLst>
            <a:ext uri="{FF2B5EF4-FFF2-40B4-BE49-F238E27FC236}">
              <a16:creationId xmlns:a16="http://schemas.microsoft.com/office/drawing/2014/main" id="{528BF364-D77E-4E6D-A828-A2B7964AC66F}"/>
            </a:ext>
          </a:extLst>
        </xdr:cNvPr>
        <xdr:cNvCxnSpPr/>
      </xdr:nvCxnSpPr>
      <xdr:spPr>
        <a:xfrm flipV="1">
          <a:off x="2019300" y="14721205"/>
          <a:ext cx="892175"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122555</xdr:rowOff>
    </xdr:from>
    <xdr:to>
      <xdr:col>6</xdr:col>
      <xdr:colOff>38100</xdr:colOff>
      <xdr:row>86</xdr:row>
      <xdr:rowOff>52705</xdr:rowOff>
    </xdr:to>
    <xdr:sp macro="" textlink="">
      <xdr:nvSpPr>
        <xdr:cNvPr id="314" name="楕円 313">
          <a:extLst>
            <a:ext uri="{FF2B5EF4-FFF2-40B4-BE49-F238E27FC236}">
              <a16:creationId xmlns:a16="http://schemas.microsoft.com/office/drawing/2014/main" id="{BB423711-9F23-4004-BC91-F79C9146089D}"/>
            </a:ext>
          </a:extLst>
        </xdr:cNvPr>
        <xdr:cNvSpPr/>
      </xdr:nvSpPr>
      <xdr:spPr>
        <a:xfrm>
          <a:off x="1082675" y="14698980"/>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150495</xdr:rowOff>
    </xdr:from>
    <xdr:to>
      <xdr:col>10</xdr:col>
      <xdr:colOff>114300</xdr:colOff>
      <xdr:row>86</xdr:row>
      <xdr:rowOff>1905</xdr:rowOff>
    </xdr:to>
    <xdr:cxnSp macro="">
      <xdr:nvCxnSpPr>
        <xdr:cNvPr id="315" name="直線コネクタ 314">
          <a:extLst>
            <a:ext uri="{FF2B5EF4-FFF2-40B4-BE49-F238E27FC236}">
              <a16:creationId xmlns:a16="http://schemas.microsoft.com/office/drawing/2014/main" id="{B7192D09-95C4-45BD-87FF-97C5BD36EEA7}"/>
            </a:ext>
          </a:extLst>
        </xdr:cNvPr>
        <xdr:cNvCxnSpPr/>
      </xdr:nvCxnSpPr>
      <xdr:spPr>
        <a:xfrm flipV="1">
          <a:off x="1133475" y="14723745"/>
          <a:ext cx="88582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a:extLst>
            <a:ext uri="{FF2B5EF4-FFF2-40B4-BE49-F238E27FC236}">
              <a16:creationId xmlns:a16="http://schemas.microsoft.com/office/drawing/2014/main" id="{E711CC46-D4EF-4B09-B517-BA35BB59F90D}"/>
            </a:ext>
          </a:extLst>
        </xdr:cNvPr>
        <xdr:cNvSpPr txBox="1"/>
      </xdr:nvSpPr>
      <xdr:spPr>
        <a:xfrm>
          <a:off x="3582044" y="1390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a:extLst>
            <a:ext uri="{FF2B5EF4-FFF2-40B4-BE49-F238E27FC236}">
              <a16:creationId xmlns:a16="http://schemas.microsoft.com/office/drawing/2014/main" id="{FE3146F8-20C0-486C-A85C-02C760BFDE6F}"/>
            </a:ext>
          </a:extLst>
        </xdr:cNvPr>
        <xdr:cNvSpPr txBox="1"/>
      </xdr:nvSpPr>
      <xdr:spPr>
        <a:xfrm>
          <a:off x="2705744" y="1385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a:extLst>
            <a:ext uri="{FF2B5EF4-FFF2-40B4-BE49-F238E27FC236}">
              <a16:creationId xmlns:a16="http://schemas.microsoft.com/office/drawing/2014/main" id="{5FCE41B0-B38A-4357-A34E-ACDA21B47EF3}"/>
            </a:ext>
          </a:extLst>
        </xdr:cNvPr>
        <xdr:cNvSpPr txBox="1"/>
      </xdr:nvSpPr>
      <xdr:spPr>
        <a:xfrm>
          <a:off x="1819919" y="1384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a:extLst>
            <a:ext uri="{FF2B5EF4-FFF2-40B4-BE49-F238E27FC236}">
              <a16:creationId xmlns:a16="http://schemas.microsoft.com/office/drawing/2014/main" id="{3A862FF4-AC21-4630-B6E0-C5EDF937C72C}"/>
            </a:ext>
          </a:extLst>
        </xdr:cNvPr>
        <xdr:cNvSpPr txBox="1"/>
      </xdr:nvSpPr>
      <xdr:spPr>
        <a:xfrm>
          <a:off x="930919"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19066</xdr:rowOff>
    </xdr:from>
    <xdr:ext cx="405111" cy="259045"/>
    <xdr:sp macro="" textlink="">
      <xdr:nvSpPr>
        <xdr:cNvPr id="320" name="n_1mainValue【公営住宅】&#10;有形固定資産減価償却率">
          <a:extLst>
            <a:ext uri="{FF2B5EF4-FFF2-40B4-BE49-F238E27FC236}">
              <a16:creationId xmlns:a16="http://schemas.microsoft.com/office/drawing/2014/main" id="{19CF86DE-F74F-439E-9F52-EF0B12DCA1B3}"/>
            </a:ext>
          </a:extLst>
        </xdr:cNvPr>
        <xdr:cNvSpPr txBox="1"/>
      </xdr:nvSpPr>
      <xdr:spPr>
        <a:xfrm>
          <a:off x="3582044"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15257</xdr:rowOff>
    </xdr:from>
    <xdr:ext cx="405111" cy="259045"/>
    <xdr:sp macro="" textlink="">
      <xdr:nvSpPr>
        <xdr:cNvPr id="321" name="n_2mainValue【公営住宅】&#10;有形固定資産減価償却率">
          <a:extLst>
            <a:ext uri="{FF2B5EF4-FFF2-40B4-BE49-F238E27FC236}">
              <a16:creationId xmlns:a16="http://schemas.microsoft.com/office/drawing/2014/main" id="{E896D636-9A0B-43CA-8684-8D67866CB6FF}"/>
            </a:ext>
          </a:extLst>
        </xdr:cNvPr>
        <xdr:cNvSpPr txBox="1"/>
      </xdr:nvSpPr>
      <xdr:spPr>
        <a:xfrm>
          <a:off x="2705744" y="1475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20972</xdr:rowOff>
    </xdr:from>
    <xdr:ext cx="405111" cy="259045"/>
    <xdr:sp macro="" textlink="">
      <xdr:nvSpPr>
        <xdr:cNvPr id="322" name="n_3mainValue【公営住宅】&#10;有形固定資産減価償却率">
          <a:extLst>
            <a:ext uri="{FF2B5EF4-FFF2-40B4-BE49-F238E27FC236}">
              <a16:creationId xmlns:a16="http://schemas.microsoft.com/office/drawing/2014/main" id="{0C035CC5-EEDA-47AD-AE6C-5887B931866B}"/>
            </a:ext>
          </a:extLst>
        </xdr:cNvPr>
        <xdr:cNvSpPr txBox="1"/>
      </xdr:nvSpPr>
      <xdr:spPr>
        <a:xfrm>
          <a:off x="1819919"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43832</xdr:rowOff>
    </xdr:from>
    <xdr:ext cx="405111" cy="259045"/>
    <xdr:sp macro="" textlink="">
      <xdr:nvSpPr>
        <xdr:cNvPr id="323" name="n_4mainValue【公営住宅】&#10;有形固定資産減価償却率">
          <a:extLst>
            <a:ext uri="{FF2B5EF4-FFF2-40B4-BE49-F238E27FC236}">
              <a16:creationId xmlns:a16="http://schemas.microsoft.com/office/drawing/2014/main" id="{CEE2EAFD-C18F-43BA-AEA4-E4E75AC96A9B}"/>
            </a:ext>
          </a:extLst>
        </xdr:cNvPr>
        <xdr:cNvSpPr txBox="1"/>
      </xdr:nvSpPr>
      <xdr:spPr>
        <a:xfrm>
          <a:off x="930919" y="1479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9754F7B-9656-448F-9666-35BD4B1AA3F1}"/>
            </a:ext>
          </a:extLst>
        </xdr:cNvPr>
        <xdr:cNvSpPr/>
      </xdr:nvSpPr>
      <xdr:spPr>
        <a:xfrm>
          <a:off x="6607175" y="1181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EA5311D7-AFA0-4CCA-A1E9-1C167538CC40}"/>
            </a:ext>
          </a:extLst>
        </xdr:cNvPr>
        <xdr:cNvSpPr/>
      </xdr:nvSpPr>
      <xdr:spPr>
        <a:xfrm>
          <a:off x="6734175"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FAF5031B-DE74-4841-BB16-93DC7076A3BD}"/>
            </a:ext>
          </a:extLst>
        </xdr:cNvPr>
        <xdr:cNvSpPr/>
      </xdr:nvSpPr>
      <xdr:spPr>
        <a:xfrm>
          <a:off x="6734175"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9D6DE689-33B6-445A-B18C-1A617F451F8C}"/>
            </a:ext>
          </a:extLst>
        </xdr:cNvPr>
        <xdr:cNvSpPr/>
      </xdr:nvSpPr>
      <xdr:spPr>
        <a:xfrm>
          <a:off x="7750175"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4A3836BB-E4E8-4094-A814-05297C560FF1}"/>
            </a:ext>
          </a:extLst>
        </xdr:cNvPr>
        <xdr:cNvSpPr/>
      </xdr:nvSpPr>
      <xdr:spPr>
        <a:xfrm>
          <a:off x="7750175"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E03BC558-5153-4DC8-812F-99B6738BF738}"/>
            </a:ext>
          </a:extLst>
        </xdr:cNvPr>
        <xdr:cNvSpPr/>
      </xdr:nvSpPr>
      <xdr:spPr>
        <a:xfrm>
          <a:off x="8893175"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7509F69B-1D5B-421B-9ABF-1A6209ED0CB2}"/>
            </a:ext>
          </a:extLst>
        </xdr:cNvPr>
        <xdr:cNvSpPr/>
      </xdr:nvSpPr>
      <xdr:spPr>
        <a:xfrm>
          <a:off x="8893175"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9C30888C-D028-4B09-B6A1-D7C0582D6575}"/>
            </a:ext>
          </a:extLst>
        </xdr:cNvPr>
        <xdr:cNvSpPr/>
      </xdr:nvSpPr>
      <xdr:spPr>
        <a:xfrm>
          <a:off x="6607175"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9E2C07B6-0DB0-4852-9D7F-9D0E71088766}"/>
            </a:ext>
          </a:extLst>
        </xdr:cNvPr>
        <xdr:cNvSpPr txBox="1"/>
      </xdr:nvSpPr>
      <xdr:spPr>
        <a:xfrm>
          <a:off x="65690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1FDD72AC-690C-4526-B5F0-03AA073FDAB3}"/>
            </a:ext>
          </a:extLst>
        </xdr:cNvPr>
        <xdr:cNvCxnSpPr/>
      </xdr:nvCxnSpPr>
      <xdr:spPr>
        <a:xfrm>
          <a:off x="6607175"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5BA9E7F8-E476-4742-B329-5AFC34803275}"/>
            </a:ext>
          </a:extLst>
        </xdr:cNvPr>
        <xdr:cNvCxnSpPr/>
      </xdr:nvCxnSpPr>
      <xdr:spPr>
        <a:xfrm>
          <a:off x="6607175"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8912A57F-CB64-4121-B9BD-27E19BF01445}"/>
            </a:ext>
          </a:extLst>
        </xdr:cNvPr>
        <xdr:cNvSpPr txBox="1"/>
      </xdr:nvSpPr>
      <xdr:spPr>
        <a:xfrm>
          <a:off x="6136821" y="14719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FA89E7D7-EF3D-4794-A8E6-346B18830931}"/>
            </a:ext>
          </a:extLst>
        </xdr:cNvPr>
        <xdr:cNvCxnSpPr/>
      </xdr:nvCxnSpPr>
      <xdr:spPr>
        <a:xfrm>
          <a:off x="6607175"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2F3DF20F-0E01-49D0-BA5D-2EE862921AE6}"/>
            </a:ext>
          </a:extLst>
        </xdr:cNvPr>
        <xdr:cNvSpPr txBox="1"/>
      </xdr:nvSpPr>
      <xdr:spPr>
        <a:xfrm>
          <a:off x="6136821" y="14338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5293B38A-E515-48DA-B0E7-CD164E677139}"/>
            </a:ext>
          </a:extLst>
        </xdr:cNvPr>
        <xdr:cNvCxnSpPr/>
      </xdr:nvCxnSpPr>
      <xdr:spPr>
        <a:xfrm>
          <a:off x="6607175"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BE758895-399A-44D6-82F6-5E80267D760B}"/>
            </a:ext>
          </a:extLst>
        </xdr:cNvPr>
        <xdr:cNvSpPr txBox="1"/>
      </xdr:nvSpPr>
      <xdr:spPr>
        <a:xfrm>
          <a:off x="6136821" y="13957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4C3F5EFF-D617-4FEC-AF58-93C137FE2A39}"/>
            </a:ext>
          </a:extLst>
        </xdr:cNvPr>
        <xdr:cNvCxnSpPr/>
      </xdr:nvCxnSpPr>
      <xdr:spPr>
        <a:xfrm>
          <a:off x="6607175"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C690DB80-068E-4EBD-B198-9AD597B5120D}"/>
            </a:ext>
          </a:extLst>
        </xdr:cNvPr>
        <xdr:cNvSpPr txBox="1"/>
      </xdr:nvSpPr>
      <xdr:spPr>
        <a:xfrm>
          <a:off x="6136821" y="13576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94520553-0C6F-4F00-96D2-46CE0F5B49F5}"/>
            </a:ext>
          </a:extLst>
        </xdr:cNvPr>
        <xdr:cNvCxnSpPr/>
      </xdr:nvCxnSpPr>
      <xdr:spPr>
        <a:xfrm>
          <a:off x="6607175"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9A4B10E9-0393-4CC9-9F6F-FDE657F3BBF7}"/>
            </a:ext>
          </a:extLst>
        </xdr:cNvPr>
        <xdr:cNvSpPr txBox="1"/>
      </xdr:nvSpPr>
      <xdr:spPr>
        <a:xfrm>
          <a:off x="6136821" y="13195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68982D04-7849-46E4-AE85-B50B7B0DA45B}"/>
            </a:ext>
          </a:extLst>
        </xdr:cNvPr>
        <xdr:cNvCxnSpPr/>
      </xdr:nvCxnSpPr>
      <xdr:spPr>
        <a:xfrm>
          <a:off x="6607175"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42691DDC-DA9D-46E7-9D30-2E4504F1E30A}"/>
            </a:ext>
          </a:extLst>
        </xdr:cNvPr>
        <xdr:cNvSpPr txBox="1"/>
      </xdr:nvSpPr>
      <xdr:spPr>
        <a:xfrm>
          <a:off x="6136821" y="12814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486B9623-1116-4659-A62A-93A1EB09C7DD}"/>
            </a:ext>
          </a:extLst>
        </xdr:cNvPr>
        <xdr:cNvSpPr/>
      </xdr:nvSpPr>
      <xdr:spPr>
        <a:xfrm>
          <a:off x="6607175"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50EB6DE6-D569-42EA-A4B5-EA7A1B122EC6}"/>
            </a:ext>
          </a:extLst>
        </xdr:cNvPr>
        <xdr:cNvCxnSpPr/>
      </xdr:nvCxnSpPr>
      <xdr:spPr>
        <a:xfrm flipV="1">
          <a:off x="10476865" y="13369798"/>
          <a:ext cx="0" cy="146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a:extLst>
            <a:ext uri="{FF2B5EF4-FFF2-40B4-BE49-F238E27FC236}">
              <a16:creationId xmlns:a16="http://schemas.microsoft.com/office/drawing/2014/main" id="{F9C578AC-0088-404A-A2E2-27F542C93813}"/>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04E9B155-030E-4C07-A74F-CD1772A69FFC}"/>
            </a:ext>
          </a:extLst>
        </xdr:cNvPr>
        <xdr:cNvCxnSpPr/>
      </xdr:nvCxnSpPr>
      <xdr:spPr>
        <a:xfrm>
          <a:off x="10391775"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a:extLst>
            <a:ext uri="{FF2B5EF4-FFF2-40B4-BE49-F238E27FC236}">
              <a16:creationId xmlns:a16="http://schemas.microsoft.com/office/drawing/2014/main" id="{675287B0-B888-46ED-8885-F2E57C37C231}"/>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a:extLst>
            <a:ext uri="{FF2B5EF4-FFF2-40B4-BE49-F238E27FC236}">
              <a16:creationId xmlns:a16="http://schemas.microsoft.com/office/drawing/2014/main" id="{905DD01C-2BEB-41FE-858C-303A7F64EE37}"/>
            </a:ext>
          </a:extLst>
        </xdr:cNvPr>
        <xdr:cNvCxnSpPr/>
      </xdr:nvCxnSpPr>
      <xdr:spPr>
        <a:xfrm>
          <a:off x="10391775" y="13369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a:extLst>
            <a:ext uri="{FF2B5EF4-FFF2-40B4-BE49-F238E27FC236}">
              <a16:creationId xmlns:a16="http://schemas.microsoft.com/office/drawing/2014/main" id="{0E48157F-FFD9-47F8-A863-6659FF819E73}"/>
            </a:ext>
          </a:extLst>
        </xdr:cNvPr>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a:extLst>
            <a:ext uri="{FF2B5EF4-FFF2-40B4-BE49-F238E27FC236}">
              <a16:creationId xmlns:a16="http://schemas.microsoft.com/office/drawing/2014/main" id="{710D11FE-D46D-4C81-9151-D5C4034EB947}"/>
            </a:ext>
          </a:extLst>
        </xdr:cNvPr>
        <xdr:cNvSpPr/>
      </xdr:nvSpPr>
      <xdr:spPr>
        <a:xfrm>
          <a:off x="10429875" y="14515973"/>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a:extLst>
            <a:ext uri="{FF2B5EF4-FFF2-40B4-BE49-F238E27FC236}">
              <a16:creationId xmlns:a16="http://schemas.microsoft.com/office/drawing/2014/main" id="{4986A7F7-12F9-4ED1-8F67-5FCED1EF2E89}"/>
            </a:ext>
          </a:extLst>
        </xdr:cNvPr>
        <xdr:cNvSpPr/>
      </xdr:nvSpPr>
      <xdr:spPr>
        <a:xfrm>
          <a:off x="9591675" y="1452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a:extLst>
            <a:ext uri="{FF2B5EF4-FFF2-40B4-BE49-F238E27FC236}">
              <a16:creationId xmlns:a16="http://schemas.microsoft.com/office/drawing/2014/main" id="{F1EF8DEB-5D37-4148-8E93-32F6421FF01A}"/>
            </a:ext>
          </a:extLst>
        </xdr:cNvPr>
        <xdr:cNvSpPr/>
      </xdr:nvSpPr>
      <xdr:spPr>
        <a:xfrm>
          <a:off x="8702675" y="14526388"/>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a:extLst>
            <a:ext uri="{FF2B5EF4-FFF2-40B4-BE49-F238E27FC236}">
              <a16:creationId xmlns:a16="http://schemas.microsoft.com/office/drawing/2014/main" id="{50868E77-7EE2-4CC5-B1A8-C8C44CA2CC64}"/>
            </a:ext>
          </a:extLst>
        </xdr:cNvPr>
        <xdr:cNvSpPr/>
      </xdr:nvSpPr>
      <xdr:spPr>
        <a:xfrm>
          <a:off x="7810500" y="14532738"/>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a:extLst>
            <a:ext uri="{FF2B5EF4-FFF2-40B4-BE49-F238E27FC236}">
              <a16:creationId xmlns:a16="http://schemas.microsoft.com/office/drawing/2014/main" id="{595650CB-880C-40C1-BD35-02BFBC55718A}"/>
            </a:ext>
          </a:extLst>
        </xdr:cNvPr>
        <xdr:cNvSpPr/>
      </xdr:nvSpPr>
      <xdr:spPr>
        <a:xfrm>
          <a:off x="6924675"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0C787D8-F3BC-45B6-A805-C4918C98B57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7D4B059-4BB5-4122-AADE-1B158D00D5C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08FBFC2-0EAD-4C36-B7EA-83D1D8B41E98}"/>
            </a:ext>
          </a:extLst>
        </xdr:cNvPr>
        <xdr:cNvSpPr txBox="1"/>
      </xdr:nvSpPr>
      <xdr:spPr>
        <a:xfrm>
          <a:off x="85629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C85FB8C9-F890-4701-8382-8BA46CF3924A}"/>
            </a:ext>
          </a:extLst>
        </xdr:cNvPr>
        <xdr:cNvSpPr txBox="1"/>
      </xdr:nvSpPr>
      <xdr:spPr>
        <a:xfrm>
          <a:off x="76739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3AC1BF29-8503-4233-AB33-67470546BA6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81787</xdr:rowOff>
    </xdr:from>
    <xdr:to>
      <xdr:col>55</xdr:col>
      <xdr:colOff>50800</xdr:colOff>
      <xdr:row>86</xdr:row>
      <xdr:rowOff>11937</xdr:rowOff>
    </xdr:to>
    <xdr:sp macro="" textlink="">
      <xdr:nvSpPr>
        <xdr:cNvPr id="363" name="楕円 362">
          <a:extLst>
            <a:ext uri="{FF2B5EF4-FFF2-40B4-BE49-F238E27FC236}">
              <a16:creationId xmlns:a16="http://schemas.microsoft.com/office/drawing/2014/main" id="{2E2B1FEB-B5F7-4CD6-86C0-901B757DCD70}"/>
            </a:ext>
          </a:extLst>
        </xdr:cNvPr>
        <xdr:cNvSpPr/>
      </xdr:nvSpPr>
      <xdr:spPr>
        <a:xfrm>
          <a:off x="10429875" y="146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60214</xdr:rowOff>
    </xdr:from>
    <xdr:ext cx="469744" cy="259045"/>
    <xdr:sp macro="" textlink="">
      <xdr:nvSpPr>
        <xdr:cNvPr id="364" name="【公営住宅】&#10;一人当たり面積該当値テキスト">
          <a:extLst>
            <a:ext uri="{FF2B5EF4-FFF2-40B4-BE49-F238E27FC236}">
              <a16:creationId xmlns:a16="http://schemas.microsoft.com/office/drawing/2014/main" id="{FFD299C7-2220-4A63-AF77-B6C7CC8A4C2A}"/>
            </a:ext>
          </a:extLst>
        </xdr:cNvPr>
        <xdr:cNvSpPr txBox="1"/>
      </xdr:nvSpPr>
      <xdr:spPr>
        <a:xfrm>
          <a:off x="10515600" y="1463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90170</xdr:rowOff>
    </xdr:from>
    <xdr:to>
      <xdr:col>50</xdr:col>
      <xdr:colOff>165100</xdr:colOff>
      <xdr:row>86</xdr:row>
      <xdr:rowOff>20320</xdr:rowOff>
    </xdr:to>
    <xdr:sp macro="" textlink="">
      <xdr:nvSpPr>
        <xdr:cNvPr id="365" name="楕円 364">
          <a:extLst>
            <a:ext uri="{FF2B5EF4-FFF2-40B4-BE49-F238E27FC236}">
              <a16:creationId xmlns:a16="http://schemas.microsoft.com/office/drawing/2014/main" id="{33E6E9C9-9EE1-4A3D-A581-15F90A179E1E}"/>
            </a:ext>
          </a:extLst>
        </xdr:cNvPr>
        <xdr:cNvSpPr/>
      </xdr:nvSpPr>
      <xdr:spPr>
        <a:xfrm>
          <a:off x="9591675" y="1466659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132587</xdr:rowOff>
    </xdr:from>
    <xdr:to>
      <xdr:col>55</xdr:col>
      <xdr:colOff>0</xdr:colOff>
      <xdr:row>85</xdr:row>
      <xdr:rowOff>140970</xdr:rowOff>
    </xdr:to>
    <xdr:cxnSp macro="">
      <xdr:nvCxnSpPr>
        <xdr:cNvPr id="366" name="直線コネクタ 365">
          <a:extLst>
            <a:ext uri="{FF2B5EF4-FFF2-40B4-BE49-F238E27FC236}">
              <a16:creationId xmlns:a16="http://schemas.microsoft.com/office/drawing/2014/main" id="{4D5B106A-84E6-4A5E-A805-32B567A83ED1}"/>
            </a:ext>
          </a:extLst>
        </xdr:cNvPr>
        <xdr:cNvCxnSpPr/>
      </xdr:nvCxnSpPr>
      <xdr:spPr>
        <a:xfrm flipV="1">
          <a:off x="9639300" y="14705837"/>
          <a:ext cx="838200" cy="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86361</xdr:rowOff>
    </xdr:from>
    <xdr:to>
      <xdr:col>46</xdr:col>
      <xdr:colOff>38100</xdr:colOff>
      <xdr:row>86</xdr:row>
      <xdr:rowOff>16511</xdr:rowOff>
    </xdr:to>
    <xdr:sp macro="" textlink="">
      <xdr:nvSpPr>
        <xdr:cNvPr id="367" name="楕円 366">
          <a:extLst>
            <a:ext uri="{FF2B5EF4-FFF2-40B4-BE49-F238E27FC236}">
              <a16:creationId xmlns:a16="http://schemas.microsoft.com/office/drawing/2014/main" id="{87884B0E-56F9-4C6A-B615-F005E5529833}"/>
            </a:ext>
          </a:extLst>
        </xdr:cNvPr>
        <xdr:cNvSpPr/>
      </xdr:nvSpPr>
      <xdr:spPr>
        <a:xfrm>
          <a:off x="8702675" y="14662786"/>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137161</xdr:rowOff>
    </xdr:from>
    <xdr:to>
      <xdr:col>50</xdr:col>
      <xdr:colOff>114300</xdr:colOff>
      <xdr:row>85</xdr:row>
      <xdr:rowOff>140970</xdr:rowOff>
    </xdr:to>
    <xdr:cxnSp macro="">
      <xdr:nvCxnSpPr>
        <xdr:cNvPr id="368" name="直線コネクタ 367">
          <a:extLst>
            <a:ext uri="{FF2B5EF4-FFF2-40B4-BE49-F238E27FC236}">
              <a16:creationId xmlns:a16="http://schemas.microsoft.com/office/drawing/2014/main" id="{ED706C7B-7EFB-47E1-8900-7187B8CE3EDA}"/>
            </a:ext>
          </a:extLst>
        </xdr:cNvPr>
        <xdr:cNvCxnSpPr/>
      </xdr:nvCxnSpPr>
      <xdr:spPr>
        <a:xfrm>
          <a:off x="8753475" y="14710411"/>
          <a:ext cx="885825"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66167</xdr:rowOff>
    </xdr:from>
    <xdr:to>
      <xdr:col>41</xdr:col>
      <xdr:colOff>101600</xdr:colOff>
      <xdr:row>85</xdr:row>
      <xdr:rowOff>167767</xdr:rowOff>
    </xdr:to>
    <xdr:sp macro="" textlink="">
      <xdr:nvSpPr>
        <xdr:cNvPr id="369" name="楕円 368">
          <a:extLst>
            <a:ext uri="{FF2B5EF4-FFF2-40B4-BE49-F238E27FC236}">
              <a16:creationId xmlns:a16="http://schemas.microsoft.com/office/drawing/2014/main" id="{88BC64CD-A832-44A8-AE96-89E8627C43D0}"/>
            </a:ext>
          </a:extLst>
        </xdr:cNvPr>
        <xdr:cNvSpPr/>
      </xdr:nvSpPr>
      <xdr:spPr>
        <a:xfrm>
          <a:off x="7810500" y="14642592"/>
          <a:ext cx="10477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116967</xdr:rowOff>
    </xdr:from>
    <xdr:to>
      <xdr:col>45</xdr:col>
      <xdr:colOff>177800</xdr:colOff>
      <xdr:row>85</xdr:row>
      <xdr:rowOff>137161</xdr:rowOff>
    </xdr:to>
    <xdr:cxnSp macro="">
      <xdr:nvCxnSpPr>
        <xdr:cNvPr id="370" name="直線コネクタ 369">
          <a:extLst>
            <a:ext uri="{FF2B5EF4-FFF2-40B4-BE49-F238E27FC236}">
              <a16:creationId xmlns:a16="http://schemas.microsoft.com/office/drawing/2014/main" id="{A6DF5802-6E5C-49D7-BECB-28ABADBDB662}"/>
            </a:ext>
          </a:extLst>
        </xdr:cNvPr>
        <xdr:cNvCxnSpPr/>
      </xdr:nvCxnSpPr>
      <xdr:spPr>
        <a:xfrm>
          <a:off x="7864475" y="14690217"/>
          <a:ext cx="8890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68072</xdr:rowOff>
    </xdr:from>
    <xdr:to>
      <xdr:col>36</xdr:col>
      <xdr:colOff>165100</xdr:colOff>
      <xdr:row>85</xdr:row>
      <xdr:rowOff>169672</xdr:rowOff>
    </xdr:to>
    <xdr:sp macro="" textlink="">
      <xdr:nvSpPr>
        <xdr:cNvPr id="371" name="楕円 370">
          <a:extLst>
            <a:ext uri="{FF2B5EF4-FFF2-40B4-BE49-F238E27FC236}">
              <a16:creationId xmlns:a16="http://schemas.microsoft.com/office/drawing/2014/main" id="{65E7006D-E16F-4D0B-BEFC-22B80ED7D7E2}"/>
            </a:ext>
          </a:extLst>
        </xdr:cNvPr>
        <xdr:cNvSpPr/>
      </xdr:nvSpPr>
      <xdr:spPr>
        <a:xfrm>
          <a:off x="6924675" y="14644497"/>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116967</xdr:rowOff>
    </xdr:from>
    <xdr:to>
      <xdr:col>41</xdr:col>
      <xdr:colOff>50800</xdr:colOff>
      <xdr:row>85</xdr:row>
      <xdr:rowOff>118872</xdr:rowOff>
    </xdr:to>
    <xdr:cxnSp macro="">
      <xdr:nvCxnSpPr>
        <xdr:cNvPr id="372" name="直線コネクタ 371">
          <a:extLst>
            <a:ext uri="{FF2B5EF4-FFF2-40B4-BE49-F238E27FC236}">
              <a16:creationId xmlns:a16="http://schemas.microsoft.com/office/drawing/2014/main" id="{5366C13C-E654-4FFD-A485-CA92C6FB2D75}"/>
            </a:ext>
          </a:extLst>
        </xdr:cNvPr>
        <xdr:cNvCxnSpPr/>
      </xdr:nvCxnSpPr>
      <xdr:spPr>
        <a:xfrm flipV="1">
          <a:off x="6972300" y="14690217"/>
          <a:ext cx="89217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3" name="n_1aveValue【公営住宅】&#10;一人当たり面積">
          <a:extLst>
            <a:ext uri="{FF2B5EF4-FFF2-40B4-BE49-F238E27FC236}">
              <a16:creationId xmlns:a16="http://schemas.microsoft.com/office/drawing/2014/main" id="{55D780F0-2E6B-4314-9F50-3F1D006AA5F8}"/>
            </a:ext>
          </a:extLst>
        </xdr:cNvPr>
        <xdr:cNvSpPr txBox="1"/>
      </xdr:nvSpPr>
      <xdr:spPr>
        <a:xfrm>
          <a:off x="9391727" y="1429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4" name="n_2aveValue【公営住宅】&#10;一人当たり面積">
          <a:extLst>
            <a:ext uri="{FF2B5EF4-FFF2-40B4-BE49-F238E27FC236}">
              <a16:creationId xmlns:a16="http://schemas.microsoft.com/office/drawing/2014/main" id="{B1886F4B-968C-429C-A698-B3D237CAB5BE}"/>
            </a:ext>
          </a:extLst>
        </xdr:cNvPr>
        <xdr:cNvSpPr txBox="1"/>
      </xdr:nvSpPr>
      <xdr:spPr>
        <a:xfrm>
          <a:off x="8515427" y="1430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5" name="n_3aveValue【公営住宅】&#10;一人当たり面積">
          <a:extLst>
            <a:ext uri="{FF2B5EF4-FFF2-40B4-BE49-F238E27FC236}">
              <a16:creationId xmlns:a16="http://schemas.microsoft.com/office/drawing/2014/main" id="{ACB6AD76-C567-416A-8CFB-ABFCCEC74DEF}"/>
            </a:ext>
          </a:extLst>
        </xdr:cNvPr>
        <xdr:cNvSpPr txBox="1"/>
      </xdr:nvSpPr>
      <xdr:spPr>
        <a:xfrm>
          <a:off x="7629602"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6" name="n_4aveValue【公営住宅】&#10;一人当たり面積">
          <a:extLst>
            <a:ext uri="{FF2B5EF4-FFF2-40B4-BE49-F238E27FC236}">
              <a16:creationId xmlns:a16="http://schemas.microsoft.com/office/drawing/2014/main" id="{4E91BE70-A60F-4B07-B44A-326780E1D721}"/>
            </a:ext>
          </a:extLst>
        </xdr:cNvPr>
        <xdr:cNvSpPr txBox="1"/>
      </xdr:nvSpPr>
      <xdr:spPr>
        <a:xfrm>
          <a:off x="6740602"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11447</xdr:rowOff>
    </xdr:from>
    <xdr:ext cx="469744" cy="259045"/>
    <xdr:sp macro="" textlink="">
      <xdr:nvSpPr>
        <xdr:cNvPr id="377" name="n_1mainValue【公営住宅】&#10;一人当たり面積">
          <a:extLst>
            <a:ext uri="{FF2B5EF4-FFF2-40B4-BE49-F238E27FC236}">
              <a16:creationId xmlns:a16="http://schemas.microsoft.com/office/drawing/2014/main" id="{B9AE2EBD-5536-4D35-8256-26E3DD4BB376}"/>
            </a:ext>
          </a:extLst>
        </xdr:cNvPr>
        <xdr:cNvSpPr txBox="1"/>
      </xdr:nvSpPr>
      <xdr:spPr>
        <a:xfrm>
          <a:off x="9391727" y="1475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7638</xdr:rowOff>
    </xdr:from>
    <xdr:ext cx="469744" cy="259045"/>
    <xdr:sp macro="" textlink="">
      <xdr:nvSpPr>
        <xdr:cNvPr id="378" name="n_2mainValue【公営住宅】&#10;一人当たり面積">
          <a:extLst>
            <a:ext uri="{FF2B5EF4-FFF2-40B4-BE49-F238E27FC236}">
              <a16:creationId xmlns:a16="http://schemas.microsoft.com/office/drawing/2014/main" id="{2AB6E494-E1DA-4A64-B648-F080BFCA469E}"/>
            </a:ext>
          </a:extLst>
        </xdr:cNvPr>
        <xdr:cNvSpPr txBox="1"/>
      </xdr:nvSpPr>
      <xdr:spPr>
        <a:xfrm>
          <a:off x="8515427" y="1475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158894</xdr:rowOff>
    </xdr:from>
    <xdr:ext cx="469744" cy="259045"/>
    <xdr:sp macro="" textlink="">
      <xdr:nvSpPr>
        <xdr:cNvPr id="379" name="n_3mainValue【公営住宅】&#10;一人当たり面積">
          <a:extLst>
            <a:ext uri="{FF2B5EF4-FFF2-40B4-BE49-F238E27FC236}">
              <a16:creationId xmlns:a16="http://schemas.microsoft.com/office/drawing/2014/main" id="{81CADF91-E1CD-4EF0-B59C-4E94617DDA31}"/>
            </a:ext>
          </a:extLst>
        </xdr:cNvPr>
        <xdr:cNvSpPr txBox="1"/>
      </xdr:nvSpPr>
      <xdr:spPr>
        <a:xfrm>
          <a:off x="7629602" y="1473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160799</xdr:rowOff>
    </xdr:from>
    <xdr:ext cx="469744" cy="259045"/>
    <xdr:sp macro="" textlink="">
      <xdr:nvSpPr>
        <xdr:cNvPr id="380" name="n_4mainValue【公営住宅】&#10;一人当たり面積">
          <a:extLst>
            <a:ext uri="{FF2B5EF4-FFF2-40B4-BE49-F238E27FC236}">
              <a16:creationId xmlns:a16="http://schemas.microsoft.com/office/drawing/2014/main" id="{75D23B1F-0612-44FF-842E-934717D73430}"/>
            </a:ext>
          </a:extLst>
        </xdr:cNvPr>
        <xdr:cNvSpPr txBox="1"/>
      </xdr:nvSpPr>
      <xdr:spPr>
        <a:xfrm>
          <a:off x="6740602" y="1473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35F22B36-DC37-4C29-ADD4-1026C73C04AC}"/>
            </a:ext>
          </a:extLst>
        </xdr:cNvPr>
        <xdr:cNvSpPr/>
      </xdr:nvSpPr>
      <xdr:spPr>
        <a:xfrm>
          <a:off x="762000" y="1562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386E1EB0-0FE7-4161-9223-6D01813BD97A}"/>
            </a:ext>
          </a:extLst>
        </xdr:cNvPr>
        <xdr:cNvSpPr/>
      </xdr:nvSpPr>
      <xdr:spPr>
        <a:xfrm>
          <a:off x="892175"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E12041FF-20D9-4CF4-BE95-56B36EF73BDE}"/>
            </a:ext>
          </a:extLst>
        </xdr:cNvPr>
        <xdr:cNvSpPr/>
      </xdr:nvSpPr>
      <xdr:spPr>
        <a:xfrm>
          <a:off x="892175"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3C61BF96-2FFD-4F76-8464-AEA0216C245F}"/>
            </a:ext>
          </a:extLst>
        </xdr:cNvPr>
        <xdr:cNvSpPr/>
      </xdr:nvSpPr>
      <xdr:spPr>
        <a:xfrm>
          <a:off x="1905000"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EE3E0DE5-5E92-4411-865B-D09DEA023324}"/>
            </a:ext>
          </a:extLst>
        </xdr:cNvPr>
        <xdr:cNvSpPr/>
      </xdr:nvSpPr>
      <xdr:spPr>
        <a:xfrm>
          <a:off x="1905000"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4A76FDAA-C85A-4502-BE6A-E2456B7A6E3B}"/>
            </a:ext>
          </a:extLst>
        </xdr:cNvPr>
        <xdr:cNvSpPr/>
      </xdr:nvSpPr>
      <xdr:spPr>
        <a:xfrm>
          <a:off x="3048000"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795D23AE-1D36-4710-8168-C928805F2E2E}"/>
            </a:ext>
          </a:extLst>
        </xdr:cNvPr>
        <xdr:cNvSpPr/>
      </xdr:nvSpPr>
      <xdr:spPr>
        <a:xfrm>
          <a:off x="3048000"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9BA3FB74-529F-429C-AFBE-6C8B4A4BD00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509A106A-9F53-40EE-8D38-71A9122C6C4C}"/>
            </a:ext>
          </a:extLst>
        </xdr:cNvPr>
        <xdr:cNvSpPr/>
      </xdr:nvSpPr>
      <xdr:spPr>
        <a:xfrm>
          <a:off x="6607175" y="1562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CDACE3B2-CFCB-48D2-9B49-1513A6400D3A}"/>
            </a:ext>
          </a:extLst>
        </xdr:cNvPr>
        <xdr:cNvSpPr/>
      </xdr:nvSpPr>
      <xdr:spPr>
        <a:xfrm>
          <a:off x="6734175"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FCE6E584-AD11-4200-81F1-08860B54A148}"/>
            </a:ext>
          </a:extLst>
        </xdr:cNvPr>
        <xdr:cNvSpPr/>
      </xdr:nvSpPr>
      <xdr:spPr>
        <a:xfrm>
          <a:off x="6734175"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793F3FC6-94C4-4E25-B465-E6C720C9E66E}"/>
            </a:ext>
          </a:extLst>
        </xdr:cNvPr>
        <xdr:cNvSpPr/>
      </xdr:nvSpPr>
      <xdr:spPr>
        <a:xfrm>
          <a:off x="7750175"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D63FFB16-EEA9-4CD5-9E58-6AC70D98C01C}"/>
            </a:ext>
          </a:extLst>
        </xdr:cNvPr>
        <xdr:cNvSpPr/>
      </xdr:nvSpPr>
      <xdr:spPr>
        <a:xfrm>
          <a:off x="7750175"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B73F6737-3F2B-4783-988C-3F46BDA52059}"/>
            </a:ext>
          </a:extLst>
        </xdr:cNvPr>
        <xdr:cNvSpPr/>
      </xdr:nvSpPr>
      <xdr:spPr>
        <a:xfrm>
          <a:off x="8893175"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FCBABBF4-06E2-4F60-AD1E-5740CC4F00A8}"/>
            </a:ext>
          </a:extLst>
        </xdr:cNvPr>
        <xdr:cNvSpPr/>
      </xdr:nvSpPr>
      <xdr:spPr>
        <a:xfrm>
          <a:off x="8893175"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6BB66BA-C283-45E5-9ECF-1D858A19C133}"/>
            </a:ext>
          </a:extLst>
        </xdr:cNvPr>
        <xdr:cNvSpPr/>
      </xdr:nvSpPr>
      <xdr:spPr>
        <a:xfrm>
          <a:off x="6607175"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B33C00AC-6E8E-4B10-8F65-264BF4012040}"/>
            </a:ext>
          </a:extLst>
        </xdr:cNvPr>
        <xdr:cNvSpPr/>
      </xdr:nvSpPr>
      <xdr:spPr>
        <a:xfrm>
          <a:off x="12449175" y="419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3887FE6F-0EB6-479E-ADFA-A201AA621E09}"/>
            </a:ext>
          </a:extLst>
        </xdr:cNvPr>
        <xdr:cNvSpPr/>
      </xdr:nvSpPr>
      <xdr:spPr>
        <a:xfrm>
          <a:off x="12573000"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C28513B9-070F-4D9A-B913-38130C6A1B45}"/>
            </a:ext>
          </a:extLst>
        </xdr:cNvPr>
        <xdr:cNvSpPr/>
      </xdr:nvSpPr>
      <xdr:spPr>
        <a:xfrm>
          <a:off x="12573000"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D3DCBC2F-3837-4419-B46A-62B3EFD1429A}"/>
            </a:ext>
          </a:extLst>
        </xdr:cNvPr>
        <xdr:cNvSpPr/>
      </xdr:nvSpPr>
      <xdr:spPr>
        <a:xfrm>
          <a:off x="13592175"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4F4E78E3-2919-4606-8D3A-DC9CF56363EF}"/>
            </a:ext>
          </a:extLst>
        </xdr:cNvPr>
        <xdr:cNvSpPr/>
      </xdr:nvSpPr>
      <xdr:spPr>
        <a:xfrm>
          <a:off x="13592175"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987CDE27-94E5-4B3F-A29A-40EAD19325DC}"/>
            </a:ext>
          </a:extLst>
        </xdr:cNvPr>
        <xdr:cNvSpPr/>
      </xdr:nvSpPr>
      <xdr:spPr>
        <a:xfrm>
          <a:off x="14735175"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36960A6A-FF17-4378-B446-6BA1880A2C97}"/>
            </a:ext>
          </a:extLst>
        </xdr:cNvPr>
        <xdr:cNvSpPr/>
      </xdr:nvSpPr>
      <xdr:spPr>
        <a:xfrm>
          <a:off x="14735175"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4274E7E6-70C6-42A6-9749-84FA37107903}"/>
            </a:ext>
          </a:extLst>
        </xdr:cNvPr>
        <xdr:cNvSpPr/>
      </xdr:nvSpPr>
      <xdr:spPr>
        <a:xfrm>
          <a:off x="12449175"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62E925E7-5954-4A1F-8999-E1C870CC5187}"/>
            </a:ext>
          </a:extLst>
        </xdr:cNvPr>
        <xdr:cNvSpPr txBox="1"/>
      </xdr:nvSpPr>
      <xdr:spPr>
        <a:xfrm>
          <a:off x="124110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83EF844D-BAD1-49BF-B7B1-82CBE63DD3EB}"/>
            </a:ext>
          </a:extLst>
        </xdr:cNvPr>
        <xdr:cNvCxnSpPr/>
      </xdr:nvCxnSpPr>
      <xdr:spPr>
        <a:xfrm>
          <a:off x="12449175"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5DB5BBA4-C4A4-4B53-BA4A-46E1E56C77F0}"/>
            </a:ext>
          </a:extLst>
        </xdr:cNvPr>
        <xdr:cNvSpPr txBox="1"/>
      </xdr:nvSpPr>
      <xdr:spPr>
        <a:xfrm>
          <a:off x="11978821" y="748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B018CE17-94EA-4B96-BBEA-E86C5F116C8A}"/>
            </a:ext>
          </a:extLst>
        </xdr:cNvPr>
        <xdr:cNvCxnSpPr/>
      </xdr:nvCxnSpPr>
      <xdr:spPr>
        <a:xfrm>
          <a:off x="12449175"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971562E2-2D70-4DA1-B762-D5A59620986F}"/>
            </a:ext>
          </a:extLst>
        </xdr:cNvPr>
        <xdr:cNvSpPr txBox="1"/>
      </xdr:nvSpPr>
      <xdr:spPr>
        <a:xfrm>
          <a:off x="11978821" y="7099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335E2534-9618-4F8F-AE08-6D1A5D20C20B}"/>
            </a:ext>
          </a:extLst>
        </xdr:cNvPr>
        <xdr:cNvCxnSpPr/>
      </xdr:nvCxnSpPr>
      <xdr:spPr>
        <a:xfrm>
          <a:off x="12449175"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1206CD22-D0E0-4251-90A0-05C487FCC981}"/>
            </a:ext>
          </a:extLst>
        </xdr:cNvPr>
        <xdr:cNvSpPr txBox="1"/>
      </xdr:nvSpPr>
      <xdr:spPr>
        <a:xfrm>
          <a:off x="12042941" y="6718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D0FE0C7F-32F9-4A0D-8473-66C7C16054FC}"/>
            </a:ext>
          </a:extLst>
        </xdr:cNvPr>
        <xdr:cNvCxnSpPr/>
      </xdr:nvCxnSpPr>
      <xdr:spPr>
        <a:xfrm>
          <a:off x="12449175"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2831F6CC-9616-4D51-9FCC-E41D219B78E5}"/>
            </a:ext>
          </a:extLst>
        </xdr:cNvPr>
        <xdr:cNvSpPr txBox="1"/>
      </xdr:nvSpPr>
      <xdr:spPr>
        <a:xfrm>
          <a:off x="12042941" y="633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52A9F93E-9A46-4744-91A8-2FDBE679D453}"/>
            </a:ext>
          </a:extLst>
        </xdr:cNvPr>
        <xdr:cNvCxnSpPr/>
      </xdr:nvCxnSpPr>
      <xdr:spPr>
        <a:xfrm>
          <a:off x="12449175"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169082F2-798A-40B2-AA01-F210E6E2B9C8}"/>
            </a:ext>
          </a:extLst>
        </xdr:cNvPr>
        <xdr:cNvSpPr txBox="1"/>
      </xdr:nvSpPr>
      <xdr:spPr>
        <a:xfrm>
          <a:off x="12042941" y="5956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36705DC6-3E3F-4A34-9D5D-216AD80075CF}"/>
            </a:ext>
          </a:extLst>
        </xdr:cNvPr>
        <xdr:cNvCxnSpPr/>
      </xdr:nvCxnSpPr>
      <xdr:spPr>
        <a:xfrm>
          <a:off x="12449175"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4BB22358-216D-48D8-BC59-AD86D38E8C6A}"/>
            </a:ext>
          </a:extLst>
        </xdr:cNvPr>
        <xdr:cNvSpPr txBox="1"/>
      </xdr:nvSpPr>
      <xdr:spPr>
        <a:xfrm>
          <a:off x="12042941" y="5575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209159A1-ED8C-4097-9A35-8BE24BA12FBF}"/>
            </a:ext>
          </a:extLst>
        </xdr:cNvPr>
        <xdr:cNvCxnSpPr/>
      </xdr:nvCxnSpPr>
      <xdr:spPr>
        <a:xfrm>
          <a:off x="12449175"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545D46A6-2047-4F63-8C25-E4D3F96B134C}"/>
            </a:ext>
          </a:extLst>
        </xdr:cNvPr>
        <xdr:cNvSpPr txBox="1"/>
      </xdr:nvSpPr>
      <xdr:spPr>
        <a:xfrm>
          <a:off x="12110236" y="51949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BE832210-D625-4F24-BBDD-32CE507AF577}"/>
            </a:ext>
          </a:extLst>
        </xdr:cNvPr>
        <xdr:cNvSpPr/>
      </xdr:nvSpPr>
      <xdr:spPr>
        <a:xfrm>
          <a:off x="12449175"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B97EA5C3-67DC-444D-A43E-CABFCC1D73D6}"/>
            </a:ext>
          </a:extLst>
        </xdr:cNvPr>
        <xdr:cNvCxnSpPr/>
      </xdr:nvCxnSpPr>
      <xdr:spPr>
        <a:xfrm flipV="1">
          <a:off x="16322039" y="5801995"/>
          <a:ext cx="0" cy="143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1AD95774-2449-4485-ACD7-A810B1B18DF0}"/>
            </a:ext>
          </a:extLst>
        </xdr:cNvPr>
        <xdr:cNvSpPr txBox="1"/>
      </xdr:nvSpPr>
      <xdr:spPr>
        <a:xfrm>
          <a:off x="16360775"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CBD70FA5-65B0-4351-AE5C-B20C62607C01}"/>
            </a:ext>
          </a:extLst>
        </xdr:cNvPr>
        <xdr:cNvCxnSpPr/>
      </xdr:nvCxnSpPr>
      <xdr:spPr>
        <a:xfrm>
          <a:off x="16230600" y="72390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E2DCCC49-360E-48D1-A415-7CE626F8E143}"/>
            </a:ext>
          </a:extLst>
        </xdr:cNvPr>
        <xdr:cNvSpPr txBox="1"/>
      </xdr:nvSpPr>
      <xdr:spPr>
        <a:xfrm>
          <a:off x="16360775" y="5577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a:extLst>
            <a:ext uri="{FF2B5EF4-FFF2-40B4-BE49-F238E27FC236}">
              <a16:creationId xmlns:a16="http://schemas.microsoft.com/office/drawing/2014/main" id="{ED8F97D8-03F8-4F82-BD9B-BE10C177BB51}"/>
            </a:ext>
          </a:extLst>
        </xdr:cNvPr>
        <xdr:cNvCxnSpPr/>
      </xdr:nvCxnSpPr>
      <xdr:spPr>
        <a:xfrm>
          <a:off x="16230600" y="580199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3BBFC9E0-178C-43A6-B088-04A7E9040E0C}"/>
            </a:ext>
          </a:extLst>
        </xdr:cNvPr>
        <xdr:cNvSpPr txBox="1"/>
      </xdr:nvSpPr>
      <xdr:spPr>
        <a:xfrm>
          <a:off x="16360775" y="612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a:extLst>
            <a:ext uri="{FF2B5EF4-FFF2-40B4-BE49-F238E27FC236}">
              <a16:creationId xmlns:a16="http://schemas.microsoft.com/office/drawing/2014/main" id="{386D21DE-5013-4882-A4E2-B43319AE44DE}"/>
            </a:ext>
          </a:extLst>
        </xdr:cNvPr>
        <xdr:cNvSpPr/>
      </xdr:nvSpPr>
      <xdr:spPr>
        <a:xfrm>
          <a:off x="16268700" y="6276975"/>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a:extLst>
            <a:ext uri="{FF2B5EF4-FFF2-40B4-BE49-F238E27FC236}">
              <a16:creationId xmlns:a16="http://schemas.microsoft.com/office/drawing/2014/main" id="{5CD11B0D-B80D-4226-A413-83407B759D07}"/>
            </a:ext>
          </a:extLst>
        </xdr:cNvPr>
        <xdr:cNvSpPr/>
      </xdr:nvSpPr>
      <xdr:spPr>
        <a:xfrm>
          <a:off x="15430500" y="6278880"/>
          <a:ext cx="10477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a:extLst>
            <a:ext uri="{FF2B5EF4-FFF2-40B4-BE49-F238E27FC236}">
              <a16:creationId xmlns:a16="http://schemas.microsoft.com/office/drawing/2014/main" id="{F6569759-5CB9-4448-8033-DF2864100BC8}"/>
            </a:ext>
          </a:extLst>
        </xdr:cNvPr>
        <xdr:cNvSpPr/>
      </xdr:nvSpPr>
      <xdr:spPr>
        <a:xfrm>
          <a:off x="14544675" y="63036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a:extLst>
            <a:ext uri="{FF2B5EF4-FFF2-40B4-BE49-F238E27FC236}">
              <a16:creationId xmlns:a16="http://schemas.microsoft.com/office/drawing/2014/main" id="{40C65BDE-BF26-4700-8524-02D54E6771F4}"/>
            </a:ext>
          </a:extLst>
        </xdr:cNvPr>
        <xdr:cNvSpPr/>
      </xdr:nvSpPr>
      <xdr:spPr>
        <a:xfrm>
          <a:off x="13655675" y="6348095"/>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a:extLst>
            <a:ext uri="{FF2B5EF4-FFF2-40B4-BE49-F238E27FC236}">
              <a16:creationId xmlns:a16="http://schemas.microsoft.com/office/drawing/2014/main" id="{D8605F16-53EC-4EA8-AFEF-FA475E9EDB97}"/>
            </a:ext>
          </a:extLst>
        </xdr:cNvPr>
        <xdr:cNvSpPr/>
      </xdr:nvSpPr>
      <xdr:spPr>
        <a:xfrm>
          <a:off x="12763500" y="6318885"/>
          <a:ext cx="10477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B704046-6741-4AD0-BEB2-CD6E27FCDF08}"/>
            </a:ext>
          </a:extLst>
        </xdr:cNvPr>
        <xdr:cNvSpPr txBox="1"/>
      </xdr:nvSpPr>
      <xdr:spPr>
        <a:xfrm>
          <a:off x="161321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FD26DD0-E0A5-4E13-BD33-6E42AD6128EC}"/>
            </a:ext>
          </a:extLst>
        </xdr:cNvPr>
        <xdr:cNvSpPr txBox="1"/>
      </xdr:nvSpPr>
      <xdr:spPr>
        <a:xfrm>
          <a:off x="15293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34882763-0629-425D-8A26-3FD6AD0AAB5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7771B6C5-6A0F-4495-BD09-0DC0253BEF58}"/>
            </a:ext>
          </a:extLst>
        </xdr:cNvPr>
        <xdr:cNvSpPr txBox="1"/>
      </xdr:nvSpPr>
      <xdr:spPr>
        <a:xfrm>
          <a:off x="13515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3F2F6CD7-CC0E-4737-97FE-C04E19636197}"/>
            </a:ext>
          </a:extLst>
        </xdr:cNvPr>
        <xdr:cNvSpPr txBox="1"/>
      </xdr:nvSpPr>
      <xdr:spPr>
        <a:xfrm>
          <a:off x="12626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151130</xdr:rowOff>
    </xdr:from>
    <xdr:to>
      <xdr:col>85</xdr:col>
      <xdr:colOff>177800</xdr:colOff>
      <xdr:row>37</xdr:row>
      <xdr:rowOff>81280</xdr:rowOff>
    </xdr:to>
    <xdr:sp macro="" textlink="">
      <xdr:nvSpPr>
        <xdr:cNvPr id="437" name="楕円 436">
          <a:extLst>
            <a:ext uri="{FF2B5EF4-FFF2-40B4-BE49-F238E27FC236}">
              <a16:creationId xmlns:a16="http://schemas.microsoft.com/office/drawing/2014/main" id="{E7E96C06-6295-4082-B85F-B9F33550726C}"/>
            </a:ext>
          </a:extLst>
        </xdr:cNvPr>
        <xdr:cNvSpPr/>
      </xdr:nvSpPr>
      <xdr:spPr>
        <a:xfrm>
          <a:off x="16268700" y="63233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129557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BA2CDEFF-0E85-420D-A3F4-58A392F07096}"/>
            </a:ext>
          </a:extLst>
        </xdr:cNvPr>
        <xdr:cNvSpPr txBox="1"/>
      </xdr:nvSpPr>
      <xdr:spPr>
        <a:xfrm>
          <a:off x="16360775"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124460</xdr:rowOff>
    </xdr:from>
    <xdr:to>
      <xdr:col>81</xdr:col>
      <xdr:colOff>101600</xdr:colOff>
      <xdr:row>39</xdr:row>
      <xdr:rowOff>54610</xdr:rowOff>
    </xdr:to>
    <xdr:sp macro="" textlink="">
      <xdr:nvSpPr>
        <xdr:cNvPr id="439" name="楕円 438">
          <a:extLst>
            <a:ext uri="{FF2B5EF4-FFF2-40B4-BE49-F238E27FC236}">
              <a16:creationId xmlns:a16="http://schemas.microsoft.com/office/drawing/2014/main" id="{0CB00F12-53BE-45D8-BF8D-96A7A9C2EC21}"/>
            </a:ext>
          </a:extLst>
        </xdr:cNvPr>
        <xdr:cNvSpPr/>
      </xdr:nvSpPr>
      <xdr:spPr>
        <a:xfrm>
          <a:off x="15430500" y="6642735"/>
          <a:ext cx="10477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30480</xdr:rowOff>
    </xdr:from>
    <xdr:to>
      <xdr:col>85</xdr:col>
      <xdr:colOff>127000</xdr:colOff>
      <xdr:row>39</xdr:row>
      <xdr:rowOff>3810</xdr:rowOff>
    </xdr:to>
    <xdr:cxnSp macro="">
      <xdr:nvCxnSpPr>
        <xdr:cNvPr id="440" name="直線コネクタ 439">
          <a:extLst>
            <a:ext uri="{FF2B5EF4-FFF2-40B4-BE49-F238E27FC236}">
              <a16:creationId xmlns:a16="http://schemas.microsoft.com/office/drawing/2014/main" id="{66BEF71C-05C2-4D99-B413-F7B5400B804B}"/>
            </a:ext>
          </a:extLst>
        </xdr:cNvPr>
        <xdr:cNvCxnSpPr/>
      </xdr:nvCxnSpPr>
      <xdr:spPr>
        <a:xfrm flipV="1">
          <a:off x="15484475" y="6377305"/>
          <a:ext cx="838200" cy="3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114935</xdr:rowOff>
    </xdr:from>
    <xdr:to>
      <xdr:col>76</xdr:col>
      <xdr:colOff>165100</xdr:colOff>
      <xdr:row>40</xdr:row>
      <xdr:rowOff>45085</xdr:rowOff>
    </xdr:to>
    <xdr:sp macro="" textlink="">
      <xdr:nvSpPr>
        <xdr:cNvPr id="441" name="楕円 440">
          <a:extLst>
            <a:ext uri="{FF2B5EF4-FFF2-40B4-BE49-F238E27FC236}">
              <a16:creationId xmlns:a16="http://schemas.microsoft.com/office/drawing/2014/main" id="{674E84DF-067C-4871-B1FE-A0ACE92EA25A}"/>
            </a:ext>
          </a:extLst>
        </xdr:cNvPr>
        <xdr:cNvSpPr/>
      </xdr:nvSpPr>
      <xdr:spPr>
        <a:xfrm>
          <a:off x="14544675" y="680148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xdr:rowOff>
    </xdr:from>
    <xdr:to>
      <xdr:col>81</xdr:col>
      <xdr:colOff>50800</xdr:colOff>
      <xdr:row>39</xdr:row>
      <xdr:rowOff>165735</xdr:rowOff>
    </xdr:to>
    <xdr:cxnSp macro="">
      <xdr:nvCxnSpPr>
        <xdr:cNvPr id="442" name="直線コネクタ 441">
          <a:extLst>
            <a:ext uri="{FF2B5EF4-FFF2-40B4-BE49-F238E27FC236}">
              <a16:creationId xmlns:a16="http://schemas.microsoft.com/office/drawing/2014/main" id="{C3033428-7360-40B4-8D94-D3C715D7B630}"/>
            </a:ext>
          </a:extLst>
        </xdr:cNvPr>
        <xdr:cNvCxnSpPr/>
      </xdr:nvCxnSpPr>
      <xdr:spPr>
        <a:xfrm flipV="1">
          <a:off x="14592300" y="6690360"/>
          <a:ext cx="892175"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90170</xdr:rowOff>
    </xdr:from>
    <xdr:to>
      <xdr:col>72</xdr:col>
      <xdr:colOff>38100</xdr:colOff>
      <xdr:row>40</xdr:row>
      <xdr:rowOff>20320</xdr:rowOff>
    </xdr:to>
    <xdr:sp macro="" textlink="">
      <xdr:nvSpPr>
        <xdr:cNvPr id="443" name="楕円 442">
          <a:extLst>
            <a:ext uri="{FF2B5EF4-FFF2-40B4-BE49-F238E27FC236}">
              <a16:creationId xmlns:a16="http://schemas.microsoft.com/office/drawing/2014/main" id="{937BFFC6-25B0-4CE4-9E0D-31F785E059FC}"/>
            </a:ext>
          </a:extLst>
        </xdr:cNvPr>
        <xdr:cNvSpPr/>
      </xdr:nvSpPr>
      <xdr:spPr>
        <a:xfrm>
          <a:off x="13655675" y="6779895"/>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140970</xdr:rowOff>
    </xdr:from>
    <xdr:to>
      <xdr:col>76</xdr:col>
      <xdr:colOff>114300</xdr:colOff>
      <xdr:row>39</xdr:row>
      <xdr:rowOff>165735</xdr:rowOff>
    </xdr:to>
    <xdr:cxnSp macro="">
      <xdr:nvCxnSpPr>
        <xdr:cNvPr id="444" name="直線コネクタ 443">
          <a:extLst>
            <a:ext uri="{FF2B5EF4-FFF2-40B4-BE49-F238E27FC236}">
              <a16:creationId xmlns:a16="http://schemas.microsoft.com/office/drawing/2014/main" id="{20A4413D-B2F2-46E8-9CA1-09F4DE4ED7F5}"/>
            </a:ext>
          </a:extLst>
        </xdr:cNvPr>
        <xdr:cNvCxnSpPr/>
      </xdr:nvCxnSpPr>
      <xdr:spPr>
        <a:xfrm>
          <a:off x="13706475" y="6830695"/>
          <a:ext cx="885825"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61595</xdr:rowOff>
    </xdr:from>
    <xdr:to>
      <xdr:col>67</xdr:col>
      <xdr:colOff>101600</xdr:colOff>
      <xdr:row>39</xdr:row>
      <xdr:rowOff>163195</xdr:rowOff>
    </xdr:to>
    <xdr:sp macro="" textlink="">
      <xdr:nvSpPr>
        <xdr:cNvPr id="445" name="楕円 444">
          <a:extLst>
            <a:ext uri="{FF2B5EF4-FFF2-40B4-BE49-F238E27FC236}">
              <a16:creationId xmlns:a16="http://schemas.microsoft.com/office/drawing/2014/main" id="{C820601C-D31A-40E8-8F25-CD97CEA78B3A}"/>
            </a:ext>
          </a:extLst>
        </xdr:cNvPr>
        <xdr:cNvSpPr/>
      </xdr:nvSpPr>
      <xdr:spPr>
        <a:xfrm>
          <a:off x="12763500" y="67481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112395</xdr:rowOff>
    </xdr:from>
    <xdr:to>
      <xdr:col>71</xdr:col>
      <xdr:colOff>177800</xdr:colOff>
      <xdr:row>39</xdr:row>
      <xdr:rowOff>140970</xdr:rowOff>
    </xdr:to>
    <xdr:cxnSp macro="">
      <xdr:nvCxnSpPr>
        <xdr:cNvPr id="446" name="直線コネクタ 445">
          <a:extLst>
            <a:ext uri="{FF2B5EF4-FFF2-40B4-BE49-F238E27FC236}">
              <a16:creationId xmlns:a16="http://schemas.microsoft.com/office/drawing/2014/main" id="{A91DAC08-2BF9-440E-B41C-17577F411231}"/>
            </a:ext>
          </a:extLst>
        </xdr:cNvPr>
        <xdr:cNvCxnSpPr/>
      </xdr:nvCxnSpPr>
      <xdr:spPr>
        <a:xfrm>
          <a:off x="12817475" y="6798945"/>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E26D2B87-9CD5-4746-AB2A-4D36EFCD5676}"/>
            </a:ext>
          </a:extLst>
        </xdr:cNvPr>
        <xdr:cNvSpPr txBox="1"/>
      </xdr:nvSpPr>
      <xdr:spPr>
        <a:xfrm>
          <a:off x="15269219" y="605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30F4D6D0-5F19-483A-A919-77D043896C8F}"/>
            </a:ext>
          </a:extLst>
        </xdr:cNvPr>
        <xdr:cNvSpPr txBox="1"/>
      </xdr:nvSpPr>
      <xdr:spPr>
        <a:xfrm>
          <a:off x="14392919"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25C7B76-2E10-4915-B125-0BA76A786355}"/>
            </a:ext>
          </a:extLst>
        </xdr:cNvPr>
        <xdr:cNvSpPr txBox="1"/>
      </xdr:nvSpPr>
      <xdr:spPr>
        <a:xfrm>
          <a:off x="13503919" y="612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E5831810-350D-4AAB-90D7-F35C1BA98877}"/>
            </a:ext>
          </a:extLst>
        </xdr:cNvPr>
        <xdr:cNvSpPr txBox="1"/>
      </xdr:nvSpPr>
      <xdr:spPr>
        <a:xfrm>
          <a:off x="12611744" y="609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45737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10B7D96E-51BE-4FA3-9620-4FE9291F5922}"/>
            </a:ext>
          </a:extLst>
        </xdr:cNvPr>
        <xdr:cNvSpPr txBox="1"/>
      </xdr:nvSpPr>
      <xdr:spPr>
        <a:xfrm>
          <a:off x="15269219" y="673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36212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D73E7E3C-4F88-41DE-A1FB-2BB360C8A799}"/>
            </a:ext>
          </a:extLst>
        </xdr:cNvPr>
        <xdr:cNvSpPr txBox="1"/>
      </xdr:nvSpPr>
      <xdr:spPr>
        <a:xfrm>
          <a:off x="14392919"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11447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6DE5736E-582D-42FE-94C0-98F1CC959FA9}"/>
            </a:ext>
          </a:extLst>
        </xdr:cNvPr>
        <xdr:cNvSpPr txBox="1"/>
      </xdr:nvSpPr>
      <xdr:spPr>
        <a:xfrm>
          <a:off x="13503919" y="687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154322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CB6D35FD-FEB0-4509-80B1-05D29600FBFD}"/>
            </a:ext>
          </a:extLst>
        </xdr:cNvPr>
        <xdr:cNvSpPr txBox="1"/>
      </xdr:nvSpPr>
      <xdr:spPr>
        <a:xfrm>
          <a:off x="12611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668784B8-8DA8-429F-B776-DA21AEF14FB8}"/>
            </a:ext>
          </a:extLst>
        </xdr:cNvPr>
        <xdr:cNvSpPr/>
      </xdr:nvSpPr>
      <xdr:spPr>
        <a:xfrm>
          <a:off x="18288000" y="419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C1343857-8921-4200-97C3-B37D97194476}"/>
            </a:ext>
          </a:extLst>
        </xdr:cNvPr>
        <xdr:cNvSpPr/>
      </xdr:nvSpPr>
      <xdr:spPr>
        <a:xfrm>
          <a:off x="18418175"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EE6C8EF8-E916-410A-81C4-F2EF9063FB05}"/>
            </a:ext>
          </a:extLst>
        </xdr:cNvPr>
        <xdr:cNvSpPr/>
      </xdr:nvSpPr>
      <xdr:spPr>
        <a:xfrm>
          <a:off x="18418175"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E811E85C-9DD0-4CBB-966C-2B534CB38175}"/>
            </a:ext>
          </a:extLst>
        </xdr:cNvPr>
        <xdr:cNvSpPr/>
      </xdr:nvSpPr>
      <xdr:spPr>
        <a:xfrm>
          <a:off x="19431000"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D36EAC82-C5BC-4E6A-9AFD-BE7CFD045C27}"/>
            </a:ext>
          </a:extLst>
        </xdr:cNvPr>
        <xdr:cNvSpPr/>
      </xdr:nvSpPr>
      <xdr:spPr>
        <a:xfrm>
          <a:off x="19431000"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722A937E-A93B-48E0-B668-5D21F6F68372}"/>
            </a:ext>
          </a:extLst>
        </xdr:cNvPr>
        <xdr:cNvSpPr/>
      </xdr:nvSpPr>
      <xdr:spPr>
        <a:xfrm>
          <a:off x="20574000"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3742C014-DB55-4F71-B193-E7A454A68323}"/>
            </a:ext>
          </a:extLst>
        </xdr:cNvPr>
        <xdr:cNvSpPr/>
      </xdr:nvSpPr>
      <xdr:spPr>
        <a:xfrm>
          <a:off x="20574000"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DD618F3C-DD01-4E01-B954-76EC5BCBE5A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E95A7FBD-2F4C-4C38-B768-7D8ADCB1436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A71497C1-2166-4BB2-A2FE-2A4B93AF8AA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D79A073-2124-42BA-8B18-488A239C5BD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A2B991B7-7A6A-4A30-8F25-F4D316275501}"/>
            </a:ext>
          </a:extLst>
        </xdr:cNvPr>
        <xdr:cNvSpPr txBox="1"/>
      </xdr:nvSpPr>
      <xdr:spPr>
        <a:xfrm>
          <a:off x="17823996" y="702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93167E8E-933D-4B5B-BCB8-D94D6337C62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A82D1807-8FE4-426E-8E67-D63F2584ADBF}"/>
            </a:ext>
          </a:extLst>
        </xdr:cNvPr>
        <xdr:cNvSpPr txBox="1"/>
      </xdr:nvSpPr>
      <xdr:spPr>
        <a:xfrm>
          <a:off x="17823996" y="6566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B55DA2A3-9EF0-4AE6-86B2-E4A3D647A29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E83D4852-1352-4698-AACD-259F37993CD1}"/>
            </a:ext>
          </a:extLst>
        </xdr:cNvPr>
        <xdr:cNvSpPr txBox="1"/>
      </xdr:nvSpPr>
      <xdr:spPr>
        <a:xfrm>
          <a:off x="17823996" y="6109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6493809F-A8E4-43C8-A9C7-400482CEF38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337EA817-EA03-4791-B060-D8A3F6A45BBA}"/>
            </a:ext>
          </a:extLst>
        </xdr:cNvPr>
        <xdr:cNvSpPr txBox="1"/>
      </xdr:nvSpPr>
      <xdr:spPr>
        <a:xfrm>
          <a:off x="17823996" y="5652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53E0043-7235-4ABC-B4CE-9FDED17CBF2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2DB30065-8F56-4617-B6BA-C69845568EEC}"/>
            </a:ext>
          </a:extLst>
        </xdr:cNvPr>
        <xdr:cNvSpPr txBox="1"/>
      </xdr:nvSpPr>
      <xdr:spPr>
        <a:xfrm>
          <a:off x="17823996" y="5194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17F87F13-E2FD-4962-AEF8-0FE753C45B9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a:extLst>
            <a:ext uri="{FF2B5EF4-FFF2-40B4-BE49-F238E27FC236}">
              <a16:creationId xmlns:a16="http://schemas.microsoft.com/office/drawing/2014/main" id="{75DFD854-4310-4072-B5A4-205CCB0CA29A}"/>
            </a:ext>
          </a:extLst>
        </xdr:cNvPr>
        <xdr:cNvCxnSpPr/>
      </xdr:nvCxnSpPr>
      <xdr:spPr>
        <a:xfrm flipV="1">
          <a:off x="22164039" y="5903214"/>
          <a:ext cx="0" cy="1235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481B6843-64F5-4622-8355-4FAE4833CA60}"/>
            </a:ext>
          </a:extLst>
        </xdr:cNvPr>
        <xdr:cNvSpPr txBox="1"/>
      </xdr:nvSpPr>
      <xdr:spPr>
        <a:xfrm>
          <a:off x="22202775"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a:extLst>
            <a:ext uri="{FF2B5EF4-FFF2-40B4-BE49-F238E27FC236}">
              <a16:creationId xmlns:a16="http://schemas.microsoft.com/office/drawing/2014/main" id="{9C1CBFBE-DB7F-49E8-A6FB-682931840607}"/>
            </a:ext>
          </a:extLst>
        </xdr:cNvPr>
        <xdr:cNvCxnSpPr/>
      </xdr:nvCxnSpPr>
      <xdr:spPr>
        <a:xfrm>
          <a:off x="22075775" y="7138543"/>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A09B9477-A6FF-4423-AD5D-0A6C53F8D5BB}"/>
            </a:ext>
          </a:extLst>
        </xdr:cNvPr>
        <xdr:cNvSpPr txBox="1"/>
      </xdr:nvSpPr>
      <xdr:spPr>
        <a:xfrm>
          <a:off x="22202775"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a:extLst>
            <a:ext uri="{FF2B5EF4-FFF2-40B4-BE49-F238E27FC236}">
              <a16:creationId xmlns:a16="http://schemas.microsoft.com/office/drawing/2014/main" id="{D880948C-762C-49A3-91BD-745116F4C7DD}"/>
            </a:ext>
          </a:extLst>
        </xdr:cNvPr>
        <xdr:cNvCxnSpPr/>
      </xdr:nvCxnSpPr>
      <xdr:spPr>
        <a:xfrm>
          <a:off x="22075775" y="5903214"/>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2BFED5F0-8D08-40B1-ADAE-F37FF428ABF6}"/>
            </a:ext>
          </a:extLst>
        </xdr:cNvPr>
        <xdr:cNvSpPr txBox="1"/>
      </xdr:nvSpPr>
      <xdr:spPr>
        <a:xfrm>
          <a:off x="22202775"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a:extLst>
            <a:ext uri="{FF2B5EF4-FFF2-40B4-BE49-F238E27FC236}">
              <a16:creationId xmlns:a16="http://schemas.microsoft.com/office/drawing/2014/main" id="{E99CB1C5-8EF0-4A4F-AD72-B908F0B8FC69}"/>
            </a:ext>
          </a:extLst>
        </xdr:cNvPr>
        <xdr:cNvSpPr/>
      </xdr:nvSpPr>
      <xdr:spPr>
        <a:xfrm>
          <a:off x="22113875" y="6663944"/>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a:extLst>
            <a:ext uri="{FF2B5EF4-FFF2-40B4-BE49-F238E27FC236}">
              <a16:creationId xmlns:a16="http://schemas.microsoft.com/office/drawing/2014/main" id="{C6CD5696-DF45-44F5-8FEA-90AC2BFD0FEE}"/>
            </a:ext>
          </a:extLst>
        </xdr:cNvPr>
        <xdr:cNvSpPr/>
      </xdr:nvSpPr>
      <xdr:spPr>
        <a:xfrm>
          <a:off x="21275675" y="6699123"/>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a:extLst>
            <a:ext uri="{FF2B5EF4-FFF2-40B4-BE49-F238E27FC236}">
              <a16:creationId xmlns:a16="http://schemas.microsoft.com/office/drawing/2014/main" id="{B7B35939-8EE1-4441-82E9-203588311328}"/>
            </a:ext>
          </a:extLst>
        </xdr:cNvPr>
        <xdr:cNvSpPr/>
      </xdr:nvSpPr>
      <xdr:spPr>
        <a:xfrm>
          <a:off x="20383500" y="6696837"/>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a:extLst>
            <a:ext uri="{FF2B5EF4-FFF2-40B4-BE49-F238E27FC236}">
              <a16:creationId xmlns:a16="http://schemas.microsoft.com/office/drawing/2014/main" id="{E0F9467C-2060-43EA-A8F1-5616C84F7DBC}"/>
            </a:ext>
          </a:extLst>
        </xdr:cNvPr>
        <xdr:cNvSpPr/>
      </xdr:nvSpPr>
      <xdr:spPr>
        <a:xfrm>
          <a:off x="19497675" y="6705092"/>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a:extLst>
            <a:ext uri="{FF2B5EF4-FFF2-40B4-BE49-F238E27FC236}">
              <a16:creationId xmlns:a16="http://schemas.microsoft.com/office/drawing/2014/main" id="{13484219-3BC6-4B7B-9F3B-53D6FE1363C8}"/>
            </a:ext>
          </a:extLst>
        </xdr:cNvPr>
        <xdr:cNvSpPr/>
      </xdr:nvSpPr>
      <xdr:spPr>
        <a:xfrm>
          <a:off x="18608675" y="6705092"/>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03D0258-72CE-42C1-BA0B-FA9801F76298}"/>
            </a:ext>
          </a:extLst>
        </xdr:cNvPr>
        <xdr:cNvSpPr txBox="1"/>
      </xdr:nvSpPr>
      <xdr:spPr>
        <a:xfrm>
          <a:off x="219741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51929675-91F2-4592-BA4D-A565CB3F9D81}"/>
            </a:ext>
          </a:extLst>
        </xdr:cNvPr>
        <xdr:cNvSpPr txBox="1"/>
      </xdr:nvSpPr>
      <xdr:spPr>
        <a:xfrm>
          <a:off x="21135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FA85F64-39FE-49E7-B97C-BA42ABC48C48}"/>
            </a:ext>
          </a:extLst>
        </xdr:cNvPr>
        <xdr:cNvSpPr txBox="1"/>
      </xdr:nvSpPr>
      <xdr:spPr>
        <a:xfrm>
          <a:off x="20246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407BAAAB-C301-4492-AE4E-4D553961F23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CEF329CE-1B06-41E9-866F-45FCA11F22B9}"/>
            </a:ext>
          </a:extLst>
        </xdr:cNvPr>
        <xdr:cNvSpPr txBox="1"/>
      </xdr:nvSpPr>
      <xdr:spPr>
        <a:xfrm>
          <a:off x="18468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29972</xdr:rowOff>
    </xdr:from>
    <xdr:to>
      <xdr:col>116</xdr:col>
      <xdr:colOff>114300</xdr:colOff>
      <xdr:row>41</xdr:row>
      <xdr:rowOff>131572</xdr:rowOff>
    </xdr:to>
    <xdr:sp macro="" textlink="">
      <xdr:nvSpPr>
        <xdr:cNvPr id="492" name="楕円 491">
          <a:extLst>
            <a:ext uri="{FF2B5EF4-FFF2-40B4-BE49-F238E27FC236}">
              <a16:creationId xmlns:a16="http://schemas.microsoft.com/office/drawing/2014/main" id="{4F9C9CB6-D590-4522-962E-6F2F599A20AF}"/>
            </a:ext>
          </a:extLst>
        </xdr:cNvPr>
        <xdr:cNvSpPr/>
      </xdr:nvSpPr>
      <xdr:spPr>
        <a:xfrm>
          <a:off x="22113875" y="7062597"/>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116349</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6E8BBAA9-569C-49FF-8DD1-7189D6D522CA}"/>
            </a:ext>
          </a:extLst>
        </xdr:cNvPr>
        <xdr:cNvSpPr txBox="1"/>
      </xdr:nvSpPr>
      <xdr:spPr>
        <a:xfrm>
          <a:off x="22202775" y="697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107696</xdr:rowOff>
    </xdr:from>
    <xdr:to>
      <xdr:col>112</xdr:col>
      <xdr:colOff>38100</xdr:colOff>
      <xdr:row>41</xdr:row>
      <xdr:rowOff>37846</xdr:rowOff>
    </xdr:to>
    <xdr:sp macro="" textlink="">
      <xdr:nvSpPr>
        <xdr:cNvPr id="494" name="楕円 493">
          <a:extLst>
            <a:ext uri="{FF2B5EF4-FFF2-40B4-BE49-F238E27FC236}">
              <a16:creationId xmlns:a16="http://schemas.microsoft.com/office/drawing/2014/main" id="{0F5D072F-4219-4932-8352-EDD9E35E0DD9}"/>
            </a:ext>
          </a:extLst>
        </xdr:cNvPr>
        <xdr:cNvSpPr/>
      </xdr:nvSpPr>
      <xdr:spPr>
        <a:xfrm>
          <a:off x="21275675" y="6968871"/>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158496</xdr:rowOff>
    </xdr:from>
    <xdr:to>
      <xdr:col>116</xdr:col>
      <xdr:colOff>63500</xdr:colOff>
      <xdr:row>41</xdr:row>
      <xdr:rowOff>80772</xdr:rowOff>
    </xdr:to>
    <xdr:cxnSp macro="">
      <xdr:nvCxnSpPr>
        <xdr:cNvPr id="495" name="直線コネクタ 494">
          <a:extLst>
            <a:ext uri="{FF2B5EF4-FFF2-40B4-BE49-F238E27FC236}">
              <a16:creationId xmlns:a16="http://schemas.microsoft.com/office/drawing/2014/main" id="{5E6335FA-59D7-4DDA-A638-9A8BE9A7510F}"/>
            </a:ext>
          </a:extLst>
        </xdr:cNvPr>
        <xdr:cNvCxnSpPr/>
      </xdr:nvCxnSpPr>
      <xdr:spPr>
        <a:xfrm>
          <a:off x="21326475" y="7019671"/>
          <a:ext cx="838200" cy="9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109982</xdr:rowOff>
    </xdr:from>
    <xdr:to>
      <xdr:col>107</xdr:col>
      <xdr:colOff>101600</xdr:colOff>
      <xdr:row>41</xdr:row>
      <xdr:rowOff>40132</xdr:rowOff>
    </xdr:to>
    <xdr:sp macro="" textlink="">
      <xdr:nvSpPr>
        <xdr:cNvPr id="496" name="楕円 495">
          <a:extLst>
            <a:ext uri="{FF2B5EF4-FFF2-40B4-BE49-F238E27FC236}">
              <a16:creationId xmlns:a16="http://schemas.microsoft.com/office/drawing/2014/main" id="{70BDAE64-4CBD-4460-A08B-6E99810CA983}"/>
            </a:ext>
          </a:extLst>
        </xdr:cNvPr>
        <xdr:cNvSpPr/>
      </xdr:nvSpPr>
      <xdr:spPr>
        <a:xfrm>
          <a:off x="20383500" y="6967982"/>
          <a:ext cx="1047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158496</xdr:rowOff>
    </xdr:from>
    <xdr:to>
      <xdr:col>111</xdr:col>
      <xdr:colOff>177800</xdr:colOff>
      <xdr:row>40</xdr:row>
      <xdr:rowOff>160782</xdr:rowOff>
    </xdr:to>
    <xdr:cxnSp macro="">
      <xdr:nvCxnSpPr>
        <xdr:cNvPr id="497" name="直線コネクタ 496">
          <a:extLst>
            <a:ext uri="{FF2B5EF4-FFF2-40B4-BE49-F238E27FC236}">
              <a16:creationId xmlns:a16="http://schemas.microsoft.com/office/drawing/2014/main" id="{41D5DDD7-4143-4A59-BE08-56EDF185820F}"/>
            </a:ext>
          </a:extLst>
        </xdr:cNvPr>
        <xdr:cNvCxnSpPr/>
      </xdr:nvCxnSpPr>
      <xdr:spPr>
        <a:xfrm flipV="1">
          <a:off x="20437475" y="701967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109982</xdr:rowOff>
    </xdr:from>
    <xdr:to>
      <xdr:col>102</xdr:col>
      <xdr:colOff>165100</xdr:colOff>
      <xdr:row>41</xdr:row>
      <xdr:rowOff>40132</xdr:rowOff>
    </xdr:to>
    <xdr:sp macro="" textlink="">
      <xdr:nvSpPr>
        <xdr:cNvPr id="498" name="楕円 497">
          <a:extLst>
            <a:ext uri="{FF2B5EF4-FFF2-40B4-BE49-F238E27FC236}">
              <a16:creationId xmlns:a16="http://schemas.microsoft.com/office/drawing/2014/main" id="{C6E1714E-6040-4D99-9654-FCA5ED874DEE}"/>
            </a:ext>
          </a:extLst>
        </xdr:cNvPr>
        <xdr:cNvSpPr/>
      </xdr:nvSpPr>
      <xdr:spPr>
        <a:xfrm>
          <a:off x="19497675"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160782</xdr:rowOff>
    </xdr:from>
    <xdr:to>
      <xdr:col>107</xdr:col>
      <xdr:colOff>50800</xdr:colOff>
      <xdr:row>40</xdr:row>
      <xdr:rowOff>160782</xdr:rowOff>
    </xdr:to>
    <xdr:cxnSp macro="">
      <xdr:nvCxnSpPr>
        <xdr:cNvPr id="499" name="直線コネクタ 498">
          <a:extLst>
            <a:ext uri="{FF2B5EF4-FFF2-40B4-BE49-F238E27FC236}">
              <a16:creationId xmlns:a16="http://schemas.microsoft.com/office/drawing/2014/main" id="{4F2B7FD8-C4D2-4A80-A97B-8E8359B9BB37}"/>
            </a:ext>
          </a:extLst>
        </xdr:cNvPr>
        <xdr:cNvCxnSpPr/>
      </xdr:nvCxnSpPr>
      <xdr:spPr>
        <a:xfrm>
          <a:off x="19545300" y="7021957"/>
          <a:ext cx="892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112268</xdr:rowOff>
    </xdr:from>
    <xdr:to>
      <xdr:col>98</xdr:col>
      <xdr:colOff>38100</xdr:colOff>
      <xdr:row>41</xdr:row>
      <xdr:rowOff>42418</xdr:rowOff>
    </xdr:to>
    <xdr:sp macro="" textlink="">
      <xdr:nvSpPr>
        <xdr:cNvPr id="500" name="楕円 499">
          <a:extLst>
            <a:ext uri="{FF2B5EF4-FFF2-40B4-BE49-F238E27FC236}">
              <a16:creationId xmlns:a16="http://schemas.microsoft.com/office/drawing/2014/main" id="{6A4064C0-C354-43AA-930B-D417CC17B96C}"/>
            </a:ext>
          </a:extLst>
        </xdr:cNvPr>
        <xdr:cNvSpPr/>
      </xdr:nvSpPr>
      <xdr:spPr>
        <a:xfrm>
          <a:off x="18608675" y="6970268"/>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160782</xdr:rowOff>
    </xdr:from>
    <xdr:to>
      <xdr:col>102</xdr:col>
      <xdr:colOff>114300</xdr:colOff>
      <xdr:row>40</xdr:row>
      <xdr:rowOff>163068</xdr:rowOff>
    </xdr:to>
    <xdr:cxnSp macro="">
      <xdr:nvCxnSpPr>
        <xdr:cNvPr id="501" name="直線コネクタ 500">
          <a:extLst>
            <a:ext uri="{FF2B5EF4-FFF2-40B4-BE49-F238E27FC236}">
              <a16:creationId xmlns:a16="http://schemas.microsoft.com/office/drawing/2014/main" id="{65A5F64A-78BE-4D92-AAA1-607DB6645A54}"/>
            </a:ext>
          </a:extLst>
        </xdr:cNvPr>
        <xdr:cNvCxnSpPr/>
      </xdr:nvCxnSpPr>
      <xdr:spPr>
        <a:xfrm flipV="1">
          <a:off x="18659475" y="7021957"/>
          <a:ext cx="88582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3E458D19-8C7C-43F7-B3EB-FF769C6956A9}"/>
            </a:ext>
          </a:extLst>
        </xdr:cNvPr>
        <xdr:cNvSpPr txBox="1"/>
      </xdr:nvSpPr>
      <xdr:spPr>
        <a:xfrm>
          <a:off x="21078902" y="647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8290C57E-281D-4766-ABDB-E6C89B9209A3}"/>
            </a:ext>
          </a:extLst>
        </xdr:cNvPr>
        <xdr:cNvSpPr txBox="1"/>
      </xdr:nvSpPr>
      <xdr:spPr>
        <a:xfrm>
          <a:off x="20202602" y="647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B63D7331-196A-4333-834E-82F07542B9AD}"/>
            </a:ext>
          </a:extLst>
        </xdr:cNvPr>
        <xdr:cNvSpPr txBox="1"/>
      </xdr:nvSpPr>
      <xdr:spPr>
        <a:xfrm>
          <a:off x="19313602"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AC8C26B7-70C8-496B-B0B1-A9CB56D0570D}"/>
            </a:ext>
          </a:extLst>
        </xdr:cNvPr>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28973</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693704B5-64C2-4EAB-BDB1-4637D854F280}"/>
            </a:ext>
          </a:extLst>
        </xdr:cNvPr>
        <xdr:cNvSpPr txBox="1"/>
      </xdr:nvSpPr>
      <xdr:spPr>
        <a:xfrm>
          <a:off x="21078902" y="706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89C09C7A-4786-4FAC-8637-ECEC3E2F43D1}"/>
            </a:ext>
          </a:extLst>
        </xdr:cNvPr>
        <xdr:cNvSpPr txBox="1"/>
      </xdr:nvSpPr>
      <xdr:spPr>
        <a:xfrm>
          <a:off x="20202602" y="706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31259</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50A624DD-5B98-4209-A60C-2A2A42847CE2}"/>
            </a:ext>
          </a:extLst>
        </xdr:cNvPr>
        <xdr:cNvSpPr txBox="1"/>
      </xdr:nvSpPr>
      <xdr:spPr>
        <a:xfrm>
          <a:off x="19313602" y="706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33545</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61D80BED-92F9-4FE4-BD50-BC7467DB2E86}"/>
            </a:ext>
          </a:extLst>
        </xdr:cNvPr>
        <xdr:cNvSpPr txBox="1"/>
      </xdr:nvSpPr>
      <xdr:spPr>
        <a:xfrm>
          <a:off x="18421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32E4E4CB-2058-4A0E-983E-7A0C5C7CDCE8}"/>
            </a:ext>
          </a:extLst>
        </xdr:cNvPr>
        <xdr:cNvSpPr/>
      </xdr:nvSpPr>
      <xdr:spPr>
        <a:xfrm>
          <a:off x="12449175" y="800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27F1BE62-3B0F-4397-A41F-05192BB2496A}"/>
            </a:ext>
          </a:extLst>
        </xdr:cNvPr>
        <xdr:cNvSpPr/>
      </xdr:nvSpPr>
      <xdr:spPr>
        <a:xfrm>
          <a:off x="12573000"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F50EDEFC-063D-4409-971A-1B09ED8DBCB8}"/>
            </a:ext>
          </a:extLst>
        </xdr:cNvPr>
        <xdr:cNvSpPr/>
      </xdr:nvSpPr>
      <xdr:spPr>
        <a:xfrm>
          <a:off x="12573000"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B3528C96-B727-4404-A71D-DBA897AF1FC4}"/>
            </a:ext>
          </a:extLst>
        </xdr:cNvPr>
        <xdr:cNvSpPr/>
      </xdr:nvSpPr>
      <xdr:spPr>
        <a:xfrm>
          <a:off x="13592175"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C36E0E8B-A879-4FFE-81D4-7E5BF610DFCA}"/>
            </a:ext>
          </a:extLst>
        </xdr:cNvPr>
        <xdr:cNvSpPr/>
      </xdr:nvSpPr>
      <xdr:spPr>
        <a:xfrm>
          <a:off x="13592175"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FD0D52BE-2158-428E-AE4A-B8B623BAB49F}"/>
            </a:ext>
          </a:extLst>
        </xdr:cNvPr>
        <xdr:cNvSpPr/>
      </xdr:nvSpPr>
      <xdr:spPr>
        <a:xfrm>
          <a:off x="14735175"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988FEBB-EE86-4D54-84CB-DA56E21FFDE9}"/>
            </a:ext>
          </a:extLst>
        </xdr:cNvPr>
        <xdr:cNvSpPr/>
      </xdr:nvSpPr>
      <xdr:spPr>
        <a:xfrm>
          <a:off x="14735175"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DC0E179F-F22A-4C6D-9D06-236D16F3EAF1}"/>
            </a:ext>
          </a:extLst>
        </xdr:cNvPr>
        <xdr:cNvSpPr/>
      </xdr:nvSpPr>
      <xdr:spPr>
        <a:xfrm>
          <a:off x="12449175"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79689AE4-2F18-43B4-B27E-E41870AE0E2D}"/>
            </a:ext>
          </a:extLst>
        </xdr:cNvPr>
        <xdr:cNvSpPr txBox="1"/>
      </xdr:nvSpPr>
      <xdr:spPr>
        <a:xfrm>
          <a:off x="124110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FEBE839E-0059-4D61-91CF-5D01C5315B2D}"/>
            </a:ext>
          </a:extLst>
        </xdr:cNvPr>
        <xdr:cNvCxnSpPr/>
      </xdr:nvCxnSpPr>
      <xdr:spPr>
        <a:xfrm>
          <a:off x="12449175"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71CA10F8-0ECA-4CB5-9BB8-0B7BEE485542}"/>
            </a:ext>
          </a:extLst>
        </xdr:cNvPr>
        <xdr:cNvSpPr txBox="1"/>
      </xdr:nvSpPr>
      <xdr:spPr>
        <a:xfrm>
          <a:off x="11978821" y="1129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8140F1-798A-400B-AB27-F583776BF4DA}"/>
            </a:ext>
          </a:extLst>
        </xdr:cNvPr>
        <xdr:cNvCxnSpPr/>
      </xdr:nvCxnSpPr>
      <xdr:spPr>
        <a:xfrm>
          <a:off x="12449175"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5316913-05DA-46F7-88E0-359E6F4F4793}"/>
            </a:ext>
          </a:extLst>
        </xdr:cNvPr>
        <xdr:cNvSpPr txBox="1"/>
      </xdr:nvSpPr>
      <xdr:spPr>
        <a:xfrm>
          <a:off x="11978821" y="10909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9EE7EDB7-EB05-424B-832B-A594A034B53B}"/>
            </a:ext>
          </a:extLst>
        </xdr:cNvPr>
        <xdr:cNvCxnSpPr/>
      </xdr:nvCxnSpPr>
      <xdr:spPr>
        <a:xfrm>
          <a:off x="12449175"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A9DF3AFE-DA43-4A50-BB04-7A24B42B05E0}"/>
            </a:ext>
          </a:extLst>
        </xdr:cNvPr>
        <xdr:cNvSpPr txBox="1"/>
      </xdr:nvSpPr>
      <xdr:spPr>
        <a:xfrm>
          <a:off x="12042941" y="10528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AEDBE706-1F3E-4EB0-B35C-7F0B37FAEAE9}"/>
            </a:ext>
          </a:extLst>
        </xdr:cNvPr>
        <xdr:cNvCxnSpPr/>
      </xdr:nvCxnSpPr>
      <xdr:spPr>
        <a:xfrm>
          <a:off x="12449175"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5F7F7B82-C4DF-46D0-8207-07A89793436F}"/>
            </a:ext>
          </a:extLst>
        </xdr:cNvPr>
        <xdr:cNvSpPr txBox="1"/>
      </xdr:nvSpPr>
      <xdr:spPr>
        <a:xfrm>
          <a:off x="12042941" y="1014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B1078B44-C06D-408B-91D4-F37A83BE6CDB}"/>
            </a:ext>
          </a:extLst>
        </xdr:cNvPr>
        <xdr:cNvCxnSpPr/>
      </xdr:nvCxnSpPr>
      <xdr:spPr>
        <a:xfrm>
          <a:off x="12449175"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3655F5D0-8A7F-43D0-A656-DF1250DF51DD}"/>
            </a:ext>
          </a:extLst>
        </xdr:cNvPr>
        <xdr:cNvSpPr txBox="1"/>
      </xdr:nvSpPr>
      <xdr:spPr>
        <a:xfrm>
          <a:off x="12042941" y="9766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5638BC2F-CEF1-4E5F-9A1C-9124E8A68DF2}"/>
            </a:ext>
          </a:extLst>
        </xdr:cNvPr>
        <xdr:cNvCxnSpPr/>
      </xdr:nvCxnSpPr>
      <xdr:spPr>
        <a:xfrm>
          <a:off x="12449175"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39DEDDB7-7526-49BD-B424-BCD7502E5652}"/>
            </a:ext>
          </a:extLst>
        </xdr:cNvPr>
        <xdr:cNvSpPr txBox="1"/>
      </xdr:nvSpPr>
      <xdr:spPr>
        <a:xfrm>
          <a:off x="12042941" y="9385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B62CDC47-5ECB-4672-8074-9E7A55E5004E}"/>
            </a:ext>
          </a:extLst>
        </xdr:cNvPr>
        <xdr:cNvCxnSpPr/>
      </xdr:nvCxnSpPr>
      <xdr:spPr>
        <a:xfrm>
          <a:off x="12449175"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C108CEAE-CE65-4767-883C-EB4B57002CA1}"/>
            </a:ext>
          </a:extLst>
        </xdr:cNvPr>
        <xdr:cNvSpPr txBox="1"/>
      </xdr:nvSpPr>
      <xdr:spPr>
        <a:xfrm>
          <a:off x="12110236" y="90049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8A0FE28D-F504-4186-82E4-EB9DF35E13AB}"/>
            </a:ext>
          </a:extLst>
        </xdr:cNvPr>
        <xdr:cNvSpPr/>
      </xdr:nvSpPr>
      <xdr:spPr>
        <a:xfrm>
          <a:off x="12449175"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a:extLst>
            <a:ext uri="{FF2B5EF4-FFF2-40B4-BE49-F238E27FC236}">
              <a16:creationId xmlns:a16="http://schemas.microsoft.com/office/drawing/2014/main" id="{53363F6E-5E5C-4B30-8B74-04B05E39A194}"/>
            </a:ext>
          </a:extLst>
        </xdr:cNvPr>
        <xdr:cNvCxnSpPr/>
      </xdr:nvCxnSpPr>
      <xdr:spPr>
        <a:xfrm flipV="1">
          <a:off x="16322039" y="9734550"/>
          <a:ext cx="0" cy="105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2E41E1C0-F441-46E3-B4FB-A483DCB7D891}"/>
            </a:ext>
          </a:extLst>
        </xdr:cNvPr>
        <xdr:cNvSpPr txBox="1"/>
      </xdr:nvSpPr>
      <xdr:spPr>
        <a:xfrm>
          <a:off x="16360775" y="1079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a:extLst>
            <a:ext uri="{FF2B5EF4-FFF2-40B4-BE49-F238E27FC236}">
              <a16:creationId xmlns:a16="http://schemas.microsoft.com/office/drawing/2014/main" id="{01FCC1F6-CB58-4654-9217-3DBDC3346930}"/>
            </a:ext>
          </a:extLst>
        </xdr:cNvPr>
        <xdr:cNvCxnSpPr/>
      </xdr:nvCxnSpPr>
      <xdr:spPr>
        <a:xfrm>
          <a:off x="16230600" y="1079309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DABB1FE7-B2CC-40DC-A3B7-81559843011F}"/>
            </a:ext>
          </a:extLst>
        </xdr:cNvPr>
        <xdr:cNvSpPr txBox="1"/>
      </xdr:nvSpPr>
      <xdr:spPr>
        <a:xfrm>
          <a:off x="16360775"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a:extLst>
            <a:ext uri="{FF2B5EF4-FFF2-40B4-BE49-F238E27FC236}">
              <a16:creationId xmlns:a16="http://schemas.microsoft.com/office/drawing/2014/main" id="{131CBF62-681F-406C-8147-1A283C5D74AB}"/>
            </a:ext>
          </a:extLst>
        </xdr:cNvPr>
        <xdr:cNvCxnSpPr/>
      </xdr:nvCxnSpPr>
      <xdr:spPr>
        <a:xfrm>
          <a:off x="16230600" y="97345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C88A27F3-264E-4F66-9A70-E7C38D21C4D1}"/>
            </a:ext>
          </a:extLst>
        </xdr:cNvPr>
        <xdr:cNvSpPr txBox="1"/>
      </xdr:nvSpPr>
      <xdr:spPr>
        <a:xfrm>
          <a:off x="16360775" y="10257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a:extLst>
            <a:ext uri="{FF2B5EF4-FFF2-40B4-BE49-F238E27FC236}">
              <a16:creationId xmlns:a16="http://schemas.microsoft.com/office/drawing/2014/main" id="{4E557893-52DB-4CB0-98A1-7AD933419368}"/>
            </a:ext>
          </a:extLst>
        </xdr:cNvPr>
        <xdr:cNvSpPr/>
      </xdr:nvSpPr>
      <xdr:spPr>
        <a:xfrm>
          <a:off x="16268700" y="10279380"/>
          <a:ext cx="10477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a:extLst>
            <a:ext uri="{FF2B5EF4-FFF2-40B4-BE49-F238E27FC236}">
              <a16:creationId xmlns:a16="http://schemas.microsoft.com/office/drawing/2014/main" id="{C6D5DC1E-5A88-4EDE-BA92-E4DC4E2FE9D5}"/>
            </a:ext>
          </a:extLst>
        </xdr:cNvPr>
        <xdr:cNvSpPr/>
      </xdr:nvSpPr>
      <xdr:spPr>
        <a:xfrm>
          <a:off x="15430500" y="10277475"/>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a:extLst>
            <a:ext uri="{FF2B5EF4-FFF2-40B4-BE49-F238E27FC236}">
              <a16:creationId xmlns:a16="http://schemas.microsoft.com/office/drawing/2014/main" id="{E050EF6E-619F-46E3-80CE-7CF11A30F542}"/>
            </a:ext>
          </a:extLst>
        </xdr:cNvPr>
        <xdr:cNvSpPr/>
      </xdr:nvSpPr>
      <xdr:spPr>
        <a:xfrm>
          <a:off x="14544675" y="102812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a:extLst>
            <a:ext uri="{FF2B5EF4-FFF2-40B4-BE49-F238E27FC236}">
              <a16:creationId xmlns:a16="http://schemas.microsoft.com/office/drawing/2014/main" id="{CB0454E6-1F99-4C2A-85D1-74F0035D414F}"/>
            </a:ext>
          </a:extLst>
        </xdr:cNvPr>
        <xdr:cNvSpPr/>
      </xdr:nvSpPr>
      <xdr:spPr>
        <a:xfrm>
          <a:off x="13655675" y="1024572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a:extLst>
            <a:ext uri="{FF2B5EF4-FFF2-40B4-BE49-F238E27FC236}">
              <a16:creationId xmlns:a16="http://schemas.microsoft.com/office/drawing/2014/main" id="{B2787908-087D-462C-9A86-E1EDFA0296C7}"/>
            </a:ext>
          </a:extLst>
        </xdr:cNvPr>
        <xdr:cNvSpPr/>
      </xdr:nvSpPr>
      <xdr:spPr>
        <a:xfrm>
          <a:off x="12763500" y="1023239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323C4F66-A205-4BEA-9FD3-F370094A1284}"/>
            </a:ext>
          </a:extLst>
        </xdr:cNvPr>
        <xdr:cNvSpPr txBox="1"/>
      </xdr:nvSpPr>
      <xdr:spPr>
        <a:xfrm>
          <a:off x="161321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B032DBD-72FD-4C1B-BFC6-4B4719F2BAB1}"/>
            </a:ext>
          </a:extLst>
        </xdr:cNvPr>
        <xdr:cNvSpPr txBox="1"/>
      </xdr:nvSpPr>
      <xdr:spPr>
        <a:xfrm>
          <a:off x="15293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B86DB79-19EC-4F32-9CDA-1B17A39F193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F1F65704-6274-4AA3-AE23-0E61ED563EEA}"/>
            </a:ext>
          </a:extLst>
        </xdr:cNvPr>
        <xdr:cNvSpPr txBox="1"/>
      </xdr:nvSpPr>
      <xdr:spPr>
        <a:xfrm>
          <a:off x="13515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E09D8185-1204-4D6C-9E12-39E511193E00}"/>
            </a:ext>
          </a:extLst>
        </xdr:cNvPr>
        <xdr:cNvSpPr txBox="1"/>
      </xdr:nvSpPr>
      <xdr:spPr>
        <a:xfrm>
          <a:off x="12626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82550</xdr:rowOff>
    </xdr:from>
    <xdr:to>
      <xdr:col>85</xdr:col>
      <xdr:colOff>177800</xdr:colOff>
      <xdr:row>59</xdr:row>
      <xdr:rowOff>12700</xdr:rowOff>
    </xdr:to>
    <xdr:sp macro="" textlink="">
      <xdr:nvSpPr>
        <xdr:cNvPr id="550" name="楕円 549">
          <a:extLst>
            <a:ext uri="{FF2B5EF4-FFF2-40B4-BE49-F238E27FC236}">
              <a16:creationId xmlns:a16="http://schemas.microsoft.com/office/drawing/2014/main" id="{9A18C894-82B6-4B0C-9F36-C18F308604BC}"/>
            </a:ext>
          </a:extLst>
        </xdr:cNvPr>
        <xdr:cNvSpPr/>
      </xdr:nvSpPr>
      <xdr:spPr>
        <a:xfrm>
          <a:off x="16268700" y="10029825"/>
          <a:ext cx="1047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105427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9D7214C9-3752-4D2A-8BCE-2156D0925E2F}"/>
            </a:ext>
          </a:extLst>
        </xdr:cNvPr>
        <xdr:cNvSpPr txBox="1"/>
      </xdr:nvSpPr>
      <xdr:spPr>
        <a:xfrm>
          <a:off x="16360775" y="9881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48260</xdr:rowOff>
    </xdr:from>
    <xdr:to>
      <xdr:col>81</xdr:col>
      <xdr:colOff>101600</xdr:colOff>
      <xdr:row>58</xdr:row>
      <xdr:rowOff>149860</xdr:rowOff>
    </xdr:to>
    <xdr:sp macro="" textlink="">
      <xdr:nvSpPr>
        <xdr:cNvPr id="552" name="楕円 551">
          <a:extLst>
            <a:ext uri="{FF2B5EF4-FFF2-40B4-BE49-F238E27FC236}">
              <a16:creationId xmlns:a16="http://schemas.microsoft.com/office/drawing/2014/main" id="{5EE3C419-A8A3-4122-A71E-C4B9CA443E96}"/>
            </a:ext>
          </a:extLst>
        </xdr:cNvPr>
        <xdr:cNvSpPr/>
      </xdr:nvSpPr>
      <xdr:spPr>
        <a:xfrm>
          <a:off x="15430500" y="9995535"/>
          <a:ext cx="10477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99060</xdr:rowOff>
    </xdr:from>
    <xdr:to>
      <xdr:col>85</xdr:col>
      <xdr:colOff>127000</xdr:colOff>
      <xdr:row>58</xdr:row>
      <xdr:rowOff>133350</xdr:rowOff>
    </xdr:to>
    <xdr:cxnSp macro="">
      <xdr:nvCxnSpPr>
        <xdr:cNvPr id="553" name="直線コネクタ 552">
          <a:extLst>
            <a:ext uri="{FF2B5EF4-FFF2-40B4-BE49-F238E27FC236}">
              <a16:creationId xmlns:a16="http://schemas.microsoft.com/office/drawing/2014/main" id="{D101C913-3622-46DA-8DD2-769B73DE6C04}"/>
            </a:ext>
          </a:extLst>
        </xdr:cNvPr>
        <xdr:cNvCxnSpPr/>
      </xdr:nvCxnSpPr>
      <xdr:spPr>
        <a:xfrm>
          <a:off x="15484475" y="100431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4445</xdr:rowOff>
    </xdr:from>
    <xdr:to>
      <xdr:col>76</xdr:col>
      <xdr:colOff>165100</xdr:colOff>
      <xdr:row>58</xdr:row>
      <xdr:rowOff>106045</xdr:rowOff>
    </xdr:to>
    <xdr:sp macro="" textlink="">
      <xdr:nvSpPr>
        <xdr:cNvPr id="554" name="楕円 553">
          <a:extLst>
            <a:ext uri="{FF2B5EF4-FFF2-40B4-BE49-F238E27FC236}">
              <a16:creationId xmlns:a16="http://schemas.microsoft.com/office/drawing/2014/main" id="{F351BE4D-1980-4680-8CB3-7BF0533B6355}"/>
            </a:ext>
          </a:extLst>
        </xdr:cNvPr>
        <xdr:cNvSpPr/>
      </xdr:nvSpPr>
      <xdr:spPr>
        <a:xfrm>
          <a:off x="14544675" y="994854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55245</xdr:rowOff>
    </xdr:from>
    <xdr:to>
      <xdr:col>81</xdr:col>
      <xdr:colOff>50800</xdr:colOff>
      <xdr:row>58</xdr:row>
      <xdr:rowOff>99060</xdr:rowOff>
    </xdr:to>
    <xdr:cxnSp macro="">
      <xdr:nvCxnSpPr>
        <xdr:cNvPr id="555" name="直線コネクタ 554">
          <a:extLst>
            <a:ext uri="{FF2B5EF4-FFF2-40B4-BE49-F238E27FC236}">
              <a16:creationId xmlns:a16="http://schemas.microsoft.com/office/drawing/2014/main" id="{4A7AEF58-A178-4965-97C2-2C460596F844}"/>
            </a:ext>
          </a:extLst>
        </xdr:cNvPr>
        <xdr:cNvCxnSpPr/>
      </xdr:nvCxnSpPr>
      <xdr:spPr>
        <a:xfrm>
          <a:off x="14592300" y="9999345"/>
          <a:ext cx="892175"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154940</xdr:rowOff>
    </xdr:from>
    <xdr:to>
      <xdr:col>72</xdr:col>
      <xdr:colOff>38100</xdr:colOff>
      <xdr:row>58</xdr:row>
      <xdr:rowOff>85090</xdr:rowOff>
    </xdr:to>
    <xdr:sp macro="" textlink="">
      <xdr:nvSpPr>
        <xdr:cNvPr id="556" name="楕円 555">
          <a:extLst>
            <a:ext uri="{FF2B5EF4-FFF2-40B4-BE49-F238E27FC236}">
              <a16:creationId xmlns:a16="http://schemas.microsoft.com/office/drawing/2014/main" id="{3DCA489C-C355-4649-909F-D70832FD5BFA}"/>
            </a:ext>
          </a:extLst>
        </xdr:cNvPr>
        <xdr:cNvSpPr/>
      </xdr:nvSpPr>
      <xdr:spPr>
        <a:xfrm>
          <a:off x="13655675" y="9927590"/>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34290</xdr:rowOff>
    </xdr:from>
    <xdr:to>
      <xdr:col>76</xdr:col>
      <xdr:colOff>114300</xdr:colOff>
      <xdr:row>58</xdr:row>
      <xdr:rowOff>55245</xdr:rowOff>
    </xdr:to>
    <xdr:cxnSp macro="">
      <xdr:nvCxnSpPr>
        <xdr:cNvPr id="557" name="直線コネクタ 556">
          <a:extLst>
            <a:ext uri="{FF2B5EF4-FFF2-40B4-BE49-F238E27FC236}">
              <a16:creationId xmlns:a16="http://schemas.microsoft.com/office/drawing/2014/main" id="{D64A4746-2256-4248-9AC7-35941C995664}"/>
            </a:ext>
          </a:extLst>
        </xdr:cNvPr>
        <xdr:cNvCxnSpPr/>
      </xdr:nvCxnSpPr>
      <xdr:spPr>
        <a:xfrm>
          <a:off x="13706475" y="9978390"/>
          <a:ext cx="885825"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114935</xdr:rowOff>
    </xdr:from>
    <xdr:to>
      <xdr:col>67</xdr:col>
      <xdr:colOff>101600</xdr:colOff>
      <xdr:row>58</xdr:row>
      <xdr:rowOff>45085</xdr:rowOff>
    </xdr:to>
    <xdr:sp macro="" textlink="">
      <xdr:nvSpPr>
        <xdr:cNvPr id="558" name="楕円 557">
          <a:extLst>
            <a:ext uri="{FF2B5EF4-FFF2-40B4-BE49-F238E27FC236}">
              <a16:creationId xmlns:a16="http://schemas.microsoft.com/office/drawing/2014/main" id="{168A9957-2804-4009-B943-633EBF6FE2D3}"/>
            </a:ext>
          </a:extLst>
        </xdr:cNvPr>
        <xdr:cNvSpPr/>
      </xdr:nvSpPr>
      <xdr:spPr>
        <a:xfrm>
          <a:off x="12763500" y="988758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165735</xdr:rowOff>
    </xdr:from>
    <xdr:to>
      <xdr:col>71</xdr:col>
      <xdr:colOff>177800</xdr:colOff>
      <xdr:row>58</xdr:row>
      <xdr:rowOff>34290</xdr:rowOff>
    </xdr:to>
    <xdr:cxnSp macro="">
      <xdr:nvCxnSpPr>
        <xdr:cNvPr id="559" name="直線コネクタ 558">
          <a:extLst>
            <a:ext uri="{FF2B5EF4-FFF2-40B4-BE49-F238E27FC236}">
              <a16:creationId xmlns:a16="http://schemas.microsoft.com/office/drawing/2014/main" id="{CEC6AD87-772A-48B0-B184-52F014ED6809}"/>
            </a:ext>
          </a:extLst>
        </xdr:cNvPr>
        <xdr:cNvCxnSpPr/>
      </xdr:nvCxnSpPr>
      <xdr:spPr>
        <a:xfrm>
          <a:off x="12817475" y="994156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0" name="n_1aveValue【学校施設】&#10;有形固定資産減価償却率">
          <a:extLst>
            <a:ext uri="{FF2B5EF4-FFF2-40B4-BE49-F238E27FC236}">
              <a16:creationId xmlns:a16="http://schemas.microsoft.com/office/drawing/2014/main" id="{5B6BF26E-E23E-41F3-84B0-4CDBFD15AA61}"/>
            </a:ext>
          </a:extLst>
        </xdr:cNvPr>
        <xdr:cNvSpPr txBox="1"/>
      </xdr:nvSpPr>
      <xdr:spPr>
        <a:xfrm>
          <a:off x="15269219"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1" name="n_2aveValue【学校施設】&#10;有形固定資産減価償却率">
          <a:extLst>
            <a:ext uri="{FF2B5EF4-FFF2-40B4-BE49-F238E27FC236}">
              <a16:creationId xmlns:a16="http://schemas.microsoft.com/office/drawing/2014/main" id="{5C4FC9F1-8AEB-43D5-BB22-69E30B4F92C8}"/>
            </a:ext>
          </a:extLst>
        </xdr:cNvPr>
        <xdr:cNvSpPr txBox="1"/>
      </xdr:nvSpPr>
      <xdr:spPr>
        <a:xfrm>
          <a:off x="14392919" y="10374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562" name="n_3aveValue【学校施設】&#10;有形固定資産減価償却率">
          <a:extLst>
            <a:ext uri="{FF2B5EF4-FFF2-40B4-BE49-F238E27FC236}">
              <a16:creationId xmlns:a16="http://schemas.microsoft.com/office/drawing/2014/main" id="{21F7AA64-00D1-48C4-946F-E2F1CA968DA1}"/>
            </a:ext>
          </a:extLst>
        </xdr:cNvPr>
        <xdr:cNvSpPr txBox="1"/>
      </xdr:nvSpPr>
      <xdr:spPr>
        <a:xfrm>
          <a:off x="13503919" y="1034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38117</xdr:rowOff>
    </xdr:from>
    <xdr:ext cx="405111" cy="259045"/>
    <xdr:sp macro="" textlink="">
      <xdr:nvSpPr>
        <xdr:cNvPr id="563" name="n_4aveValue【学校施設】&#10;有形固定資産減価償却率">
          <a:extLst>
            <a:ext uri="{FF2B5EF4-FFF2-40B4-BE49-F238E27FC236}">
              <a16:creationId xmlns:a16="http://schemas.microsoft.com/office/drawing/2014/main" id="{D85BAEEB-F040-48EA-A9A8-046C2BA1E45B}"/>
            </a:ext>
          </a:extLst>
        </xdr:cNvPr>
        <xdr:cNvSpPr txBox="1"/>
      </xdr:nvSpPr>
      <xdr:spPr>
        <a:xfrm>
          <a:off x="12611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166387</xdr:rowOff>
    </xdr:from>
    <xdr:ext cx="405111" cy="259045"/>
    <xdr:sp macro="" textlink="">
      <xdr:nvSpPr>
        <xdr:cNvPr id="564" name="n_1mainValue【学校施設】&#10;有形固定資産減価償却率">
          <a:extLst>
            <a:ext uri="{FF2B5EF4-FFF2-40B4-BE49-F238E27FC236}">
              <a16:creationId xmlns:a16="http://schemas.microsoft.com/office/drawing/2014/main" id="{AC674ED2-CC1B-4E2F-9397-A4597CD02BBF}"/>
            </a:ext>
          </a:extLst>
        </xdr:cNvPr>
        <xdr:cNvSpPr txBox="1"/>
      </xdr:nvSpPr>
      <xdr:spPr>
        <a:xfrm>
          <a:off x="15269219" y="977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122572</xdr:rowOff>
    </xdr:from>
    <xdr:ext cx="405111" cy="259045"/>
    <xdr:sp macro="" textlink="">
      <xdr:nvSpPr>
        <xdr:cNvPr id="565" name="n_2mainValue【学校施設】&#10;有形固定資産減価償却率">
          <a:extLst>
            <a:ext uri="{FF2B5EF4-FFF2-40B4-BE49-F238E27FC236}">
              <a16:creationId xmlns:a16="http://schemas.microsoft.com/office/drawing/2014/main" id="{8AB24A3B-4941-49C8-9C01-939DE1743C7A}"/>
            </a:ext>
          </a:extLst>
        </xdr:cNvPr>
        <xdr:cNvSpPr txBox="1"/>
      </xdr:nvSpPr>
      <xdr:spPr>
        <a:xfrm>
          <a:off x="14392919" y="972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101617</xdr:rowOff>
    </xdr:from>
    <xdr:ext cx="405111" cy="259045"/>
    <xdr:sp macro="" textlink="">
      <xdr:nvSpPr>
        <xdr:cNvPr id="566" name="n_3mainValue【学校施設】&#10;有形固定資産減価償却率">
          <a:extLst>
            <a:ext uri="{FF2B5EF4-FFF2-40B4-BE49-F238E27FC236}">
              <a16:creationId xmlns:a16="http://schemas.microsoft.com/office/drawing/2014/main" id="{993CAFB0-655A-4552-B487-8B0E5AF816DF}"/>
            </a:ext>
          </a:extLst>
        </xdr:cNvPr>
        <xdr:cNvSpPr txBox="1"/>
      </xdr:nvSpPr>
      <xdr:spPr>
        <a:xfrm>
          <a:off x="13503919" y="9705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61612</xdr:rowOff>
    </xdr:from>
    <xdr:ext cx="405111" cy="259045"/>
    <xdr:sp macro="" textlink="">
      <xdr:nvSpPr>
        <xdr:cNvPr id="567" name="n_4mainValue【学校施設】&#10;有形固定資産減価償却率">
          <a:extLst>
            <a:ext uri="{FF2B5EF4-FFF2-40B4-BE49-F238E27FC236}">
              <a16:creationId xmlns:a16="http://schemas.microsoft.com/office/drawing/2014/main" id="{AD747807-9276-4E2A-9B0C-1C6DE4EDA2D1}"/>
            </a:ext>
          </a:extLst>
        </xdr:cNvPr>
        <xdr:cNvSpPr txBox="1"/>
      </xdr:nvSpPr>
      <xdr:spPr>
        <a:xfrm>
          <a:off x="126117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D50BEFD6-F714-40B4-BFC5-F00C00B8FCCC}"/>
            </a:ext>
          </a:extLst>
        </xdr:cNvPr>
        <xdr:cNvSpPr/>
      </xdr:nvSpPr>
      <xdr:spPr>
        <a:xfrm>
          <a:off x="18288000" y="800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317BEA78-C0D7-4CEE-A0A8-84E2839287CD}"/>
            </a:ext>
          </a:extLst>
        </xdr:cNvPr>
        <xdr:cNvSpPr/>
      </xdr:nvSpPr>
      <xdr:spPr>
        <a:xfrm>
          <a:off x="18418175"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C4B5684D-2D00-44FE-9FCF-96D747A50C33}"/>
            </a:ext>
          </a:extLst>
        </xdr:cNvPr>
        <xdr:cNvSpPr/>
      </xdr:nvSpPr>
      <xdr:spPr>
        <a:xfrm>
          <a:off x="18418175"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6A2CA440-EFEB-4F21-A9BF-8AE25DC7B429}"/>
            </a:ext>
          </a:extLst>
        </xdr:cNvPr>
        <xdr:cNvSpPr/>
      </xdr:nvSpPr>
      <xdr:spPr>
        <a:xfrm>
          <a:off x="19431000"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68D6FFDF-3F32-4257-A673-1328BDAC9004}"/>
            </a:ext>
          </a:extLst>
        </xdr:cNvPr>
        <xdr:cNvSpPr/>
      </xdr:nvSpPr>
      <xdr:spPr>
        <a:xfrm>
          <a:off x="19431000"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4F02891F-D268-472F-BFA7-0564DB8F8513}"/>
            </a:ext>
          </a:extLst>
        </xdr:cNvPr>
        <xdr:cNvSpPr/>
      </xdr:nvSpPr>
      <xdr:spPr>
        <a:xfrm>
          <a:off x="20574000"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D95CA2A7-5AC0-45BC-90C0-8E2A57A21469}"/>
            </a:ext>
          </a:extLst>
        </xdr:cNvPr>
        <xdr:cNvSpPr/>
      </xdr:nvSpPr>
      <xdr:spPr>
        <a:xfrm>
          <a:off x="20574000"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71B90057-D4E0-484C-98C3-E7C6DDFBF31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6E953E7B-0610-44AE-8C8D-3DE838BEC12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66B424FE-EED6-4B3A-BD4B-00945567D3F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1EDE0C5C-404C-46AC-A4DA-C5388B77C63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10CC73FC-7381-4217-B8F2-D724854846CE}"/>
            </a:ext>
          </a:extLst>
        </xdr:cNvPr>
        <xdr:cNvSpPr txBox="1"/>
      </xdr:nvSpPr>
      <xdr:spPr>
        <a:xfrm>
          <a:off x="17823996" y="10909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DEFB44CD-15DD-424A-ADEC-17FB53AE549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084AEA29-FD93-4109-B776-DC36AACBA07E}"/>
            </a:ext>
          </a:extLst>
        </xdr:cNvPr>
        <xdr:cNvSpPr txBox="1"/>
      </xdr:nvSpPr>
      <xdr:spPr>
        <a:xfrm>
          <a:off x="17823996" y="10528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C44B1C8F-E710-4EF7-921B-96A1E1B80B9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6A92AD7E-CCB1-4F65-8B76-80FE8390F48C}"/>
            </a:ext>
          </a:extLst>
        </xdr:cNvPr>
        <xdr:cNvSpPr txBox="1"/>
      </xdr:nvSpPr>
      <xdr:spPr>
        <a:xfrm>
          <a:off x="17823996" y="10147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A49B1E00-A885-4374-B6A5-CF95AD2F4E7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75AD444E-948A-45FF-B103-5E776CB56F61}"/>
            </a:ext>
          </a:extLst>
        </xdr:cNvPr>
        <xdr:cNvSpPr txBox="1"/>
      </xdr:nvSpPr>
      <xdr:spPr>
        <a:xfrm>
          <a:off x="17823996" y="9766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5170A952-6141-4BA1-B889-1A9FCAC05DC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a:extLst>
            <a:ext uri="{FF2B5EF4-FFF2-40B4-BE49-F238E27FC236}">
              <a16:creationId xmlns:a16="http://schemas.microsoft.com/office/drawing/2014/main" id="{F14A6D20-3FED-4367-B7F7-69718424D1B7}"/>
            </a:ext>
          </a:extLst>
        </xdr:cNvPr>
        <xdr:cNvSpPr txBox="1"/>
      </xdr:nvSpPr>
      <xdr:spPr>
        <a:xfrm>
          <a:off x="17756701" y="9385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D705811-9780-46AA-A53F-CD3638DD517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192217E6-591D-4727-B04A-1E0E66206B2D}"/>
            </a:ext>
          </a:extLst>
        </xdr:cNvPr>
        <xdr:cNvSpPr txBox="1"/>
      </xdr:nvSpPr>
      <xdr:spPr>
        <a:xfrm>
          <a:off x="17756701" y="9004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96EDF406-6593-4BEE-93E0-6C4432548F0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a:extLst>
            <a:ext uri="{FF2B5EF4-FFF2-40B4-BE49-F238E27FC236}">
              <a16:creationId xmlns:a16="http://schemas.microsoft.com/office/drawing/2014/main" id="{7BC22AE9-1DEC-49B5-BFFE-964C899F5833}"/>
            </a:ext>
          </a:extLst>
        </xdr:cNvPr>
        <xdr:cNvCxnSpPr/>
      </xdr:nvCxnSpPr>
      <xdr:spPr>
        <a:xfrm flipV="1">
          <a:off x="22164039" y="9427464"/>
          <a:ext cx="0" cy="149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a:extLst>
            <a:ext uri="{FF2B5EF4-FFF2-40B4-BE49-F238E27FC236}">
              <a16:creationId xmlns:a16="http://schemas.microsoft.com/office/drawing/2014/main" id="{410CABF2-7091-4059-A410-74F9C8917C55}"/>
            </a:ext>
          </a:extLst>
        </xdr:cNvPr>
        <xdr:cNvSpPr txBox="1"/>
      </xdr:nvSpPr>
      <xdr:spPr>
        <a:xfrm>
          <a:off x="22202775" y="1092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a:extLst>
            <a:ext uri="{FF2B5EF4-FFF2-40B4-BE49-F238E27FC236}">
              <a16:creationId xmlns:a16="http://schemas.microsoft.com/office/drawing/2014/main" id="{B196FF0E-068E-4B87-BC68-D6D2968E0F02}"/>
            </a:ext>
          </a:extLst>
        </xdr:cNvPr>
        <xdr:cNvCxnSpPr/>
      </xdr:nvCxnSpPr>
      <xdr:spPr>
        <a:xfrm>
          <a:off x="22075775" y="10924159"/>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a:extLst>
            <a:ext uri="{FF2B5EF4-FFF2-40B4-BE49-F238E27FC236}">
              <a16:creationId xmlns:a16="http://schemas.microsoft.com/office/drawing/2014/main" id="{F22A9F01-A62B-4D1D-863B-0EF00D2A7059}"/>
            </a:ext>
          </a:extLst>
        </xdr:cNvPr>
        <xdr:cNvSpPr txBox="1"/>
      </xdr:nvSpPr>
      <xdr:spPr>
        <a:xfrm>
          <a:off x="22202775"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a:extLst>
            <a:ext uri="{FF2B5EF4-FFF2-40B4-BE49-F238E27FC236}">
              <a16:creationId xmlns:a16="http://schemas.microsoft.com/office/drawing/2014/main" id="{DC8BC124-4B17-4E1B-AD34-6770BD205485}"/>
            </a:ext>
          </a:extLst>
        </xdr:cNvPr>
        <xdr:cNvCxnSpPr/>
      </xdr:nvCxnSpPr>
      <xdr:spPr>
        <a:xfrm>
          <a:off x="22075775" y="9427464"/>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596" name="【学校施設】&#10;一人当たり面積平均値テキスト">
          <a:extLst>
            <a:ext uri="{FF2B5EF4-FFF2-40B4-BE49-F238E27FC236}">
              <a16:creationId xmlns:a16="http://schemas.microsoft.com/office/drawing/2014/main" id="{852EBD71-FE4C-4842-B927-3D18D535C5FB}"/>
            </a:ext>
          </a:extLst>
        </xdr:cNvPr>
        <xdr:cNvSpPr txBox="1"/>
      </xdr:nvSpPr>
      <xdr:spPr>
        <a:xfrm>
          <a:off x="22202775" y="1058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a:extLst>
            <a:ext uri="{FF2B5EF4-FFF2-40B4-BE49-F238E27FC236}">
              <a16:creationId xmlns:a16="http://schemas.microsoft.com/office/drawing/2014/main" id="{A541F399-E52C-4106-8463-EC12281BA70B}"/>
            </a:ext>
          </a:extLst>
        </xdr:cNvPr>
        <xdr:cNvSpPr/>
      </xdr:nvSpPr>
      <xdr:spPr>
        <a:xfrm>
          <a:off x="22113875" y="10737977"/>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a:extLst>
            <a:ext uri="{FF2B5EF4-FFF2-40B4-BE49-F238E27FC236}">
              <a16:creationId xmlns:a16="http://schemas.microsoft.com/office/drawing/2014/main" id="{EE1AFE9B-4091-492A-9C21-2152F64EF062}"/>
            </a:ext>
          </a:extLst>
        </xdr:cNvPr>
        <xdr:cNvSpPr/>
      </xdr:nvSpPr>
      <xdr:spPr>
        <a:xfrm>
          <a:off x="21275675" y="10757662"/>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a:extLst>
            <a:ext uri="{FF2B5EF4-FFF2-40B4-BE49-F238E27FC236}">
              <a16:creationId xmlns:a16="http://schemas.microsoft.com/office/drawing/2014/main" id="{A73C7468-F57C-4821-B6B8-E6B4128674E2}"/>
            </a:ext>
          </a:extLst>
        </xdr:cNvPr>
        <xdr:cNvSpPr/>
      </xdr:nvSpPr>
      <xdr:spPr>
        <a:xfrm>
          <a:off x="20383500" y="10760202"/>
          <a:ext cx="10477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a:extLst>
            <a:ext uri="{FF2B5EF4-FFF2-40B4-BE49-F238E27FC236}">
              <a16:creationId xmlns:a16="http://schemas.microsoft.com/office/drawing/2014/main" id="{F4904FD6-C45F-4BF6-9122-A2338A1C6F2C}"/>
            </a:ext>
          </a:extLst>
        </xdr:cNvPr>
        <xdr:cNvSpPr/>
      </xdr:nvSpPr>
      <xdr:spPr>
        <a:xfrm>
          <a:off x="19497675" y="10760837"/>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a:extLst>
            <a:ext uri="{FF2B5EF4-FFF2-40B4-BE49-F238E27FC236}">
              <a16:creationId xmlns:a16="http://schemas.microsoft.com/office/drawing/2014/main" id="{06D85652-710B-4478-B135-E94F1E97392D}"/>
            </a:ext>
          </a:extLst>
        </xdr:cNvPr>
        <xdr:cNvSpPr/>
      </xdr:nvSpPr>
      <xdr:spPr>
        <a:xfrm>
          <a:off x="18608675" y="10759059"/>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319EA14E-8A62-4A86-BFA0-FC78700F6DCB}"/>
            </a:ext>
          </a:extLst>
        </xdr:cNvPr>
        <xdr:cNvSpPr txBox="1"/>
      </xdr:nvSpPr>
      <xdr:spPr>
        <a:xfrm>
          <a:off x="219741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34A700DF-7112-45DD-BE23-0C4048F57DFA}"/>
            </a:ext>
          </a:extLst>
        </xdr:cNvPr>
        <xdr:cNvSpPr txBox="1"/>
      </xdr:nvSpPr>
      <xdr:spPr>
        <a:xfrm>
          <a:off x="21135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661CD96C-8C7B-491F-9D58-364A6FFA7A37}"/>
            </a:ext>
          </a:extLst>
        </xdr:cNvPr>
        <xdr:cNvSpPr txBox="1"/>
      </xdr:nvSpPr>
      <xdr:spPr>
        <a:xfrm>
          <a:off x="20246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59381153-77BA-450C-AB92-7FE7B4CADF8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8FFF7A12-6E0C-4A00-A37D-8DF650AF4394}"/>
            </a:ext>
          </a:extLst>
        </xdr:cNvPr>
        <xdr:cNvSpPr txBox="1"/>
      </xdr:nvSpPr>
      <xdr:spPr>
        <a:xfrm>
          <a:off x="18468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109220</xdr:rowOff>
    </xdr:from>
    <xdr:to>
      <xdr:col>116</xdr:col>
      <xdr:colOff>114300</xdr:colOff>
      <xdr:row>63</xdr:row>
      <xdr:rowOff>39370</xdr:rowOff>
    </xdr:to>
    <xdr:sp macro="" textlink="">
      <xdr:nvSpPr>
        <xdr:cNvPr id="607" name="楕円 606">
          <a:extLst>
            <a:ext uri="{FF2B5EF4-FFF2-40B4-BE49-F238E27FC236}">
              <a16:creationId xmlns:a16="http://schemas.microsoft.com/office/drawing/2014/main" id="{8338E869-397F-4694-95E6-C6BF56DA0545}"/>
            </a:ext>
          </a:extLst>
        </xdr:cNvPr>
        <xdr:cNvSpPr/>
      </xdr:nvSpPr>
      <xdr:spPr>
        <a:xfrm>
          <a:off x="22113875" y="10742295"/>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87647</xdr:rowOff>
    </xdr:from>
    <xdr:ext cx="469744" cy="259045"/>
    <xdr:sp macro="" textlink="">
      <xdr:nvSpPr>
        <xdr:cNvPr id="608" name="【学校施設】&#10;一人当たり面積該当値テキスト">
          <a:extLst>
            <a:ext uri="{FF2B5EF4-FFF2-40B4-BE49-F238E27FC236}">
              <a16:creationId xmlns:a16="http://schemas.microsoft.com/office/drawing/2014/main" id="{081E5BC0-EDC6-4E21-A152-D91105B7A1DC}"/>
            </a:ext>
          </a:extLst>
        </xdr:cNvPr>
        <xdr:cNvSpPr txBox="1"/>
      </xdr:nvSpPr>
      <xdr:spPr>
        <a:xfrm>
          <a:off x="22202775" y="1072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112141</xdr:rowOff>
    </xdr:from>
    <xdr:to>
      <xdr:col>112</xdr:col>
      <xdr:colOff>38100</xdr:colOff>
      <xdr:row>63</xdr:row>
      <xdr:rowOff>42291</xdr:rowOff>
    </xdr:to>
    <xdr:sp macro="" textlink="">
      <xdr:nvSpPr>
        <xdr:cNvPr id="609" name="楕円 608">
          <a:extLst>
            <a:ext uri="{FF2B5EF4-FFF2-40B4-BE49-F238E27FC236}">
              <a16:creationId xmlns:a16="http://schemas.microsoft.com/office/drawing/2014/main" id="{AAD40D85-26B4-4750-A967-A51006CE09B2}"/>
            </a:ext>
          </a:extLst>
        </xdr:cNvPr>
        <xdr:cNvSpPr/>
      </xdr:nvSpPr>
      <xdr:spPr>
        <a:xfrm>
          <a:off x="21275675" y="10742041"/>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160020</xdr:rowOff>
    </xdr:from>
    <xdr:to>
      <xdr:col>116</xdr:col>
      <xdr:colOff>63500</xdr:colOff>
      <xdr:row>62</xdr:row>
      <xdr:rowOff>162941</xdr:rowOff>
    </xdr:to>
    <xdr:cxnSp macro="">
      <xdr:nvCxnSpPr>
        <xdr:cNvPr id="610" name="直線コネクタ 609">
          <a:extLst>
            <a:ext uri="{FF2B5EF4-FFF2-40B4-BE49-F238E27FC236}">
              <a16:creationId xmlns:a16="http://schemas.microsoft.com/office/drawing/2014/main" id="{1BB4A60A-7915-47B5-BB90-5A29159F1F5E}"/>
            </a:ext>
          </a:extLst>
        </xdr:cNvPr>
        <xdr:cNvCxnSpPr/>
      </xdr:nvCxnSpPr>
      <xdr:spPr>
        <a:xfrm flipV="1">
          <a:off x="21326475" y="10793095"/>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115951</xdr:rowOff>
    </xdr:from>
    <xdr:to>
      <xdr:col>107</xdr:col>
      <xdr:colOff>101600</xdr:colOff>
      <xdr:row>63</xdr:row>
      <xdr:rowOff>46101</xdr:rowOff>
    </xdr:to>
    <xdr:sp macro="" textlink="">
      <xdr:nvSpPr>
        <xdr:cNvPr id="611" name="楕円 610">
          <a:extLst>
            <a:ext uri="{FF2B5EF4-FFF2-40B4-BE49-F238E27FC236}">
              <a16:creationId xmlns:a16="http://schemas.microsoft.com/office/drawing/2014/main" id="{18E650DD-5B1D-4F11-8387-04122ACC474C}"/>
            </a:ext>
          </a:extLst>
        </xdr:cNvPr>
        <xdr:cNvSpPr/>
      </xdr:nvSpPr>
      <xdr:spPr>
        <a:xfrm>
          <a:off x="20383500" y="1074585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162941</xdr:rowOff>
    </xdr:from>
    <xdr:to>
      <xdr:col>111</xdr:col>
      <xdr:colOff>177800</xdr:colOff>
      <xdr:row>62</xdr:row>
      <xdr:rowOff>166751</xdr:rowOff>
    </xdr:to>
    <xdr:cxnSp macro="">
      <xdr:nvCxnSpPr>
        <xdr:cNvPr id="612" name="直線コネクタ 611">
          <a:extLst>
            <a:ext uri="{FF2B5EF4-FFF2-40B4-BE49-F238E27FC236}">
              <a16:creationId xmlns:a16="http://schemas.microsoft.com/office/drawing/2014/main" id="{321FE5D5-F5F0-4D8A-BAB4-4F189F36C4FC}"/>
            </a:ext>
          </a:extLst>
        </xdr:cNvPr>
        <xdr:cNvCxnSpPr/>
      </xdr:nvCxnSpPr>
      <xdr:spPr>
        <a:xfrm flipV="1">
          <a:off x="20437475" y="10796016"/>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118364</xdr:rowOff>
    </xdr:from>
    <xdr:to>
      <xdr:col>102</xdr:col>
      <xdr:colOff>165100</xdr:colOff>
      <xdr:row>63</xdr:row>
      <xdr:rowOff>48514</xdr:rowOff>
    </xdr:to>
    <xdr:sp macro="" textlink="">
      <xdr:nvSpPr>
        <xdr:cNvPr id="613" name="楕円 612">
          <a:extLst>
            <a:ext uri="{FF2B5EF4-FFF2-40B4-BE49-F238E27FC236}">
              <a16:creationId xmlns:a16="http://schemas.microsoft.com/office/drawing/2014/main" id="{65CF3D51-ED4F-46A6-849D-76D1E14F717A}"/>
            </a:ext>
          </a:extLst>
        </xdr:cNvPr>
        <xdr:cNvSpPr/>
      </xdr:nvSpPr>
      <xdr:spPr>
        <a:xfrm>
          <a:off x="19497675" y="10748264"/>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166751</xdr:rowOff>
    </xdr:from>
    <xdr:to>
      <xdr:col>107</xdr:col>
      <xdr:colOff>50800</xdr:colOff>
      <xdr:row>62</xdr:row>
      <xdr:rowOff>169164</xdr:rowOff>
    </xdr:to>
    <xdr:cxnSp macro="">
      <xdr:nvCxnSpPr>
        <xdr:cNvPr id="614" name="直線コネクタ 613">
          <a:extLst>
            <a:ext uri="{FF2B5EF4-FFF2-40B4-BE49-F238E27FC236}">
              <a16:creationId xmlns:a16="http://schemas.microsoft.com/office/drawing/2014/main" id="{EF826D3F-287A-4E30-A033-3581EDDA331D}"/>
            </a:ext>
          </a:extLst>
        </xdr:cNvPr>
        <xdr:cNvCxnSpPr/>
      </xdr:nvCxnSpPr>
      <xdr:spPr>
        <a:xfrm flipV="1">
          <a:off x="19545300" y="10796651"/>
          <a:ext cx="892175"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121285</xdr:rowOff>
    </xdr:from>
    <xdr:to>
      <xdr:col>98</xdr:col>
      <xdr:colOff>38100</xdr:colOff>
      <xdr:row>63</xdr:row>
      <xdr:rowOff>51435</xdr:rowOff>
    </xdr:to>
    <xdr:sp macro="" textlink="">
      <xdr:nvSpPr>
        <xdr:cNvPr id="615" name="楕円 614">
          <a:extLst>
            <a:ext uri="{FF2B5EF4-FFF2-40B4-BE49-F238E27FC236}">
              <a16:creationId xmlns:a16="http://schemas.microsoft.com/office/drawing/2014/main" id="{B551869E-0109-485C-B78B-0276AA99F081}"/>
            </a:ext>
          </a:extLst>
        </xdr:cNvPr>
        <xdr:cNvSpPr/>
      </xdr:nvSpPr>
      <xdr:spPr>
        <a:xfrm>
          <a:off x="18608675" y="1075436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169164</xdr:rowOff>
    </xdr:from>
    <xdr:to>
      <xdr:col>102</xdr:col>
      <xdr:colOff>114300</xdr:colOff>
      <xdr:row>63</xdr:row>
      <xdr:rowOff>635</xdr:rowOff>
    </xdr:to>
    <xdr:cxnSp macro="">
      <xdr:nvCxnSpPr>
        <xdr:cNvPr id="616" name="直線コネクタ 615">
          <a:extLst>
            <a:ext uri="{FF2B5EF4-FFF2-40B4-BE49-F238E27FC236}">
              <a16:creationId xmlns:a16="http://schemas.microsoft.com/office/drawing/2014/main" id="{FDCE40B1-24E1-4D74-8429-368818528D8B}"/>
            </a:ext>
          </a:extLst>
        </xdr:cNvPr>
        <xdr:cNvCxnSpPr/>
      </xdr:nvCxnSpPr>
      <xdr:spPr>
        <a:xfrm flipV="1">
          <a:off x="18659475" y="10799064"/>
          <a:ext cx="885825"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617" name="n_1aveValue【学校施設】&#10;一人当たり面積">
          <a:extLst>
            <a:ext uri="{FF2B5EF4-FFF2-40B4-BE49-F238E27FC236}">
              <a16:creationId xmlns:a16="http://schemas.microsoft.com/office/drawing/2014/main" id="{70A6D908-5BF4-4439-94ED-D27C4FEA58C9}"/>
            </a:ext>
          </a:extLst>
        </xdr:cNvPr>
        <xdr:cNvSpPr txBox="1"/>
      </xdr:nvSpPr>
      <xdr:spPr>
        <a:xfrm>
          <a:off x="21078902"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618" name="n_2aveValue【学校施設】&#10;一人当たり面積">
          <a:extLst>
            <a:ext uri="{FF2B5EF4-FFF2-40B4-BE49-F238E27FC236}">
              <a16:creationId xmlns:a16="http://schemas.microsoft.com/office/drawing/2014/main" id="{553F2CE0-B5A2-4E12-95CB-70AB94249517}"/>
            </a:ext>
          </a:extLst>
        </xdr:cNvPr>
        <xdr:cNvSpPr txBox="1"/>
      </xdr:nvSpPr>
      <xdr:spPr>
        <a:xfrm>
          <a:off x="20202602" y="1085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619" name="n_3aveValue【学校施設】&#10;一人当たり面積">
          <a:extLst>
            <a:ext uri="{FF2B5EF4-FFF2-40B4-BE49-F238E27FC236}">
              <a16:creationId xmlns:a16="http://schemas.microsoft.com/office/drawing/2014/main" id="{D271F396-0EC9-4F04-8CD7-90826D56DD82}"/>
            </a:ext>
          </a:extLst>
        </xdr:cNvPr>
        <xdr:cNvSpPr txBox="1"/>
      </xdr:nvSpPr>
      <xdr:spPr>
        <a:xfrm>
          <a:off x="19313602"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620" name="n_4aveValue【学校施設】&#10;一人当たり面積">
          <a:extLst>
            <a:ext uri="{FF2B5EF4-FFF2-40B4-BE49-F238E27FC236}">
              <a16:creationId xmlns:a16="http://schemas.microsoft.com/office/drawing/2014/main" id="{EFAC4BB2-7622-41DE-91C5-71EC135BCD45}"/>
            </a:ext>
          </a:extLst>
        </xdr:cNvPr>
        <xdr:cNvSpPr txBox="1"/>
      </xdr:nvSpPr>
      <xdr:spPr>
        <a:xfrm>
          <a:off x="18421427" y="1085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58818</xdr:rowOff>
    </xdr:from>
    <xdr:ext cx="469744" cy="259045"/>
    <xdr:sp macro="" textlink="">
      <xdr:nvSpPr>
        <xdr:cNvPr id="621" name="n_1mainValue【学校施設】&#10;一人当たり面積">
          <a:extLst>
            <a:ext uri="{FF2B5EF4-FFF2-40B4-BE49-F238E27FC236}">
              <a16:creationId xmlns:a16="http://schemas.microsoft.com/office/drawing/2014/main" id="{C79452E5-0C2C-4C54-A6CA-AB2B14B70117}"/>
            </a:ext>
          </a:extLst>
        </xdr:cNvPr>
        <xdr:cNvSpPr txBox="1"/>
      </xdr:nvSpPr>
      <xdr:spPr>
        <a:xfrm>
          <a:off x="21078902" y="1051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62628</xdr:rowOff>
    </xdr:from>
    <xdr:ext cx="469744" cy="259045"/>
    <xdr:sp macro="" textlink="">
      <xdr:nvSpPr>
        <xdr:cNvPr id="622" name="n_2mainValue【学校施設】&#10;一人当たり面積">
          <a:extLst>
            <a:ext uri="{FF2B5EF4-FFF2-40B4-BE49-F238E27FC236}">
              <a16:creationId xmlns:a16="http://schemas.microsoft.com/office/drawing/2014/main" id="{0B17B84D-2A17-43DA-9D79-5959A33621A2}"/>
            </a:ext>
          </a:extLst>
        </xdr:cNvPr>
        <xdr:cNvSpPr txBox="1"/>
      </xdr:nvSpPr>
      <xdr:spPr>
        <a:xfrm>
          <a:off x="20202602" y="1052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65041</xdr:rowOff>
    </xdr:from>
    <xdr:ext cx="469744" cy="259045"/>
    <xdr:sp macro="" textlink="">
      <xdr:nvSpPr>
        <xdr:cNvPr id="623" name="n_3mainValue【学校施設】&#10;一人当たり面積">
          <a:extLst>
            <a:ext uri="{FF2B5EF4-FFF2-40B4-BE49-F238E27FC236}">
              <a16:creationId xmlns:a16="http://schemas.microsoft.com/office/drawing/2014/main" id="{4E1E3847-AA00-45BF-A9B2-D9CE41E716B7}"/>
            </a:ext>
          </a:extLst>
        </xdr:cNvPr>
        <xdr:cNvSpPr txBox="1"/>
      </xdr:nvSpPr>
      <xdr:spPr>
        <a:xfrm>
          <a:off x="19313602" y="1052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67962</xdr:rowOff>
    </xdr:from>
    <xdr:ext cx="469744" cy="259045"/>
    <xdr:sp macro="" textlink="">
      <xdr:nvSpPr>
        <xdr:cNvPr id="624" name="n_4mainValue【学校施設】&#10;一人当たり面積">
          <a:extLst>
            <a:ext uri="{FF2B5EF4-FFF2-40B4-BE49-F238E27FC236}">
              <a16:creationId xmlns:a16="http://schemas.microsoft.com/office/drawing/2014/main" id="{2C204D65-8BC5-465D-BB3D-E49C1D2FF3AC}"/>
            </a:ext>
          </a:extLst>
        </xdr:cNvPr>
        <xdr:cNvSpPr txBox="1"/>
      </xdr:nvSpPr>
      <xdr:spPr>
        <a:xfrm>
          <a:off x="18421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87D4AFF0-517E-4E29-9EA7-10F34AC28EAB}"/>
            </a:ext>
          </a:extLst>
        </xdr:cNvPr>
        <xdr:cNvSpPr/>
      </xdr:nvSpPr>
      <xdr:spPr>
        <a:xfrm>
          <a:off x="12449175" y="1181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36ABD6F0-C861-431F-A7ED-06CEE0FE3785}"/>
            </a:ext>
          </a:extLst>
        </xdr:cNvPr>
        <xdr:cNvSpPr/>
      </xdr:nvSpPr>
      <xdr:spPr>
        <a:xfrm>
          <a:off x="12573000"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4D4F825B-5FB9-418C-BE99-1661C23B3257}"/>
            </a:ext>
          </a:extLst>
        </xdr:cNvPr>
        <xdr:cNvSpPr/>
      </xdr:nvSpPr>
      <xdr:spPr>
        <a:xfrm>
          <a:off x="12573000"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12C50681-43E2-410A-AA39-1265D6BC684E}"/>
            </a:ext>
          </a:extLst>
        </xdr:cNvPr>
        <xdr:cNvSpPr/>
      </xdr:nvSpPr>
      <xdr:spPr>
        <a:xfrm>
          <a:off x="13592175"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24113394-5EBD-4337-9560-4D190CE86639}"/>
            </a:ext>
          </a:extLst>
        </xdr:cNvPr>
        <xdr:cNvSpPr/>
      </xdr:nvSpPr>
      <xdr:spPr>
        <a:xfrm>
          <a:off x="13592175"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24716D7B-BCD7-44AB-A28A-7F7AA7DB3E43}"/>
            </a:ext>
          </a:extLst>
        </xdr:cNvPr>
        <xdr:cNvSpPr/>
      </xdr:nvSpPr>
      <xdr:spPr>
        <a:xfrm>
          <a:off x="14735175"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2794B2FA-4C97-408E-8863-DF4B4C579E61}"/>
            </a:ext>
          </a:extLst>
        </xdr:cNvPr>
        <xdr:cNvSpPr/>
      </xdr:nvSpPr>
      <xdr:spPr>
        <a:xfrm>
          <a:off x="14735175"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7CD75305-8D52-4105-B976-0C65EAA400AE}"/>
            </a:ext>
          </a:extLst>
        </xdr:cNvPr>
        <xdr:cNvSpPr/>
      </xdr:nvSpPr>
      <xdr:spPr>
        <a:xfrm>
          <a:off x="12449175"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649D6E4E-FB81-4EE1-B07E-A4B3325DE087}"/>
            </a:ext>
          </a:extLst>
        </xdr:cNvPr>
        <xdr:cNvSpPr/>
      </xdr:nvSpPr>
      <xdr:spPr>
        <a:xfrm>
          <a:off x="18288000" y="1181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1464E897-2514-4C13-BFCE-F7ABFCDBBF4B}"/>
            </a:ext>
          </a:extLst>
        </xdr:cNvPr>
        <xdr:cNvSpPr/>
      </xdr:nvSpPr>
      <xdr:spPr>
        <a:xfrm>
          <a:off x="18418175"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305BA2ED-1DDE-4B58-8C3E-3DA8AF521A1D}"/>
            </a:ext>
          </a:extLst>
        </xdr:cNvPr>
        <xdr:cNvSpPr/>
      </xdr:nvSpPr>
      <xdr:spPr>
        <a:xfrm>
          <a:off x="18418175"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CFA4622C-F625-473F-A20F-9A28D44392D7}"/>
            </a:ext>
          </a:extLst>
        </xdr:cNvPr>
        <xdr:cNvSpPr/>
      </xdr:nvSpPr>
      <xdr:spPr>
        <a:xfrm>
          <a:off x="19431000"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7E2BC0CE-0093-4CE6-9918-C91408AE3D18}"/>
            </a:ext>
          </a:extLst>
        </xdr:cNvPr>
        <xdr:cNvSpPr/>
      </xdr:nvSpPr>
      <xdr:spPr>
        <a:xfrm>
          <a:off x="19431000"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A3ED9607-85E5-4838-B178-358309A015B4}"/>
            </a:ext>
          </a:extLst>
        </xdr:cNvPr>
        <xdr:cNvSpPr/>
      </xdr:nvSpPr>
      <xdr:spPr>
        <a:xfrm>
          <a:off x="20574000"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735AAE03-E988-4EC4-8523-FE4F02002598}"/>
            </a:ext>
          </a:extLst>
        </xdr:cNvPr>
        <xdr:cNvSpPr/>
      </xdr:nvSpPr>
      <xdr:spPr>
        <a:xfrm>
          <a:off x="20574000"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1D771C22-F42E-4E36-9FEE-4B0CE5F381F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2898E9C7-97DA-4F98-A3C8-7C9E49E6F93B}"/>
            </a:ext>
          </a:extLst>
        </xdr:cNvPr>
        <xdr:cNvSpPr/>
      </xdr:nvSpPr>
      <xdr:spPr>
        <a:xfrm>
          <a:off x="12449175" y="1562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993B08BB-E47E-4927-8F14-90629ADE94F7}"/>
            </a:ext>
          </a:extLst>
        </xdr:cNvPr>
        <xdr:cNvSpPr/>
      </xdr:nvSpPr>
      <xdr:spPr>
        <a:xfrm>
          <a:off x="12573000"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511370E7-EBAC-4BA6-876C-57F8384B76C0}"/>
            </a:ext>
          </a:extLst>
        </xdr:cNvPr>
        <xdr:cNvSpPr/>
      </xdr:nvSpPr>
      <xdr:spPr>
        <a:xfrm>
          <a:off x="12573000"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812D11B8-DACD-45EE-AD62-D0A3A104DC84}"/>
            </a:ext>
          </a:extLst>
        </xdr:cNvPr>
        <xdr:cNvSpPr/>
      </xdr:nvSpPr>
      <xdr:spPr>
        <a:xfrm>
          <a:off x="13592175"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B36AC391-31F9-422B-BCF5-EE29DEB5FF5F}"/>
            </a:ext>
          </a:extLst>
        </xdr:cNvPr>
        <xdr:cNvSpPr/>
      </xdr:nvSpPr>
      <xdr:spPr>
        <a:xfrm>
          <a:off x="13592175"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9CCA41FC-891B-4A57-8895-7952DA767167}"/>
            </a:ext>
          </a:extLst>
        </xdr:cNvPr>
        <xdr:cNvSpPr/>
      </xdr:nvSpPr>
      <xdr:spPr>
        <a:xfrm>
          <a:off x="14735175"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1A172E63-950D-4535-957A-7D605E7BDCE3}"/>
            </a:ext>
          </a:extLst>
        </xdr:cNvPr>
        <xdr:cNvSpPr/>
      </xdr:nvSpPr>
      <xdr:spPr>
        <a:xfrm>
          <a:off x="14735175"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4200241D-EDCF-49A3-A4B3-27AA6ADE5F25}"/>
            </a:ext>
          </a:extLst>
        </xdr:cNvPr>
        <xdr:cNvSpPr/>
      </xdr:nvSpPr>
      <xdr:spPr>
        <a:xfrm>
          <a:off x="12449175"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A3CB2876-BE64-4FD6-A1BC-915085482DF4}"/>
            </a:ext>
          </a:extLst>
        </xdr:cNvPr>
        <xdr:cNvSpPr txBox="1"/>
      </xdr:nvSpPr>
      <xdr:spPr>
        <a:xfrm>
          <a:off x="124110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17819FF7-9685-442A-84CF-DCF698A94AD7}"/>
            </a:ext>
          </a:extLst>
        </xdr:cNvPr>
        <xdr:cNvCxnSpPr/>
      </xdr:nvCxnSpPr>
      <xdr:spPr>
        <a:xfrm>
          <a:off x="12449175"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D2AAA4A7-14DA-4028-B45D-4030D4147E25}"/>
            </a:ext>
          </a:extLst>
        </xdr:cNvPr>
        <xdr:cNvSpPr txBox="1"/>
      </xdr:nvSpPr>
      <xdr:spPr>
        <a:xfrm>
          <a:off x="11978821" y="1891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a:extLst>
            <a:ext uri="{FF2B5EF4-FFF2-40B4-BE49-F238E27FC236}">
              <a16:creationId xmlns:a16="http://schemas.microsoft.com/office/drawing/2014/main" id="{C8CCD5B8-0350-47F4-85A8-FEE05F7C629B}"/>
            </a:ext>
          </a:extLst>
        </xdr:cNvPr>
        <xdr:cNvCxnSpPr/>
      </xdr:nvCxnSpPr>
      <xdr:spPr>
        <a:xfrm>
          <a:off x="12449175"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a:extLst>
            <a:ext uri="{FF2B5EF4-FFF2-40B4-BE49-F238E27FC236}">
              <a16:creationId xmlns:a16="http://schemas.microsoft.com/office/drawing/2014/main" id="{70A5792B-3F7F-42C4-B020-BEB7C7E3EE08}"/>
            </a:ext>
          </a:extLst>
        </xdr:cNvPr>
        <xdr:cNvSpPr txBox="1"/>
      </xdr:nvSpPr>
      <xdr:spPr>
        <a:xfrm>
          <a:off x="11978821" y="18529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a:extLst>
            <a:ext uri="{FF2B5EF4-FFF2-40B4-BE49-F238E27FC236}">
              <a16:creationId xmlns:a16="http://schemas.microsoft.com/office/drawing/2014/main" id="{23F5FB9F-5EAD-48B7-8327-0E22FD10770B}"/>
            </a:ext>
          </a:extLst>
        </xdr:cNvPr>
        <xdr:cNvCxnSpPr/>
      </xdr:nvCxnSpPr>
      <xdr:spPr>
        <a:xfrm>
          <a:off x="12449175"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a:extLst>
            <a:ext uri="{FF2B5EF4-FFF2-40B4-BE49-F238E27FC236}">
              <a16:creationId xmlns:a16="http://schemas.microsoft.com/office/drawing/2014/main" id="{E93E76A9-8907-4B8B-9292-CE0AA642E88B}"/>
            </a:ext>
          </a:extLst>
        </xdr:cNvPr>
        <xdr:cNvSpPr txBox="1"/>
      </xdr:nvSpPr>
      <xdr:spPr>
        <a:xfrm>
          <a:off x="12042941" y="18148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a:extLst>
            <a:ext uri="{FF2B5EF4-FFF2-40B4-BE49-F238E27FC236}">
              <a16:creationId xmlns:a16="http://schemas.microsoft.com/office/drawing/2014/main" id="{0C08C01B-F146-4792-88BC-21129613309D}"/>
            </a:ext>
          </a:extLst>
        </xdr:cNvPr>
        <xdr:cNvCxnSpPr/>
      </xdr:nvCxnSpPr>
      <xdr:spPr>
        <a:xfrm>
          <a:off x="12449175"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a:extLst>
            <a:ext uri="{FF2B5EF4-FFF2-40B4-BE49-F238E27FC236}">
              <a16:creationId xmlns:a16="http://schemas.microsoft.com/office/drawing/2014/main" id="{42A0D002-229E-4D12-845F-63701797FB8E}"/>
            </a:ext>
          </a:extLst>
        </xdr:cNvPr>
        <xdr:cNvSpPr txBox="1"/>
      </xdr:nvSpPr>
      <xdr:spPr>
        <a:xfrm>
          <a:off x="12042941" y="1776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a:extLst>
            <a:ext uri="{FF2B5EF4-FFF2-40B4-BE49-F238E27FC236}">
              <a16:creationId xmlns:a16="http://schemas.microsoft.com/office/drawing/2014/main" id="{865C91CE-42A0-4261-BB33-4B3C2C4C91B9}"/>
            </a:ext>
          </a:extLst>
        </xdr:cNvPr>
        <xdr:cNvCxnSpPr/>
      </xdr:nvCxnSpPr>
      <xdr:spPr>
        <a:xfrm>
          <a:off x="12449175"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a:extLst>
            <a:ext uri="{FF2B5EF4-FFF2-40B4-BE49-F238E27FC236}">
              <a16:creationId xmlns:a16="http://schemas.microsoft.com/office/drawing/2014/main" id="{127CA60C-1987-4B72-8EF3-D2371E801E04}"/>
            </a:ext>
          </a:extLst>
        </xdr:cNvPr>
        <xdr:cNvSpPr txBox="1"/>
      </xdr:nvSpPr>
      <xdr:spPr>
        <a:xfrm>
          <a:off x="12042941" y="17386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a:extLst>
            <a:ext uri="{FF2B5EF4-FFF2-40B4-BE49-F238E27FC236}">
              <a16:creationId xmlns:a16="http://schemas.microsoft.com/office/drawing/2014/main" id="{3AD3DADF-364A-473E-9E32-F8BD550C1C19}"/>
            </a:ext>
          </a:extLst>
        </xdr:cNvPr>
        <xdr:cNvCxnSpPr/>
      </xdr:nvCxnSpPr>
      <xdr:spPr>
        <a:xfrm>
          <a:off x="12449175"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a:extLst>
            <a:ext uri="{FF2B5EF4-FFF2-40B4-BE49-F238E27FC236}">
              <a16:creationId xmlns:a16="http://schemas.microsoft.com/office/drawing/2014/main" id="{CF4C0DA2-8AB1-493B-A8FC-E7AB2DA4A797}"/>
            </a:ext>
          </a:extLst>
        </xdr:cNvPr>
        <xdr:cNvSpPr txBox="1"/>
      </xdr:nvSpPr>
      <xdr:spPr>
        <a:xfrm>
          <a:off x="12042941" y="17005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36A198E2-3DD1-4EDC-BFC9-5AEBFAC03C1A}"/>
            </a:ext>
          </a:extLst>
        </xdr:cNvPr>
        <xdr:cNvCxnSpPr/>
      </xdr:nvCxnSpPr>
      <xdr:spPr>
        <a:xfrm>
          <a:off x="12449175"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a:extLst>
            <a:ext uri="{FF2B5EF4-FFF2-40B4-BE49-F238E27FC236}">
              <a16:creationId xmlns:a16="http://schemas.microsoft.com/office/drawing/2014/main" id="{28C7538E-BD2C-41FB-9A48-9D136D15E60B}"/>
            </a:ext>
          </a:extLst>
        </xdr:cNvPr>
        <xdr:cNvSpPr txBox="1"/>
      </xdr:nvSpPr>
      <xdr:spPr>
        <a:xfrm>
          <a:off x="12110236" y="166249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BD76E5C2-FE54-458C-B23B-BEAE06572013}"/>
            </a:ext>
          </a:extLst>
        </xdr:cNvPr>
        <xdr:cNvSpPr/>
      </xdr:nvSpPr>
      <xdr:spPr>
        <a:xfrm>
          <a:off x="12449175"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665" name="直線コネクタ 664">
          <a:extLst>
            <a:ext uri="{FF2B5EF4-FFF2-40B4-BE49-F238E27FC236}">
              <a16:creationId xmlns:a16="http://schemas.microsoft.com/office/drawing/2014/main" id="{FFC3C635-EA21-4DE2-84D4-DB831EC669D0}"/>
            </a:ext>
          </a:extLst>
        </xdr:cNvPr>
        <xdr:cNvCxnSpPr/>
      </xdr:nvCxnSpPr>
      <xdr:spPr>
        <a:xfrm flipV="1">
          <a:off x="16322039" y="1714246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666" name="【公民館】&#10;有形固定資産減価償却率最小値テキスト">
          <a:extLst>
            <a:ext uri="{FF2B5EF4-FFF2-40B4-BE49-F238E27FC236}">
              <a16:creationId xmlns:a16="http://schemas.microsoft.com/office/drawing/2014/main" id="{441B267B-5CF4-49FE-A750-C14AB868A262}"/>
            </a:ext>
          </a:extLst>
        </xdr:cNvPr>
        <xdr:cNvSpPr txBox="1"/>
      </xdr:nvSpPr>
      <xdr:spPr>
        <a:xfrm>
          <a:off x="16360775"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667" name="直線コネクタ 666">
          <a:extLst>
            <a:ext uri="{FF2B5EF4-FFF2-40B4-BE49-F238E27FC236}">
              <a16:creationId xmlns:a16="http://schemas.microsoft.com/office/drawing/2014/main" id="{90DFF920-2A43-4713-B6D6-A1CBCFE7AD53}"/>
            </a:ext>
          </a:extLst>
        </xdr:cNvPr>
        <xdr:cNvCxnSpPr/>
      </xdr:nvCxnSpPr>
      <xdr:spPr>
        <a:xfrm>
          <a:off x="16230600" y="186499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668" name="【公民館】&#10;有形固定資産減価償却率最大値テキスト">
          <a:extLst>
            <a:ext uri="{FF2B5EF4-FFF2-40B4-BE49-F238E27FC236}">
              <a16:creationId xmlns:a16="http://schemas.microsoft.com/office/drawing/2014/main" id="{A2DE4EAF-4B2E-42CB-B20F-20BDE93A61F7}"/>
            </a:ext>
          </a:extLst>
        </xdr:cNvPr>
        <xdr:cNvSpPr txBox="1"/>
      </xdr:nvSpPr>
      <xdr:spPr>
        <a:xfrm>
          <a:off x="16360775"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669" name="直線コネクタ 668">
          <a:extLst>
            <a:ext uri="{FF2B5EF4-FFF2-40B4-BE49-F238E27FC236}">
              <a16:creationId xmlns:a16="http://schemas.microsoft.com/office/drawing/2014/main" id="{F729994A-C54D-47BE-91D1-2A9278A8E386}"/>
            </a:ext>
          </a:extLst>
        </xdr:cNvPr>
        <xdr:cNvCxnSpPr/>
      </xdr:nvCxnSpPr>
      <xdr:spPr>
        <a:xfrm>
          <a:off x="16230600" y="17142461"/>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670" name="【公民館】&#10;有形固定資産減価償却率平均値テキスト">
          <a:extLst>
            <a:ext uri="{FF2B5EF4-FFF2-40B4-BE49-F238E27FC236}">
              <a16:creationId xmlns:a16="http://schemas.microsoft.com/office/drawing/2014/main" id="{6434CF3F-3F1C-469D-BEAB-333CAB788338}"/>
            </a:ext>
          </a:extLst>
        </xdr:cNvPr>
        <xdr:cNvSpPr txBox="1"/>
      </xdr:nvSpPr>
      <xdr:spPr>
        <a:xfrm>
          <a:off x="16360775"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71" name="フローチャート: 判断 670">
          <a:extLst>
            <a:ext uri="{FF2B5EF4-FFF2-40B4-BE49-F238E27FC236}">
              <a16:creationId xmlns:a16="http://schemas.microsoft.com/office/drawing/2014/main" id="{22F932BD-4B73-4F2E-8F2A-EAAF27DE307E}"/>
            </a:ext>
          </a:extLst>
        </xdr:cNvPr>
        <xdr:cNvSpPr/>
      </xdr:nvSpPr>
      <xdr:spPr>
        <a:xfrm>
          <a:off x="16268700" y="17981295"/>
          <a:ext cx="10477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672" name="フローチャート: 判断 671">
          <a:extLst>
            <a:ext uri="{FF2B5EF4-FFF2-40B4-BE49-F238E27FC236}">
              <a16:creationId xmlns:a16="http://schemas.microsoft.com/office/drawing/2014/main" id="{5635D5D4-0F89-478E-8693-0579A8B6DAE2}"/>
            </a:ext>
          </a:extLst>
        </xdr:cNvPr>
        <xdr:cNvSpPr/>
      </xdr:nvSpPr>
      <xdr:spPr>
        <a:xfrm>
          <a:off x="15430500" y="17973675"/>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3" name="フローチャート: 判断 672">
          <a:extLst>
            <a:ext uri="{FF2B5EF4-FFF2-40B4-BE49-F238E27FC236}">
              <a16:creationId xmlns:a16="http://schemas.microsoft.com/office/drawing/2014/main" id="{EBC259D3-CF2D-4D3D-BCE8-AD96500C558B}"/>
            </a:ext>
          </a:extLst>
        </xdr:cNvPr>
        <xdr:cNvSpPr/>
      </xdr:nvSpPr>
      <xdr:spPr>
        <a:xfrm>
          <a:off x="14544675" y="17928589"/>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674" name="フローチャート: 判断 673">
          <a:extLst>
            <a:ext uri="{FF2B5EF4-FFF2-40B4-BE49-F238E27FC236}">
              <a16:creationId xmlns:a16="http://schemas.microsoft.com/office/drawing/2014/main" id="{64CBF35B-75B7-49B2-AB45-414BA4F4E587}"/>
            </a:ext>
          </a:extLst>
        </xdr:cNvPr>
        <xdr:cNvSpPr/>
      </xdr:nvSpPr>
      <xdr:spPr>
        <a:xfrm>
          <a:off x="13655675" y="17926686"/>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5" name="フローチャート: 判断 674">
          <a:extLst>
            <a:ext uri="{FF2B5EF4-FFF2-40B4-BE49-F238E27FC236}">
              <a16:creationId xmlns:a16="http://schemas.microsoft.com/office/drawing/2014/main" id="{FC8AE009-9567-4F0A-9851-DA30EE2520BD}"/>
            </a:ext>
          </a:extLst>
        </xdr:cNvPr>
        <xdr:cNvSpPr/>
      </xdr:nvSpPr>
      <xdr:spPr>
        <a:xfrm>
          <a:off x="12763500" y="178885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168DD070-AD34-439A-A362-B16410F55110}"/>
            </a:ext>
          </a:extLst>
        </xdr:cNvPr>
        <xdr:cNvSpPr txBox="1"/>
      </xdr:nvSpPr>
      <xdr:spPr>
        <a:xfrm>
          <a:off x="161321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EEEAE789-921A-4928-BB3C-492A6A0E44DF}"/>
            </a:ext>
          </a:extLst>
        </xdr:cNvPr>
        <xdr:cNvSpPr txBox="1"/>
      </xdr:nvSpPr>
      <xdr:spPr>
        <a:xfrm>
          <a:off x="152939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4CCD6A5D-5270-4270-B508-320CFDDBF34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6BC91C14-3E6D-4A6B-BA34-986D749A45A9}"/>
            </a:ext>
          </a:extLst>
        </xdr:cNvPr>
        <xdr:cNvSpPr txBox="1"/>
      </xdr:nvSpPr>
      <xdr:spPr>
        <a:xfrm>
          <a:off x="135159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4D43710D-9BDB-451C-B7F0-0864B1064D4D}"/>
            </a:ext>
          </a:extLst>
        </xdr:cNvPr>
        <xdr:cNvSpPr txBox="1"/>
      </xdr:nvSpPr>
      <xdr:spPr>
        <a:xfrm>
          <a:off x="126269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4445</xdr:rowOff>
    </xdr:from>
    <xdr:to>
      <xdr:col>85</xdr:col>
      <xdr:colOff>177800</xdr:colOff>
      <xdr:row>106</xdr:row>
      <xdr:rowOff>106045</xdr:rowOff>
    </xdr:to>
    <xdr:sp macro="" textlink="">
      <xdr:nvSpPr>
        <xdr:cNvPr id="681" name="楕円 680">
          <a:extLst>
            <a:ext uri="{FF2B5EF4-FFF2-40B4-BE49-F238E27FC236}">
              <a16:creationId xmlns:a16="http://schemas.microsoft.com/office/drawing/2014/main" id="{C1A15F0B-686C-46B0-8E4A-4B2CF3394BF2}"/>
            </a:ext>
          </a:extLst>
        </xdr:cNvPr>
        <xdr:cNvSpPr/>
      </xdr:nvSpPr>
      <xdr:spPr>
        <a:xfrm>
          <a:off x="16268700" y="181781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154322</xdr:rowOff>
    </xdr:from>
    <xdr:ext cx="405111" cy="259045"/>
    <xdr:sp macro="" textlink="">
      <xdr:nvSpPr>
        <xdr:cNvPr id="682" name="【公民館】&#10;有形固定資産減価償却率該当値テキスト">
          <a:extLst>
            <a:ext uri="{FF2B5EF4-FFF2-40B4-BE49-F238E27FC236}">
              <a16:creationId xmlns:a16="http://schemas.microsoft.com/office/drawing/2014/main" id="{D4DC1D2F-7B3B-46BB-B85A-D6961851726E}"/>
            </a:ext>
          </a:extLst>
        </xdr:cNvPr>
        <xdr:cNvSpPr txBox="1"/>
      </xdr:nvSpPr>
      <xdr:spPr>
        <a:xfrm>
          <a:off x="16360775"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164464</xdr:rowOff>
    </xdr:from>
    <xdr:to>
      <xdr:col>81</xdr:col>
      <xdr:colOff>101600</xdr:colOff>
      <xdr:row>106</xdr:row>
      <xdr:rowOff>94614</xdr:rowOff>
    </xdr:to>
    <xdr:sp macro="" textlink="">
      <xdr:nvSpPr>
        <xdr:cNvPr id="683" name="楕円 682">
          <a:extLst>
            <a:ext uri="{FF2B5EF4-FFF2-40B4-BE49-F238E27FC236}">
              <a16:creationId xmlns:a16="http://schemas.microsoft.com/office/drawing/2014/main" id="{D8A922B1-488A-4906-A85E-B27C9080F885}"/>
            </a:ext>
          </a:extLst>
        </xdr:cNvPr>
        <xdr:cNvSpPr/>
      </xdr:nvSpPr>
      <xdr:spPr>
        <a:xfrm>
          <a:off x="15430500" y="18169889"/>
          <a:ext cx="10477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43814</xdr:rowOff>
    </xdr:from>
    <xdr:to>
      <xdr:col>85</xdr:col>
      <xdr:colOff>127000</xdr:colOff>
      <xdr:row>106</xdr:row>
      <xdr:rowOff>55245</xdr:rowOff>
    </xdr:to>
    <xdr:cxnSp macro="">
      <xdr:nvCxnSpPr>
        <xdr:cNvPr id="684" name="直線コネクタ 683">
          <a:extLst>
            <a:ext uri="{FF2B5EF4-FFF2-40B4-BE49-F238E27FC236}">
              <a16:creationId xmlns:a16="http://schemas.microsoft.com/office/drawing/2014/main" id="{C6E5C6C5-0701-478F-B0EF-C9422726A582}"/>
            </a:ext>
          </a:extLst>
        </xdr:cNvPr>
        <xdr:cNvCxnSpPr/>
      </xdr:nvCxnSpPr>
      <xdr:spPr>
        <a:xfrm>
          <a:off x="15484475" y="18220689"/>
          <a:ext cx="838200" cy="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141605</xdr:rowOff>
    </xdr:from>
    <xdr:to>
      <xdr:col>76</xdr:col>
      <xdr:colOff>165100</xdr:colOff>
      <xdr:row>106</xdr:row>
      <xdr:rowOff>71755</xdr:rowOff>
    </xdr:to>
    <xdr:sp macro="" textlink="">
      <xdr:nvSpPr>
        <xdr:cNvPr id="685" name="楕円 684">
          <a:extLst>
            <a:ext uri="{FF2B5EF4-FFF2-40B4-BE49-F238E27FC236}">
              <a16:creationId xmlns:a16="http://schemas.microsoft.com/office/drawing/2014/main" id="{E55A29B3-A72B-4071-9DA0-45D5A4D4AEEF}"/>
            </a:ext>
          </a:extLst>
        </xdr:cNvPr>
        <xdr:cNvSpPr/>
      </xdr:nvSpPr>
      <xdr:spPr>
        <a:xfrm>
          <a:off x="14544675" y="1814703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20955</xdr:rowOff>
    </xdr:from>
    <xdr:to>
      <xdr:col>81</xdr:col>
      <xdr:colOff>50800</xdr:colOff>
      <xdr:row>106</xdr:row>
      <xdr:rowOff>43814</xdr:rowOff>
    </xdr:to>
    <xdr:cxnSp macro="">
      <xdr:nvCxnSpPr>
        <xdr:cNvPr id="686" name="直線コネクタ 685">
          <a:extLst>
            <a:ext uri="{FF2B5EF4-FFF2-40B4-BE49-F238E27FC236}">
              <a16:creationId xmlns:a16="http://schemas.microsoft.com/office/drawing/2014/main" id="{B28638FC-1006-411A-9B34-CBD45998FED4}"/>
            </a:ext>
          </a:extLst>
        </xdr:cNvPr>
        <xdr:cNvCxnSpPr/>
      </xdr:nvCxnSpPr>
      <xdr:spPr>
        <a:xfrm>
          <a:off x="14592300" y="18194655"/>
          <a:ext cx="892175" cy="2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88264</xdr:rowOff>
    </xdr:from>
    <xdr:to>
      <xdr:col>72</xdr:col>
      <xdr:colOff>38100</xdr:colOff>
      <xdr:row>107</xdr:row>
      <xdr:rowOff>18414</xdr:rowOff>
    </xdr:to>
    <xdr:sp macro="" textlink="">
      <xdr:nvSpPr>
        <xdr:cNvPr id="687" name="楕円 686">
          <a:extLst>
            <a:ext uri="{FF2B5EF4-FFF2-40B4-BE49-F238E27FC236}">
              <a16:creationId xmlns:a16="http://schemas.microsoft.com/office/drawing/2014/main" id="{5F0E7B78-D57E-4477-94E5-6956FC78F44D}"/>
            </a:ext>
          </a:extLst>
        </xdr:cNvPr>
        <xdr:cNvSpPr/>
      </xdr:nvSpPr>
      <xdr:spPr>
        <a:xfrm>
          <a:off x="13655675" y="18265139"/>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20955</xdr:rowOff>
    </xdr:from>
    <xdr:to>
      <xdr:col>76</xdr:col>
      <xdr:colOff>114300</xdr:colOff>
      <xdr:row>106</xdr:row>
      <xdr:rowOff>139064</xdr:rowOff>
    </xdr:to>
    <xdr:cxnSp macro="">
      <xdr:nvCxnSpPr>
        <xdr:cNvPr id="688" name="直線コネクタ 687">
          <a:extLst>
            <a:ext uri="{FF2B5EF4-FFF2-40B4-BE49-F238E27FC236}">
              <a16:creationId xmlns:a16="http://schemas.microsoft.com/office/drawing/2014/main" id="{93165C4F-3B64-437B-BDA4-8CA168DE47B4}"/>
            </a:ext>
          </a:extLst>
        </xdr:cNvPr>
        <xdr:cNvCxnSpPr/>
      </xdr:nvCxnSpPr>
      <xdr:spPr>
        <a:xfrm flipV="1">
          <a:off x="13706475" y="18194655"/>
          <a:ext cx="885825" cy="12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53975</xdr:rowOff>
    </xdr:from>
    <xdr:to>
      <xdr:col>67</xdr:col>
      <xdr:colOff>101600</xdr:colOff>
      <xdr:row>106</xdr:row>
      <xdr:rowOff>155575</xdr:rowOff>
    </xdr:to>
    <xdr:sp macro="" textlink="">
      <xdr:nvSpPr>
        <xdr:cNvPr id="689" name="楕円 688">
          <a:extLst>
            <a:ext uri="{FF2B5EF4-FFF2-40B4-BE49-F238E27FC236}">
              <a16:creationId xmlns:a16="http://schemas.microsoft.com/office/drawing/2014/main" id="{804AE490-1F72-4AE7-BF80-AB8F11A74B2B}"/>
            </a:ext>
          </a:extLst>
        </xdr:cNvPr>
        <xdr:cNvSpPr/>
      </xdr:nvSpPr>
      <xdr:spPr>
        <a:xfrm>
          <a:off x="12763500" y="18227675"/>
          <a:ext cx="1047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104775</xdr:rowOff>
    </xdr:from>
    <xdr:to>
      <xdr:col>71</xdr:col>
      <xdr:colOff>177800</xdr:colOff>
      <xdr:row>106</xdr:row>
      <xdr:rowOff>139064</xdr:rowOff>
    </xdr:to>
    <xdr:cxnSp macro="">
      <xdr:nvCxnSpPr>
        <xdr:cNvPr id="690" name="直線コネクタ 689">
          <a:extLst>
            <a:ext uri="{FF2B5EF4-FFF2-40B4-BE49-F238E27FC236}">
              <a16:creationId xmlns:a16="http://schemas.microsoft.com/office/drawing/2014/main" id="{57080B38-86BF-4671-BE84-A87FFA00956A}"/>
            </a:ext>
          </a:extLst>
        </xdr:cNvPr>
        <xdr:cNvCxnSpPr/>
      </xdr:nvCxnSpPr>
      <xdr:spPr>
        <a:xfrm>
          <a:off x="12817475" y="182816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691" name="n_1aveValue【公民館】&#10;有形固定資産減価償却率">
          <a:extLst>
            <a:ext uri="{FF2B5EF4-FFF2-40B4-BE49-F238E27FC236}">
              <a16:creationId xmlns:a16="http://schemas.microsoft.com/office/drawing/2014/main" id="{169B3201-336D-4620-A955-797B155DE94D}"/>
            </a:ext>
          </a:extLst>
        </xdr:cNvPr>
        <xdr:cNvSpPr txBox="1"/>
      </xdr:nvSpPr>
      <xdr:spPr>
        <a:xfrm>
          <a:off x="15269219" y="1774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692" name="n_2aveValue【公民館】&#10;有形固定資産減価償却率">
          <a:extLst>
            <a:ext uri="{FF2B5EF4-FFF2-40B4-BE49-F238E27FC236}">
              <a16:creationId xmlns:a16="http://schemas.microsoft.com/office/drawing/2014/main" id="{83EB393F-697A-40FA-90F5-D346792F3A97}"/>
            </a:ext>
          </a:extLst>
        </xdr:cNvPr>
        <xdr:cNvSpPr txBox="1"/>
      </xdr:nvSpPr>
      <xdr:spPr>
        <a:xfrm>
          <a:off x="14392919" y="1770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693" name="n_3aveValue【公民館】&#10;有形固定資産減価償却率">
          <a:extLst>
            <a:ext uri="{FF2B5EF4-FFF2-40B4-BE49-F238E27FC236}">
              <a16:creationId xmlns:a16="http://schemas.microsoft.com/office/drawing/2014/main" id="{6B540E47-A694-47BF-AC31-D0C744CC77B5}"/>
            </a:ext>
          </a:extLst>
        </xdr:cNvPr>
        <xdr:cNvSpPr txBox="1"/>
      </xdr:nvSpPr>
      <xdr:spPr>
        <a:xfrm>
          <a:off x="13503919"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694" name="n_4aveValue【公民館】&#10;有形固定資産減価償却率">
          <a:extLst>
            <a:ext uri="{FF2B5EF4-FFF2-40B4-BE49-F238E27FC236}">
              <a16:creationId xmlns:a16="http://schemas.microsoft.com/office/drawing/2014/main" id="{DF9804EC-BE51-401F-849B-6B9BD088222E}"/>
            </a:ext>
          </a:extLst>
        </xdr:cNvPr>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85741</xdr:rowOff>
    </xdr:from>
    <xdr:ext cx="405111" cy="259045"/>
    <xdr:sp macro="" textlink="">
      <xdr:nvSpPr>
        <xdr:cNvPr id="695" name="n_1mainValue【公民館】&#10;有形固定資産減価償却率">
          <a:extLst>
            <a:ext uri="{FF2B5EF4-FFF2-40B4-BE49-F238E27FC236}">
              <a16:creationId xmlns:a16="http://schemas.microsoft.com/office/drawing/2014/main" id="{16B399B2-920A-4320-9849-A921C7026F37}"/>
            </a:ext>
          </a:extLst>
        </xdr:cNvPr>
        <xdr:cNvSpPr txBox="1"/>
      </xdr:nvSpPr>
      <xdr:spPr>
        <a:xfrm>
          <a:off x="15269219" y="1826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62882</xdr:rowOff>
    </xdr:from>
    <xdr:ext cx="405111" cy="259045"/>
    <xdr:sp macro="" textlink="">
      <xdr:nvSpPr>
        <xdr:cNvPr id="696" name="n_2mainValue【公民館】&#10;有形固定資産減価償却率">
          <a:extLst>
            <a:ext uri="{FF2B5EF4-FFF2-40B4-BE49-F238E27FC236}">
              <a16:creationId xmlns:a16="http://schemas.microsoft.com/office/drawing/2014/main" id="{8246E096-69D8-495F-B1DC-062FC4B4F35F}"/>
            </a:ext>
          </a:extLst>
        </xdr:cNvPr>
        <xdr:cNvSpPr txBox="1"/>
      </xdr:nvSpPr>
      <xdr:spPr>
        <a:xfrm>
          <a:off x="14392919" y="1823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9541</xdr:rowOff>
    </xdr:from>
    <xdr:ext cx="405111" cy="259045"/>
    <xdr:sp macro="" textlink="">
      <xdr:nvSpPr>
        <xdr:cNvPr id="697" name="n_3mainValue【公民館】&#10;有形固定資産減価償却率">
          <a:extLst>
            <a:ext uri="{FF2B5EF4-FFF2-40B4-BE49-F238E27FC236}">
              <a16:creationId xmlns:a16="http://schemas.microsoft.com/office/drawing/2014/main" id="{189FCCFC-CB2C-48B1-ACC6-2353C328B5A7}"/>
            </a:ext>
          </a:extLst>
        </xdr:cNvPr>
        <xdr:cNvSpPr txBox="1"/>
      </xdr:nvSpPr>
      <xdr:spPr>
        <a:xfrm>
          <a:off x="13503919" y="1835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146702</xdr:rowOff>
    </xdr:from>
    <xdr:ext cx="405111" cy="259045"/>
    <xdr:sp macro="" textlink="">
      <xdr:nvSpPr>
        <xdr:cNvPr id="698" name="n_4mainValue【公民館】&#10;有形固定資産減価償却率">
          <a:extLst>
            <a:ext uri="{FF2B5EF4-FFF2-40B4-BE49-F238E27FC236}">
              <a16:creationId xmlns:a16="http://schemas.microsoft.com/office/drawing/2014/main" id="{585217F7-AC43-4C77-A74C-910829AB32DA}"/>
            </a:ext>
          </a:extLst>
        </xdr:cNvPr>
        <xdr:cNvSpPr txBox="1"/>
      </xdr:nvSpPr>
      <xdr:spPr>
        <a:xfrm>
          <a:off x="12611744" y="183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C90E5488-551C-4658-A13C-A2166620D013}"/>
            </a:ext>
          </a:extLst>
        </xdr:cNvPr>
        <xdr:cNvSpPr/>
      </xdr:nvSpPr>
      <xdr:spPr>
        <a:xfrm>
          <a:off x="18288000" y="1562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1318FD6B-11DB-4FEB-B8A4-FC0E161F01ED}"/>
            </a:ext>
          </a:extLst>
        </xdr:cNvPr>
        <xdr:cNvSpPr/>
      </xdr:nvSpPr>
      <xdr:spPr>
        <a:xfrm>
          <a:off x="18418175"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20BB9FC2-9A12-4D1E-BF3F-57B678F48DE5}"/>
            </a:ext>
          </a:extLst>
        </xdr:cNvPr>
        <xdr:cNvSpPr/>
      </xdr:nvSpPr>
      <xdr:spPr>
        <a:xfrm>
          <a:off x="18418175"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D93110AA-8673-462E-9A04-D3CC837A9EF6}"/>
            </a:ext>
          </a:extLst>
        </xdr:cNvPr>
        <xdr:cNvSpPr/>
      </xdr:nvSpPr>
      <xdr:spPr>
        <a:xfrm>
          <a:off x="19431000"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007A9F86-6276-43A9-8627-5AFDDB20C509}"/>
            </a:ext>
          </a:extLst>
        </xdr:cNvPr>
        <xdr:cNvSpPr/>
      </xdr:nvSpPr>
      <xdr:spPr>
        <a:xfrm>
          <a:off x="19431000"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6ED12D16-B348-42BF-BB09-AF7FD71F3C0A}"/>
            </a:ext>
          </a:extLst>
        </xdr:cNvPr>
        <xdr:cNvSpPr/>
      </xdr:nvSpPr>
      <xdr:spPr>
        <a:xfrm>
          <a:off x="20574000"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F64893A7-5966-4594-B1F5-3E7232CB2658}"/>
            </a:ext>
          </a:extLst>
        </xdr:cNvPr>
        <xdr:cNvSpPr/>
      </xdr:nvSpPr>
      <xdr:spPr>
        <a:xfrm>
          <a:off x="20574000"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ADDC0EF6-738A-4FB1-A9DE-22DAD3E4A34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4D0AC0C9-7B2D-46F8-80B9-BC0B24080E2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7C2EBA16-940F-4A54-9178-2C3D0EB1D3C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a:extLst>
            <a:ext uri="{FF2B5EF4-FFF2-40B4-BE49-F238E27FC236}">
              <a16:creationId xmlns:a16="http://schemas.microsoft.com/office/drawing/2014/main" id="{A14CF22C-C817-4776-8AC2-A604460AFBE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a:extLst>
            <a:ext uri="{FF2B5EF4-FFF2-40B4-BE49-F238E27FC236}">
              <a16:creationId xmlns:a16="http://schemas.microsoft.com/office/drawing/2014/main" id="{9A97A082-0A84-4328-9144-14AED857399D}"/>
            </a:ext>
          </a:extLst>
        </xdr:cNvPr>
        <xdr:cNvSpPr txBox="1"/>
      </xdr:nvSpPr>
      <xdr:spPr>
        <a:xfrm>
          <a:off x="17823996" y="1845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a:extLst>
            <a:ext uri="{FF2B5EF4-FFF2-40B4-BE49-F238E27FC236}">
              <a16:creationId xmlns:a16="http://schemas.microsoft.com/office/drawing/2014/main" id="{54E874E0-7D42-400C-A3B5-67524C7929FB}"/>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a:extLst>
            <a:ext uri="{FF2B5EF4-FFF2-40B4-BE49-F238E27FC236}">
              <a16:creationId xmlns:a16="http://schemas.microsoft.com/office/drawing/2014/main" id="{FB2EB4E8-2366-4B4E-A628-B97F18B99F0A}"/>
            </a:ext>
          </a:extLst>
        </xdr:cNvPr>
        <xdr:cNvSpPr txBox="1"/>
      </xdr:nvSpPr>
      <xdr:spPr>
        <a:xfrm>
          <a:off x="17823996" y="17996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a:extLst>
            <a:ext uri="{FF2B5EF4-FFF2-40B4-BE49-F238E27FC236}">
              <a16:creationId xmlns:a16="http://schemas.microsoft.com/office/drawing/2014/main" id="{E9FF627B-6031-454F-9645-6063463D898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a:extLst>
            <a:ext uri="{FF2B5EF4-FFF2-40B4-BE49-F238E27FC236}">
              <a16:creationId xmlns:a16="http://schemas.microsoft.com/office/drawing/2014/main" id="{3F139A76-36D8-4608-9FF1-DFD10AF0694B}"/>
            </a:ext>
          </a:extLst>
        </xdr:cNvPr>
        <xdr:cNvSpPr txBox="1"/>
      </xdr:nvSpPr>
      <xdr:spPr>
        <a:xfrm>
          <a:off x="17823996" y="17539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a:extLst>
            <a:ext uri="{FF2B5EF4-FFF2-40B4-BE49-F238E27FC236}">
              <a16:creationId xmlns:a16="http://schemas.microsoft.com/office/drawing/2014/main" id="{B2ABF7C6-0907-4A98-8D88-53748F45570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a:extLst>
            <a:ext uri="{FF2B5EF4-FFF2-40B4-BE49-F238E27FC236}">
              <a16:creationId xmlns:a16="http://schemas.microsoft.com/office/drawing/2014/main" id="{04C94484-220B-4D90-A4C7-44CA0E0C231A}"/>
            </a:ext>
          </a:extLst>
        </xdr:cNvPr>
        <xdr:cNvSpPr txBox="1"/>
      </xdr:nvSpPr>
      <xdr:spPr>
        <a:xfrm>
          <a:off x="17823996" y="17082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F1E0799C-9F92-42F6-9B3C-E8670508FCA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7CD1A9B7-3F0D-464E-9F11-0745D44ED269}"/>
            </a:ext>
          </a:extLst>
        </xdr:cNvPr>
        <xdr:cNvSpPr txBox="1"/>
      </xdr:nvSpPr>
      <xdr:spPr>
        <a:xfrm>
          <a:off x="17823996" y="16624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E378DB7B-194A-42B8-9929-01D258008A3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720" name="直線コネクタ 719">
          <a:extLst>
            <a:ext uri="{FF2B5EF4-FFF2-40B4-BE49-F238E27FC236}">
              <a16:creationId xmlns:a16="http://schemas.microsoft.com/office/drawing/2014/main" id="{1E26D89F-1E41-44B2-A250-10DAB229448D}"/>
            </a:ext>
          </a:extLst>
        </xdr:cNvPr>
        <xdr:cNvCxnSpPr/>
      </xdr:nvCxnSpPr>
      <xdr:spPr>
        <a:xfrm flipV="1">
          <a:off x="22164039" y="17223487"/>
          <a:ext cx="0" cy="1342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721" name="【公民館】&#10;一人当たり面積最小値テキスト">
          <a:extLst>
            <a:ext uri="{FF2B5EF4-FFF2-40B4-BE49-F238E27FC236}">
              <a16:creationId xmlns:a16="http://schemas.microsoft.com/office/drawing/2014/main" id="{E216F845-3025-4369-BE96-774237DE97C0}"/>
            </a:ext>
          </a:extLst>
        </xdr:cNvPr>
        <xdr:cNvSpPr txBox="1"/>
      </xdr:nvSpPr>
      <xdr:spPr>
        <a:xfrm>
          <a:off x="22202775" y="1857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722" name="直線コネクタ 721">
          <a:extLst>
            <a:ext uri="{FF2B5EF4-FFF2-40B4-BE49-F238E27FC236}">
              <a16:creationId xmlns:a16="http://schemas.microsoft.com/office/drawing/2014/main" id="{B4B48092-0364-459D-9FE9-0FE02B353143}"/>
            </a:ext>
          </a:extLst>
        </xdr:cNvPr>
        <xdr:cNvCxnSpPr/>
      </xdr:nvCxnSpPr>
      <xdr:spPr>
        <a:xfrm>
          <a:off x="22075775" y="18566257"/>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23" name="【公民館】&#10;一人当たり面積最大値テキスト">
          <a:extLst>
            <a:ext uri="{FF2B5EF4-FFF2-40B4-BE49-F238E27FC236}">
              <a16:creationId xmlns:a16="http://schemas.microsoft.com/office/drawing/2014/main" id="{28DBFCBC-19D8-4050-9EA9-C79306A906BD}"/>
            </a:ext>
          </a:extLst>
        </xdr:cNvPr>
        <xdr:cNvSpPr txBox="1"/>
      </xdr:nvSpPr>
      <xdr:spPr>
        <a:xfrm>
          <a:off x="22202775" y="1700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24" name="直線コネクタ 723">
          <a:extLst>
            <a:ext uri="{FF2B5EF4-FFF2-40B4-BE49-F238E27FC236}">
              <a16:creationId xmlns:a16="http://schemas.microsoft.com/office/drawing/2014/main" id="{82BA0D00-CD84-41B0-BB24-3DFB777EDC91}"/>
            </a:ext>
          </a:extLst>
        </xdr:cNvPr>
        <xdr:cNvCxnSpPr/>
      </xdr:nvCxnSpPr>
      <xdr:spPr>
        <a:xfrm>
          <a:off x="22075775" y="17223487"/>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725" name="【公民館】&#10;一人当たり面積平均値テキスト">
          <a:extLst>
            <a:ext uri="{FF2B5EF4-FFF2-40B4-BE49-F238E27FC236}">
              <a16:creationId xmlns:a16="http://schemas.microsoft.com/office/drawing/2014/main" id="{6FEDBD8C-A52D-4CC8-8236-704C1D55832A}"/>
            </a:ext>
          </a:extLst>
        </xdr:cNvPr>
        <xdr:cNvSpPr txBox="1"/>
      </xdr:nvSpPr>
      <xdr:spPr>
        <a:xfrm>
          <a:off x="22202775"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6" name="フローチャート: 判断 725">
          <a:extLst>
            <a:ext uri="{FF2B5EF4-FFF2-40B4-BE49-F238E27FC236}">
              <a16:creationId xmlns:a16="http://schemas.microsoft.com/office/drawing/2014/main" id="{C3C218BE-AFCC-409C-83E4-8B2CA17FA706}"/>
            </a:ext>
          </a:extLst>
        </xdr:cNvPr>
        <xdr:cNvSpPr/>
      </xdr:nvSpPr>
      <xdr:spPr>
        <a:xfrm>
          <a:off x="22113875" y="18135092"/>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727" name="フローチャート: 判断 726">
          <a:extLst>
            <a:ext uri="{FF2B5EF4-FFF2-40B4-BE49-F238E27FC236}">
              <a16:creationId xmlns:a16="http://schemas.microsoft.com/office/drawing/2014/main" id="{B601335F-E06B-4DD7-BDAD-9A1B1DB798A8}"/>
            </a:ext>
          </a:extLst>
        </xdr:cNvPr>
        <xdr:cNvSpPr/>
      </xdr:nvSpPr>
      <xdr:spPr>
        <a:xfrm>
          <a:off x="21275675" y="18108549"/>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728" name="フローチャート: 判断 727">
          <a:extLst>
            <a:ext uri="{FF2B5EF4-FFF2-40B4-BE49-F238E27FC236}">
              <a16:creationId xmlns:a16="http://schemas.microsoft.com/office/drawing/2014/main" id="{50A42829-3DF5-47DC-B36B-0F9D263220C7}"/>
            </a:ext>
          </a:extLst>
        </xdr:cNvPr>
        <xdr:cNvSpPr/>
      </xdr:nvSpPr>
      <xdr:spPr>
        <a:xfrm>
          <a:off x="20383500" y="18106262"/>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29" name="フローチャート: 判断 728">
          <a:extLst>
            <a:ext uri="{FF2B5EF4-FFF2-40B4-BE49-F238E27FC236}">
              <a16:creationId xmlns:a16="http://schemas.microsoft.com/office/drawing/2014/main" id="{89D7A9AD-938F-44F2-9890-1E9BA53FD9BD}"/>
            </a:ext>
          </a:extLst>
        </xdr:cNvPr>
        <xdr:cNvSpPr/>
      </xdr:nvSpPr>
      <xdr:spPr>
        <a:xfrm>
          <a:off x="19497675" y="18116804"/>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730" name="フローチャート: 判断 729">
          <a:extLst>
            <a:ext uri="{FF2B5EF4-FFF2-40B4-BE49-F238E27FC236}">
              <a16:creationId xmlns:a16="http://schemas.microsoft.com/office/drawing/2014/main" id="{9AA970DF-2CF6-406E-B985-CA5556F5599D}"/>
            </a:ext>
          </a:extLst>
        </xdr:cNvPr>
        <xdr:cNvSpPr/>
      </xdr:nvSpPr>
      <xdr:spPr>
        <a:xfrm>
          <a:off x="18608675" y="18124551"/>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DFE85C11-18A1-4890-8A57-BD1BF42AAA9F}"/>
            </a:ext>
          </a:extLst>
        </xdr:cNvPr>
        <xdr:cNvSpPr txBox="1"/>
      </xdr:nvSpPr>
      <xdr:spPr>
        <a:xfrm>
          <a:off x="219741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8757C4B1-F92B-4E9B-8892-9F4E9DB58252}"/>
            </a:ext>
          </a:extLst>
        </xdr:cNvPr>
        <xdr:cNvSpPr txBox="1"/>
      </xdr:nvSpPr>
      <xdr:spPr>
        <a:xfrm>
          <a:off x="211359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EC0D60C8-C307-4E65-BDD8-A0E76128ED3E}"/>
            </a:ext>
          </a:extLst>
        </xdr:cNvPr>
        <xdr:cNvSpPr txBox="1"/>
      </xdr:nvSpPr>
      <xdr:spPr>
        <a:xfrm>
          <a:off x="202469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840E6B82-CC85-4749-AFC5-1A57299C48D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6114B1E7-693E-4C7D-A389-C005396F5EBE}"/>
            </a:ext>
          </a:extLst>
        </xdr:cNvPr>
        <xdr:cNvSpPr txBox="1"/>
      </xdr:nvSpPr>
      <xdr:spPr>
        <a:xfrm>
          <a:off x="184689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75692</xdr:rowOff>
    </xdr:from>
    <xdr:to>
      <xdr:col>116</xdr:col>
      <xdr:colOff>114300</xdr:colOff>
      <xdr:row>105</xdr:row>
      <xdr:rowOff>5842</xdr:rowOff>
    </xdr:to>
    <xdr:sp macro="" textlink="">
      <xdr:nvSpPr>
        <xdr:cNvPr id="736" name="楕円 735">
          <a:extLst>
            <a:ext uri="{FF2B5EF4-FFF2-40B4-BE49-F238E27FC236}">
              <a16:creationId xmlns:a16="http://schemas.microsoft.com/office/drawing/2014/main" id="{84C85267-F8E6-4C22-999A-C471D68CD63C}"/>
            </a:ext>
          </a:extLst>
        </xdr:cNvPr>
        <xdr:cNvSpPr/>
      </xdr:nvSpPr>
      <xdr:spPr>
        <a:xfrm>
          <a:off x="22113875" y="17906492"/>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98569</xdr:rowOff>
    </xdr:from>
    <xdr:ext cx="469744" cy="259045"/>
    <xdr:sp macro="" textlink="">
      <xdr:nvSpPr>
        <xdr:cNvPr id="737" name="【公民館】&#10;一人当たり面積該当値テキスト">
          <a:extLst>
            <a:ext uri="{FF2B5EF4-FFF2-40B4-BE49-F238E27FC236}">
              <a16:creationId xmlns:a16="http://schemas.microsoft.com/office/drawing/2014/main" id="{DD36A4D5-3380-4565-A159-4C9B225916DA}"/>
            </a:ext>
          </a:extLst>
        </xdr:cNvPr>
        <xdr:cNvSpPr txBox="1"/>
      </xdr:nvSpPr>
      <xdr:spPr>
        <a:xfrm>
          <a:off x="22202775" y="1775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84837</xdr:rowOff>
    </xdr:from>
    <xdr:to>
      <xdr:col>112</xdr:col>
      <xdr:colOff>38100</xdr:colOff>
      <xdr:row>105</xdr:row>
      <xdr:rowOff>14987</xdr:rowOff>
    </xdr:to>
    <xdr:sp macro="" textlink="">
      <xdr:nvSpPr>
        <xdr:cNvPr id="738" name="楕円 737">
          <a:extLst>
            <a:ext uri="{FF2B5EF4-FFF2-40B4-BE49-F238E27FC236}">
              <a16:creationId xmlns:a16="http://schemas.microsoft.com/office/drawing/2014/main" id="{5EBFC3B8-60F1-4AE2-A8B9-EC598063A33A}"/>
            </a:ext>
          </a:extLst>
        </xdr:cNvPr>
        <xdr:cNvSpPr/>
      </xdr:nvSpPr>
      <xdr:spPr>
        <a:xfrm>
          <a:off x="21275675" y="17918812"/>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126492</xdr:rowOff>
    </xdr:from>
    <xdr:to>
      <xdr:col>116</xdr:col>
      <xdr:colOff>63500</xdr:colOff>
      <xdr:row>104</xdr:row>
      <xdr:rowOff>135637</xdr:rowOff>
    </xdr:to>
    <xdr:cxnSp macro="">
      <xdr:nvCxnSpPr>
        <xdr:cNvPr id="739" name="直線コネクタ 738">
          <a:extLst>
            <a:ext uri="{FF2B5EF4-FFF2-40B4-BE49-F238E27FC236}">
              <a16:creationId xmlns:a16="http://schemas.microsoft.com/office/drawing/2014/main" id="{5EC75215-164E-4F7F-95D9-FA1A707C1C6A}"/>
            </a:ext>
          </a:extLst>
        </xdr:cNvPr>
        <xdr:cNvCxnSpPr/>
      </xdr:nvCxnSpPr>
      <xdr:spPr>
        <a:xfrm flipV="1">
          <a:off x="21326475" y="17960467"/>
          <a:ext cx="838200" cy="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93980</xdr:rowOff>
    </xdr:from>
    <xdr:to>
      <xdr:col>107</xdr:col>
      <xdr:colOff>101600</xdr:colOff>
      <xdr:row>105</xdr:row>
      <xdr:rowOff>24130</xdr:rowOff>
    </xdr:to>
    <xdr:sp macro="" textlink="">
      <xdr:nvSpPr>
        <xdr:cNvPr id="740" name="楕円 739">
          <a:extLst>
            <a:ext uri="{FF2B5EF4-FFF2-40B4-BE49-F238E27FC236}">
              <a16:creationId xmlns:a16="http://schemas.microsoft.com/office/drawing/2014/main" id="{6146F0CE-2578-466E-9E2F-2B83A4B10408}"/>
            </a:ext>
          </a:extLst>
        </xdr:cNvPr>
        <xdr:cNvSpPr/>
      </xdr:nvSpPr>
      <xdr:spPr>
        <a:xfrm>
          <a:off x="20383500" y="179247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135637</xdr:rowOff>
    </xdr:from>
    <xdr:to>
      <xdr:col>111</xdr:col>
      <xdr:colOff>177800</xdr:colOff>
      <xdr:row>104</xdr:row>
      <xdr:rowOff>144780</xdr:rowOff>
    </xdr:to>
    <xdr:cxnSp macro="">
      <xdr:nvCxnSpPr>
        <xdr:cNvPr id="741" name="直線コネクタ 740">
          <a:extLst>
            <a:ext uri="{FF2B5EF4-FFF2-40B4-BE49-F238E27FC236}">
              <a16:creationId xmlns:a16="http://schemas.microsoft.com/office/drawing/2014/main" id="{91B21CD6-F9D1-4A51-A2BC-85B1796202F7}"/>
            </a:ext>
          </a:extLst>
        </xdr:cNvPr>
        <xdr:cNvCxnSpPr/>
      </xdr:nvCxnSpPr>
      <xdr:spPr>
        <a:xfrm flipV="1">
          <a:off x="20437475" y="17966437"/>
          <a:ext cx="889000" cy="1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98552</xdr:rowOff>
    </xdr:from>
    <xdr:to>
      <xdr:col>102</xdr:col>
      <xdr:colOff>165100</xdr:colOff>
      <xdr:row>105</xdr:row>
      <xdr:rowOff>28702</xdr:rowOff>
    </xdr:to>
    <xdr:sp macro="" textlink="">
      <xdr:nvSpPr>
        <xdr:cNvPr id="742" name="楕円 741">
          <a:extLst>
            <a:ext uri="{FF2B5EF4-FFF2-40B4-BE49-F238E27FC236}">
              <a16:creationId xmlns:a16="http://schemas.microsoft.com/office/drawing/2014/main" id="{4DDF015D-0B2D-4D5F-818E-46E481F607D6}"/>
            </a:ext>
          </a:extLst>
        </xdr:cNvPr>
        <xdr:cNvSpPr/>
      </xdr:nvSpPr>
      <xdr:spPr>
        <a:xfrm>
          <a:off x="19497675" y="17929352"/>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144780</xdr:rowOff>
    </xdr:from>
    <xdr:to>
      <xdr:col>107</xdr:col>
      <xdr:colOff>50800</xdr:colOff>
      <xdr:row>104</xdr:row>
      <xdr:rowOff>149352</xdr:rowOff>
    </xdr:to>
    <xdr:cxnSp macro="">
      <xdr:nvCxnSpPr>
        <xdr:cNvPr id="743" name="直線コネクタ 742">
          <a:extLst>
            <a:ext uri="{FF2B5EF4-FFF2-40B4-BE49-F238E27FC236}">
              <a16:creationId xmlns:a16="http://schemas.microsoft.com/office/drawing/2014/main" id="{A5A6838D-1B25-4D9E-B961-114B30B73F45}"/>
            </a:ext>
          </a:extLst>
        </xdr:cNvPr>
        <xdr:cNvCxnSpPr/>
      </xdr:nvCxnSpPr>
      <xdr:spPr>
        <a:xfrm flipV="1">
          <a:off x="19545300" y="17978755"/>
          <a:ext cx="892175"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107696</xdr:rowOff>
    </xdr:from>
    <xdr:to>
      <xdr:col>98</xdr:col>
      <xdr:colOff>38100</xdr:colOff>
      <xdr:row>105</xdr:row>
      <xdr:rowOff>37846</xdr:rowOff>
    </xdr:to>
    <xdr:sp macro="" textlink="">
      <xdr:nvSpPr>
        <xdr:cNvPr id="744" name="楕円 743">
          <a:extLst>
            <a:ext uri="{FF2B5EF4-FFF2-40B4-BE49-F238E27FC236}">
              <a16:creationId xmlns:a16="http://schemas.microsoft.com/office/drawing/2014/main" id="{2B0A5CF2-F5AB-4C2A-8DAC-BC7F8240F2FD}"/>
            </a:ext>
          </a:extLst>
        </xdr:cNvPr>
        <xdr:cNvSpPr/>
      </xdr:nvSpPr>
      <xdr:spPr>
        <a:xfrm>
          <a:off x="18608675" y="17941671"/>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149352</xdr:rowOff>
    </xdr:from>
    <xdr:to>
      <xdr:col>102</xdr:col>
      <xdr:colOff>114300</xdr:colOff>
      <xdr:row>104</xdr:row>
      <xdr:rowOff>158496</xdr:rowOff>
    </xdr:to>
    <xdr:cxnSp macro="">
      <xdr:nvCxnSpPr>
        <xdr:cNvPr id="745" name="直線コネクタ 744">
          <a:extLst>
            <a:ext uri="{FF2B5EF4-FFF2-40B4-BE49-F238E27FC236}">
              <a16:creationId xmlns:a16="http://schemas.microsoft.com/office/drawing/2014/main" id="{9D8C1251-7963-478D-B649-B3A954E0A27C}"/>
            </a:ext>
          </a:extLst>
        </xdr:cNvPr>
        <xdr:cNvCxnSpPr/>
      </xdr:nvCxnSpPr>
      <xdr:spPr>
        <a:xfrm flipV="1">
          <a:off x="18659475" y="17980152"/>
          <a:ext cx="885825"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24401</xdr:rowOff>
    </xdr:from>
    <xdr:ext cx="469744" cy="259045"/>
    <xdr:sp macro="" textlink="">
      <xdr:nvSpPr>
        <xdr:cNvPr id="746" name="n_1aveValue【公民館】&#10;一人当たり面積">
          <a:extLst>
            <a:ext uri="{FF2B5EF4-FFF2-40B4-BE49-F238E27FC236}">
              <a16:creationId xmlns:a16="http://schemas.microsoft.com/office/drawing/2014/main" id="{46257243-1753-4E58-9BE6-0B552D5C9C91}"/>
            </a:ext>
          </a:extLst>
        </xdr:cNvPr>
        <xdr:cNvSpPr txBox="1"/>
      </xdr:nvSpPr>
      <xdr:spPr>
        <a:xfrm>
          <a:off x="21078902" y="1820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22114</xdr:rowOff>
    </xdr:from>
    <xdr:ext cx="469744" cy="259045"/>
    <xdr:sp macro="" textlink="">
      <xdr:nvSpPr>
        <xdr:cNvPr id="747" name="n_2aveValue【公民館】&#10;一人当たり面積">
          <a:extLst>
            <a:ext uri="{FF2B5EF4-FFF2-40B4-BE49-F238E27FC236}">
              <a16:creationId xmlns:a16="http://schemas.microsoft.com/office/drawing/2014/main" id="{6C9CA968-A8DA-4E83-8451-F5515C7D66E5}"/>
            </a:ext>
          </a:extLst>
        </xdr:cNvPr>
        <xdr:cNvSpPr txBox="1"/>
      </xdr:nvSpPr>
      <xdr:spPr>
        <a:xfrm>
          <a:off x="20202602"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748" name="n_3aveValue【公民館】&#10;一人当たり面積">
          <a:extLst>
            <a:ext uri="{FF2B5EF4-FFF2-40B4-BE49-F238E27FC236}">
              <a16:creationId xmlns:a16="http://schemas.microsoft.com/office/drawing/2014/main" id="{6CC63A01-CB26-4E78-AC35-B26523002423}"/>
            </a:ext>
          </a:extLst>
        </xdr:cNvPr>
        <xdr:cNvSpPr txBox="1"/>
      </xdr:nvSpPr>
      <xdr:spPr>
        <a:xfrm>
          <a:off x="19313602"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749" name="n_4aveValue【公民館】&#10;一人当たり面積">
          <a:extLst>
            <a:ext uri="{FF2B5EF4-FFF2-40B4-BE49-F238E27FC236}">
              <a16:creationId xmlns:a16="http://schemas.microsoft.com/office/drawing/2014/main" id="{01D4B96B-7079-4DD7-AE3F-75CDEAB0E92E}"/>
            </a:ext>
          </a:extLst>
        </xdr:cNvPr>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31514</xdr:rowOff>
    </xdr:from>
    <xdr:ext cx="469744" cy="259045"/>
    <xdr:sp macro="" textlink="">
      <xdr:nvSpPr>
        <xdr:cNvPr id="750" name="n_1mainValue【公民館】&#10;一人当たり面積">
          <a:extLst>
            <a:ext uri="{FF2B5EF4-FFF2-40B4-BE49-F238E27FC236}">
              <a16:creationId xmlns:a16="http://schemas.microsoft.com/office/drawing/2014/main" id="{41F5905A-96D4-496D-B8BB-2695A94C9223}"/>
            </a:ext>
          </a:extLst>
        </xdr:cNvPr>
        <xdr:cNvSpPr txBox="1"/>
      </xdr:nvSpPr>
      <xdr:spPr>
        <a:xfrm>
          <a:off x="21078902" y="1769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40657</xdr:rowOff>
    </xdr:from>
    <xdr:ext cx="469744" cy="259045"/>
    <xdr:sp macro="" textlink="">
      <xdr:nvSpPr>
        <xdr:cNvPr id="751" name="n_2mainValue【公民館】&#10;一人当たり面積">
          <a:extLst>
            <a:ext uri="{FF2B5EF4-FFF2-40B4-BE49-F238E27FC236}">
              <a16:creationId xmlns:a16="http://schemas.microsoft.com/office/drawing/2014/main" id="{1B47BED0-69BB-4918-9547-44B59243B437}"/>
            </a:ext>
          </a:extLst>
        </xdr:cNvPr>
        <xdr:cNvSpPr txBox="1"/>
      </xdr:nvSpPr>
      <xdr:spPr>
        <a:xfrm>
          <a:off x="20202602"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45229</xdr:rowOff>
    </xdr:from>
    <xdr:ext cx="469744" cy="259045"/>
    <xdr:sp macro="" textlink="">
      <xdr:nvSpPr>
        <xdr:cNvPr id="752" name="n_3mainValue【公民館】&#10;一人当たり面積">
          <a:extLst>
            <a:ext uri="{FF2B5EF4-FFF2-40B4-BE49-F238E27FC236}">
              <a16:creationId xmlns:a16="http://schemas.microsoft.com/office/drawing/2014/main" id="{5D64B5C9-6C92-4596-9926-6781D4E01B3C}"/>
            </a:ext>
          </a:extLst>
        </xdr:cNvPr>
        <xdr:cNvSpPr txBox="1"/>
      </xdr:nvSpPr>
      <xdr:spPr>
        <a:xfrm>
          <a:off x="19313602" y="1770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54373</xdr:rowOff>
    </xdr:from>
    <xdr:ext cx="469744" cy="259045"/>
    <xdr:sp macro="" textlink="">
      <xdr:nvSpPr>
        <xdr:cNvPr id="753" name="n_4mainValue【公民館】&#10;一人当たり面積">
          <a:extLst>
            <a:ext uri="{FF2B5EF4-FFF2-40B4-BE49-F238E27FC236}">
              <a16:creationId xmlns:a16="http://schemas.microsoft.com/office/drawing/2014/main" id="{1B24290D-B7BE-4DEA-AEAB-0970881CA837}"/>
            </a:ext>
          </a:extLst>
        </xdr:cNvPr>
        <xdr:cNvSpPr txBox="1"/>
      </xdr:nvSpPr>
      <xdr:spPr>
        <a:xfrm>
          <a:off x="1842142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D3D7710F-2C9E-4DA6-B212-B863F819F9A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E28FD3D0-23AC-40DC-9ACC-851A15253091}"/>
            </a:ext>
          </a:extLst>
        </xdr:cNvPr>
        <xdr:cNvSpPr/>
      </xdr:nvSpPr>
      <xdr:spPr>
        <a:xfrm>
          <a:off x="762000" y="19497675"/>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4BF17F80-67E8-4D19-8B45-24ABC0AE0D5E}"/>
            </a:ext>
          </a:extLst>
        </xdr:cNvPr>
        <xdr:cNvSpPr txBox="1"/>
      </xdr:nvSpPr>
      <xdr:spPr>
        <a:xfrm>
          <a:off x="838200" y="19751675"/>
          <a:ext cx="220884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類似団体と比較して特に有形固定資産減価償却率が高くなっている施設は、公営住宅、橋りょう・トンネルである。一方、特に低くなっている施設は、学校施設である。公営住宅については、当市は１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施設を保有しており、そのうち１</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施設が築３０年以上経過し、老朽化が進行している。そのうち、１施設は令和４年度に解体を行う。今後は、「長期修繕計画」の策定を行い、公共施設等総合管理計画との整合性をとりながら、老朽化の程度や利用状況等を考慮したうえで除却を行う等、計画的な維持管理と効率的な施設更新を推進していく。橋りょう・トンネルについては、各所老朽化が進行しており、順番に長寿命化対策を行っている。学校施設については、小・中学校あわせて１０校保有しており、１０校中５校は築３０年以上経過した施設であるが、その他５校中３校は、平成１１年・１９年・２３年にそれぞれ建て替えを行っており、類似団体と比較し低い値となった要因であると考えられる。昨年度まで有形固定資産減価償却率が高い状態であった、認定子ども園・幼稚園・保育所については、３施設を１施設に統合したことにより減少した。今後も平成２７年３月に策定された「子ども・子育て支援事業計画」に沿って地域ごとのニーズを把握しながら、適切に保育サービスを提供できるように努める。また、道路については、一人当たりの道路延長が類似団体の中でも比較的長い。当市は、類似団体の中でも人口が少ないが、人口密度が高く、区画整理等も行っていることから、道路整備距離が伸びた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68C3ABA-473C-4D54-9150-154198243FB9}"/>
            </a:ext>
          </a:extLst>
        </xdr:cNvPr>
        <xdr:cNvSpPr/>
      </xdr:nvSpPr>
      <xdr:spPr>
        <a:xfrm>
          <a:off x="638175" y="130175"/>
          <a:ext cx="126968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00CA3C8-6926-451A-A483-FA4DC172C100}"/>
            </a:ext>
          </a:extLst>
        </xdr:cNvPr>
        <xdr:cNvSpPr/>
      </xdr:nvSpPr>
      <xdr:spPr>
        <a:xfrm>
          <a:off x="19050000" y="190500"/>
          <a:ext cx="39624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3E3EED9-EDD5-4CA4-A151-263E75338F3C}"/>
            </a:ext>
          </a:extLst>
        </xdr:cNvPr>
        <xdr:cNvSpPr/>
      </xdr:nvSpPr>
      <xdr:spPr>
        <a:xfrm>
          <a:off x="19069050" y="219075"/>
          <a:ext cx="392112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A19EA71-A3A6-4DE2-A844-4DCD1B0FF79D}"/>
            </a:ext>
          </a:extLst>
        </xdr:cNvPr>
        <xdr:cNvSpPr/>
      </xdr:nvSpPr>
      <xdr:spPr>
        <a:xfrm>
          <a:off x="19097625" y="244475"/>
          <a:ext cx="3857625"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茨城県潮来市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FA83CE0-E880-4F11-8D31-C2EDA2088024}"/>
            </a:ext>
          </a:extLst>
        </xdr:cNvPr>
        <xdr:cNvSpPr/>
      </xdr:nvSpPr>
      <xdr:spPr>
        <a:xfrm>
          <a:off x="16259175" y="190500"/>
          <a:ext cx="2657475"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8371429-EF75-4F67-AEE5-1373DD9B0079}"/>
            </a:ext>
          </a:extLst>
        </xdr:cNvPr>
        <xdr:cNvSpPr/>
      </xdr:nvSpPr>
      <xdr:spPr>
        <a:xfrm>
          <a:off x="16284575" y="219075"/>
          <a:ext cx="261302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4E50037-026B-4C2D-9035-56767E2009FF}"/>
            </a:ext>
          </a:extLst>
        </xdr:cNvPr>
        <xdr:cNvSpPr/>
      </xdr:nvSpPr>
      <xdr:spPr>
        <a:xfrm>
          <a:off x="16306800" y="244475"/>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6CE1D2C-95F7-4B32-BEF1-D462B63272D2}"/>
            </a:ext>
          </a:extLst>
        </xdr:cNvPr>
        <xdr:cNvSpPr/>
      </xdr:nvSpPr>
      <xdr:spPr>
        <a:xfrm>
          <a:off x="762000" y="892175"/>
          <a:ext cx="10096500" cy="17748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8FB6C84-7DFF-4758-A7F7-78B9EF168286}"/>
            </a:ext>
          </a:extLst>
        </xdr:cNvPr>
        <xdr:cNvSpPr/>
      </xdr:nvSpPr>
      <xdr:spPr>
        <a:xfrm>
          <a:off x="892175" y="923925"/>
          <a:ext cx="1393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169A2CE-5F73-4BDE-B0EF-8789B922425C}"/>
            </a:ext>
          </a:extLst>
        </xdr:cNvPr>
        <xdr:cNvSpPr/>
      </xdr:nvSpPr>
      <xdr:spPr>
        <a:xfrm>
          <a:off x="2225675" y="923925"/>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27,613
27,236
71.40
18,699,112
16,872,722
956,174
7,828,343
11,410,174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86FEDAA-6AC7-4314-A39E-D9B322A02F2E}"/>
            </a:ext>
          </a:extLst>
        </xdr:cNvPr>
        <xdr:cNvSpPr/>
      </xdr:nvSpPr>
      <xdr:spPr>
        <a:xfrm>
          <a:off x="3559175" y="923925"/>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30F5E86-FDAA-4542-A2E4-4C13E5493CED}"/>
            </a:ext>
          </a:extLst>
        </xdr:cNvPr>
        <xdr:cNvSpPr/>
      </xdr:nvSpPr>
      <xdr:spPr>
        <a:xfrm>
          <a:off x="5083175" y="942975"/>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755991D-D2A5-4366-BE7F-E614BCFC6169}"/>
            </a:ext>
          </a:extLst>
        </xdr:cNvPr>
        <xdr:cNvSpPr/>
      </xdr:nvSpPr>
      <xdr:spPr>
        <a:xfrm>
          <a:off x="7115175" y="942975"/>
          <a:ext cx="12668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192FE2C-DED2-4CB2-AB53-313EFF44A7EF}"/>
            </a:ext>
          </a:extLst>
        </xdr:cNvPr>
        <xdr:cNvSpPr/>
      </xdr:nvSpPr>
      <xdr:spPr>
        <a:xfrm>
          <a:off x="8448675" y="952500"/>
          <a:ext cx="635000" cy="9429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D24D697-92C1-423F-8F95-CA9E53C92CEF}"/>
            </a:ext>
          </a:extLst>
        </xdr:cNvPr>
        <xdr:cNvSpPr/>
      </xdr:nvSpPr>
      <xdr:spPr>
        <a:xfrm>
          <a:off x="5083175" y="1714500"/>
          <a:ext cx="203200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8B432F2-3BC4-4FB1-941F-3A41ABE64F8B}"/>
            </a:ext>
          </a:extLst>
        </xdr:cNvPr>
        <xdr:cNvSpPr/>
      </xdr:nvSpPr>
      <xdr:spPr>
        <a:xfrm>
          <a:off x="7178675" y="1714500"/>
          <a:ext cx="342900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713BF87-E12D-4463-BC7F-28CECBBE3823}"/>
            </a:ext>
          </a:extLst>
        </xdr:cNvPr>
        <xdr:cNvSpPr/>
      </xdr:nvSpPr>
      <xdr:spPr>
        <a:xfrm>
          <a:off x="11077575" y="892175"/>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3A26F77-E622-4E20-92FD-C5A31C076476}"/>
            </a:ext>
          </a:extLst>
        </xdr:cNvPr>
        <xdr:cNvSpPr/>
      </xdr:nvSpPr>
      <xdr:spPr>
        <a:xfrm>
          <a:off x="11334750" y="952500"/>
          <a:ext cx="13335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1B80D52-14FD-40D6-9E38-7EAF702D7AF6}"/>
            </a:ext>
          </a:extLst>
        </xdr:cNvPr>
        <xdr:cNvSpPr/>
      </xdr:nvSpPr>
      <xdr:spPr>
        <a:xfrm>
          <a:off x="11334750" y="1219200"/>
          <a:ext cx="13335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D28A88D-F2C5-4CF1-A9D7-0D11B62EBCA5}"/>
            </a:ext>
          </a:extLst>
        </xdr:cNvPr>
        <xdr:cNvSpPr/>
      </xdr:nvSpPr>
      <xdr:spPr>
        <a:xfrm>
          <a:off x="11334750" y="1552575"/>
          <a:ext cx="1463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40FB91F-7E12-4C4B-A05F-078778532774}"/>
            </a:ext>
          </a:extLst>
        </xdr:cNvPr>
        <xdr:cNvCxnSpPr/>
      </xdr:nvCxnSpPr>
      <xdr:spPr>
        <a:xfrm flipH="1">
          <a:off x="11160125" y="104457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F9E2138-6887-4638-ABC3-902E22651099}"/>
            </a:ext>
          </a:extLst>
        </xdr:cNvPr>
        <xdr:cNvSpPr/>
      </xdr:nvSpPr>
      <xdr:spPr>
        <a:xfrm>
          <a:off x="11214100" y="990600"/>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C12F74D-3E9C-4168-AC36-ED70A37A5AE9}"/>
            </a:ext>
          </a:extLst>
        </xdr:cNvPr>
        <xdr:cNvSpPr/>
      </xdr:nvSpPr>
      <xdr:spPr>
        <a:xfrm>
          <a:off x="11214100" y="1257300"/>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35CAA6B-A885-4D34-83B3-393A4DA7E67B}"/>
            </a:ext>
          </a:extLst>
        </xdr:cNvPr>
        <xdr:cNvCxnSpPr/>
      </xdr:nvCxnSpPr>
      <xdr:spPr>
        <a:xfrm>
          <a:off x="11255375" y="152400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6803BA8-D3D1-4B03-BD5F-5315CDA138E5}"/>
            </a:ext>
          </a:extLst>
        </xdr:cNvPr>
        <xdr:cNvCxnSpPr/>
      </xdr:nvCxnSpPr>
      <xdr:spPr>
        <a:xfrm>
          <a:off x="11179175"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D5C8F81-A05E-482E-8A67-BF65D4DE88D0}"/>
            </a:ext>
          </a:extLst>
        </xdr:cNvPr>
        <xdr:cNvCxnSpPr/>
      </xdr:nvCxnSpPr>
      <xdr:spPr>
        <a:xfrm flipV="1">
          <a:off x="11255375" y="1765300"/>
          <a:ext cx="0" cy="13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2D16AF0-836C-445E-89A6-C39FCB830EB8}"/>
            </a:ext>
          </a:extLst>
        </xdr:cNvPr>
        <xdr:cNvCxnSpPr/>
      </xdr:nvCxnSpPr>
      <xdr:spPr>
        <a:xfrm>
          <a:off x="11179175"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5151C15-DC2F-452E-BE81-278DBA99C6BA}"/>
            </a:ext>
          </a:extLst>
        </xdr:cNvPr>
        <xdr:cNvSpPr txBox="1"/>
      </xdr:nvSpPr>
      <xdr:spPr>
        <a:xfrm>
          <a:off x="701675" y="27971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FA198E4-BC1F-4DEB-B361-43DDE0E934DC}"/>
            </a:ext>
          </a:extLst>
        </xdr:cNvPr>
        <xdr:cNvSpPr txBox="1"/>
      </xdr:nvSpPr>
      <xdr:spPr>
        <a:xfrm>
          <a:off x="701675" y="31146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B5E8652-CF94-44AC-85C5-6BB625CC2552}"/>
            </a:ext>
          </a:extLst>
        </xdr:cNvPr>
        <xdr:cNvSpPr txBox="1"/>
      </xdr:nvSpPr>
      <xdr:spPr>
        <a:xfrm>
          <a:off x="7016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67B11D6-4A1C-4BBB-84C6-61F4A598260E}"/>
            </a:ext>
          </a:extLst>
        </xdr:cNvPr>
        <xdr:cNvSpPr txBox="1"/>
      </xdr:nvSpPr>
      <xdr:spPr>
        <a:xfrm>
          <a:off x="701675" y="374967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3AA3807-BBC7-4F3B-978B-075846CAC83E}"/>
            </a:ext>
          </a:extLst>
        </xdr:cNvPr>
        <xdr:cNvSpPr/>
      </xdr:nvSpPr>
      <xdr:spPr>
        <a:xfrm>
          <a:off x="762000" y="419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04AE0E1-C908-4455-916D-F9E63C081DE1}"/>
            </a:ext>
          </a:extLst>
        </xdr:cNvPr>
        <xdr:cNvSpPr/>
      </xdr:nvSpPr>
      <xdr:spPr>
        <a:xfrm>
          <a:off x="892175"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11F529C-C712-4330-93E2-ABD02963B028}"/>
            </a:ext>
          </a:extLst>
        </xdr:cNvPr>
        <xdr:cNvSpPr/>
      </xdr:nvSpPr>
      <xdr:spPr>
        <a:xfrm>
          <a:off x="892175"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971B06A-8D2E-4CD8-9D03-1771BBD9F125}"/>
            </a:ext>
          </a:extLst>
        </xdr:cNvPr>
        <xdr:cNvSpPr/>
      </xdr:nvSpPr>
      <xdr:spPr>
        <a:xfrm>
          <a:off x="1905000"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137EEAF-1F7D-4964-9AE3-4A18B693EC9F}"/>
            </a:ext>
          </a:extLst>
        </xdr:cNvPr>
        <xdr:cNvSpPr/>
      </xdr:nvSpPr>
      <xdr:spPr>
        <a:xfrm>
          <a:off x="1905000"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56D9E1D-FBF6-4FE3-9AA4-5B63CAC791B2}"/>
            </a:ext>
          </a:extLst>
        </xdr:cNvPr>
        <xdr:cNvSpPr/>
      </xdr:nvSpPr>
      <xdr:spPr>
        <a:xfrm>
          <a:off x="3048000"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24204E8-921F-4677-889B-B26A1E7F6D5B}"/>
            </a:ext>
          </a:extLst>
        </xdr:cNvPr>
        <xdr:cNvSpPr/>
      </xdr:nvSpPr>
      <xdr:spPr>
        <a:xfrm>
          <a:off x="3048000"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112F50F-BD20-43F1-890A-F487EBF177D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E75A808-9E84-4C94-8BB7-618D12DFA4A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3F53C2E-15DF-4C35-988E-8A4108CB30A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D0F6541-FB59-4915-952B-7A2BD84E36CE}"/>
            </a:ext>
          </a:extLst>
        </xdr:cNvPr>
        <xdr:cNvSpPr txBox="1"/>
      </xdr:nvSpPr>
      <xdr:spPr>
        <a:xfrm>
          <a:off x="297996" y="748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3EC54F9-74A7-4AFF-82F8-15ACDE8110A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76685FF-176D-447D-8C96-603FB78930A8}"/>
            </a:ext>
          </a:extLst>
        </xdr:cNvPr>
        <xdr:cNvSpPr txBox="1"/>
      </xdr:nvSpPr>
      <xdr:spPr>
        <a:xfrm>
          <a:off x="297996" y="7154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93681F9-857B-4D61-AF6A-317F18B91946}"/>
            </a:ext>
          </a:extLst>
        </xdr:cNvPr>
        <xdr:cNvCxnSpPr/>
      </xdr:nvCxnSpPr>
      <xdr:spPr>
        <a:xfrm>
          <a:off x="762000" y="697003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6859776-FEB4-4812-9006-60032F6DDC8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8CFF7A5-7450-4893-9166-A325832BE7DB}"/>
            </a:ext>
          </a:extLst>
        </xdr:cNvPr>
        <xdr:cNvCxnSpPr/>
      </xdr:nvCxnSpPr>
      <xdr:spPr>
        <a:xfrm>
          <a:off x="762000" y="6643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AE363D0-13D7-41CA-A3B3-7AE94E7D26A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5C1D265-7EA7-48CF-9AC4-6EFE1A45AEBC}"/>
            </a:ext>
          </a:extLst>
        </xdr:cNvPr>
        <xdr:cNvCxnSpPr/>
      </xdr:nvCxnSpPr>
      <xdr:spPr>
        <a:xfrm>
          <a:off x="762000" y="631688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8A07134-8A6C-4B4E-839F-1C917DA5547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A3004AC-2620-457F-8326-672F5DBCB97E}"/>
            </a:ext>
          </a:extLst>
        </xdr:cNvPr>
        <xdr:cNvCxnSpPr/>
      </xdr:nvCxnSpPr>
      <xdr:spPr>
        <a:xfrm>
          <a:off x="762000" y="599031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3AFA676-5B01-46D5-91D2-D9262459AAE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B5F6CE8-C5DD-4274-8D4F-A51567B7DC5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53C01C5-AAA6-4907-88FE-45E4D2EE4280}"/>
            </a:ext>
          </a:extLst>
        </xdr:cNvPr>
        <xdr:cNvSpPr txBox="1"/>
      </xdr:nvSpPr>
      <xdr:spPr>
        <a:xfrm>
          <a:off x="423061" y="55215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640A8D9-13D8-4E8E-AA7A-0FB12886935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0556D45-4508-4437-9726-D080A769151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B87F42C7-9A21-4AE4-B3A9-3748B6CBC1A0}"/>
            </a:ext>
          </a:extLst>
        </xdr:cNvPr>
        <xdr:cNvCxnSpPr/>
      </xdr:nvCxnSpPr>
      <xdr:spPr>
        <a:xfrm flipV="1">
          <a:off x="4638040"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E08A836E-2E5D-41FD-BA52-CEB6C56799FF}"/>
            </a:ext>
          </a:extLst>
        </xdr:cNvPr>
        <xdr:cNvSpPr txBox="1"/>
      </xdr:nvSpPr>
      <xdr:spPr>
        <a:xfrm>
          <a:off x="4676775"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7266439D-511C-456B-AFF5-81A429DBC7D0}"/>
            </a:ext>
          </a:extLst>
        </xdr:cNvPr>
        <xdr:cNvCxnSpPr/>
      </xdr:nvCxnSpPr>
      <xdr:spPr>
        <a:xfrm>
          <a:off x="4549775" y="7293428"/>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id="{31E5DD72-4AF0-43C6-B1FA-1BDACA4A9693}"/>
            </a:ext>
          </a:extLst>
        </xdr:cNvPr>
        <xdr:cNvSpPr txBox="1"/>
      </xdr:nvSpPr>
      <xdr:spPr>
        <a:xfrm>
          <a:off x="4676775" y="5497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id="{4B61BD68-91EF-4E66-B634-14EC0A7ED396}"/>
            </a:ext>
          </a:extLst>
        </xdr:cNvPr>
        <xdr:cNvCxnSpPr/>
      </xdr:nvCxnSpPr>
      <xdr:spPr>
        <a:xfrm>
          <a:off x="4549775" y="5719354"/>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a:extLst>
            <a:ext uri="{FF2B5EF4-FFF2-40B4-BE49-F238E27FC236}">
              <a16:creationId xmlns:a16="http://schemas.microsoft.com/office/drawing/2014/main" id="{52F5CCC4-0C58-464C-8400-0F7D46894909}"/>
            </a:ext>
          </a:extLst>
        </xdr:cNvPr>
        <xdr:cNvSpPr txBox="1"/>
      </xdr:nvSpPr>
      <xdr:spPr>
        <a:xfrm>
          <a:off x="4676775" y="6412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B6F67EBB-2D95-4D2C-853F-C642B74864ED}"/>
            </a:ext>
          </a:extLst>
        </xdr:cNvPr>
        <xdr:cNvSpPr/>
      </xdr:nvSpPr>
      <xdr:spPr>
        <a:xfrm>
          <a:off x="4587875" y="6434274"/>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a:extLst>
            <a:ext uri="{FF2B5EF4-FFF2-40B4-BE49-F238E27FC236}">
              <a16:creationId xmlns:a16="http://schemas.microsoft.com/office/drawing/2014/main" id="{9B70EDBA-85AB-40AB-AEE7-AA9FE716E9D3}"/>
            </a:ext>
          </a:extLst>
        </xdr:cNvPr>
        <xdr:cNvSpPr/>
      </xdr:nvSpPr>
      <xdr:spPr>
        <a:xfrm>
          <a:off x="3749675" y="6419669"/>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a:extLst>
            <a:ext uri="{FF2B5EF4-FFF2-40B4-BE49-F238E27FC236}">
              <a16:creationId xmlns:a16="http://schemas.microsoft.com/office/drawing/2014/main" id="{E4DD2387-9BD3-4CC9-BEC6-55102B0755D2}"/>
            </a:ext>
          </a:extLst>
        </xdr:cNvPr>
        <xdr:cNvSpPr/>
      </xdr:nvSpPr>
      <xdr:spPr>
        <a:xfrm>
          <a:off x="2857500" y="6416403"/>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id="{46D39D2B-49B0-439A-B07A-8F9E43340198}"/>
            </a:ext>
          </a:extLst>
        </xdr:cNvPr>
        <xdr:cNvSpPr/>
      </xdr:nvSpPr>
      <xdr:spPr>
        <a:xfrm>
          <a:off x="1971675"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DB2805C-5816-4F61-9A43-0B2B12ED9CE7}"/>
            </a:ext>
          </a:extLst>
        </xdr:cNvPr>
        <xdr:cNvSpPr/>
      </xdr:nvSpPr>
      <xdr:spPr>
        <a:xfrm>
          <a:off x="1082675" y="6323330"/>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B4F3DBB-0076-46A1-B98A-67E18C010505}"/>
            </a:ext>
          </a:extLst>
        </xdr:cNvPr>
        <xdr:cNvSpPr txBox="1"/>
      </xdr:nvSpPr>
      <xdr:spPr>
        <a:xfrm>
          <a:off x="44481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7EE66A2-5D88-4C83-8318-E9620CB7A1C6}"/>
            </a:ext>
          </a:extLst>
        </xdr:cNvPr>
        <xdr:cNvSpPr txBox="1"/>
      </xdr:nvSpPr>
      <xdr:spPr>
        <a:xfrm>
          <a:off x="3609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DEAC803-E54C-431E-B4EB-DC55FFDDC347}"/>
            </a:ext>
          </a:extLst>
        </xdr:cNvPr>
        <xdr:cNvSpPr txBox="1"/>
      </xdr:nvSpPr>
      <xdr:spPr>
        <a:xfrm>
          <a:off x="2720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A924DFF-914E-4F2A-88FD-8C5C2C082DA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C61BA65-403E-411E-9D71-862B1FEA030C}"/>
            </a:ext>
          </a:extLst>
        </xdr:cNvPr>
        <xdr:cNvSpPr txBox="1"/>
      </xdr:nvSpPr>
      <xdr:spPr>
        <a:xfrm>
          <a:off x="942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144599</xdr:rowOff>
    </xdr:from>
    <xdr:to>
      <xdr:col>24</xdr:col>
      <xdr:colOff>114300</xdr:colOff>
      <xdr:row>36</xdr:row>
      <xdr:rowOff>74749</xdr:rowOff>
    </xdr:to>
    <xdr:sp macro="" textlink="">
      <xdr:nvSpPr>
        <xdr:cNvPr id="74" name="楕円 73">
          <a:extLst>
            <a:ext uri="{FF2B5EF4-FFF2-40B4-BE49-F238E27FC236}">
              <a16:creationId xmlns:a16="http://schemas.microsoft.com/office/drawing/2014/main" id="{C6756540-824F-4F06-AEFB-E95BCD055CD1}"/>
            </a:ext>
          </a:extLst>
        </xdr:cNvPr>
        <xdr:cNvSpPr/>
      </xdr:nvSpPr>
      <xdr:spPr>
        <a:xfrm>
          <a:off x="4587875" y="6148524"/>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167476</xdr:rowOff>
    </xdr:from>
    <xdr:ext cx="405111" cy="259045"/>
    <xdr:sp macro="" textlink="">
      <xdr:nvSpPr>
        <xdr:cNvPr id="75" name="【図書館】&#10;有形固定資産減価償却率該当値テキスト">
          <a:extLst>
            <a:ext uri="{FF2B5EF4-FFF2-40B4-BE49-F238E27FC236}">
              <a16:creationId xmlns:a16="http://schemas.microsoft.com/office/drawing/2014/main" id="{B98DC5E8-5032-4FF2-83F7-8ACBE7F3C18F}"/>
            </a:ext>
          </a:extLst>
        </xdr:cNvPr>
        <xdr:cNvSpPr txBox="1"/>
      </xdr:nvSpPr>
      <xdr:spPr>
        <a:xfrm>
          <a:off x="4676775" y="599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108676</xdr:rowOff>
    </xdr:from>
    <xdr:to>
      <xdr:col>20</xdr:col>
      <xdr:colOff>38100</xdr:colOff>
      <xdr:row>36</xdr:row>
      <xdr:rowOff>38826</xdr:rowOff>
    </xdr:to>
    <xdr:sp macro="" textlink="">
      <xdr:nvSpPr>
        <xdr:cNvPr id="76" name="楕円 75">
          <a:extLst>
            <a:ext uri="{FF2B5EF4-FFF2-40B4-BE49-F238E27FC236}">
              <a16:creationId xmlns:a16="http://schemas.microsoft.com/office/drawing/2014/main" id="{E2E2580C-1444-4331-8F30-977A999D5732}"/>
            </a:ext>
          </a:extLst>
        </xdr:cNvPr>
        <xdr:cNvSpPr/>
      </xdr:nvSpPr>
      <xdr:spPr>
        <a:xfrm>
          <a:off x="3749675" y="6112601"/>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159476</xdr:rowOff>
    </xdr:from>
    <xdr:to>
      <xdr:col>24</xdr:col>
      <xdr:colOff>63500</xdr:colOff>
      <xdr:row>36</xdr:row>
      <xdr:rowOff>23949</xdr:rowOff>
    </xdr:to>
    <xdr:cxnSp macro="">
      <xdr:nvCxnSpPr>
        <xdr:cNvPr id="77" name="直線コネクタ 76">
          <a:extLst>
            <a:ext uri="{FF2B5EF4-FFF2-40B4-BE49-F238E27FC236}">
              <a16:creationId xmlns:a16="http://schemas.microsoft.com/office/drawing/2014/main" id="{D5228BA4-16C1-4F79-BD5C-1A9058E73A52}"/>
            </a:ext>
          </a:extLst>
        </xdr:cNvPr>
        <xdr:cNvCxnSpPr/>
      </xdr:nvCxnSpPr>
      <xdr:spPr>
        <a:xfrm>
          <a:off x="3800475" y="616340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72753</xdr:rowOff>
    </xdr:from>
    <xdr:to>
      <xdr:col>15</xdr:col>
      <xdr:colOff>101600</xdr:colOff>
      <xdr:row>36</xdr:row>
      <xdr:rowOff>2903</xdr:rowOff>
    </xdr:to>
    <xdr:sp macro="" textlink="">
      <xdr:nvSpPr>
        <xdr:cNvPr id="78" name="楕円 77">
          <a:extLst>
            <a:ext uri="{FF2B5EF4-FFF2-40B4-BE49-F238E27FC236}">
              <a16:creationId xmlns:a16="http://schemas.microsoft.com/office/drawing/2014/main" id="{DAEEF517-8478-4946-80C6-6BDE497B4501}"/>
            </a:ext>
          </a:extLst>
        </xdr:cNvPr>
        <xdr:cNvSpPr/>
      </xdr:nvSpPr>
      <xdr:spPr>
        <a:xfrm>
          <a:off x="2857500" y="6073503"/>
          <a:ext cx="1047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123553</xdr:rowOff>
    </xdr:from>
    <xdr:to>
      <xdr:col>19</xdr:col>
      <xdr:colOff>177800</xdr:colOff>
      <xdr:row>35</xdr:row>
      <xdr:rowOff>159476</xdr:rowOff>
    </xdr:to>
    <xdr:cxnSp macro="">
      <xdr:nvCxnSpPr>
        <xdr:cNvPr id="79" name="直線コネクタ 78">
          <a:extLst>
            <a:ext uri="{FF2B5EF4-FFF2-40B4-BE49-F238E27FC236}">
              <a16:creationId xmlns:a16="http://schemas.microsoft.com/office/drawing/2014/main" id="{A1BA36D0-7A89-440F-A40D-18E6230CA047}"/>
            </a:ext>
          </a:extLst>
        </xdr:cNvPr>
        <xdr:cNvCxnSpPr/>
      </xdr:nvCxnSpPr>
      <xdr:spPr>
        <a:xfrm>
          <a:off x="2911475" y="61274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40096</xdr:rowOff>
    </xdr:from>
    <xdr:to>
      <xdr:col>10</xdr:col>
      <xdr:colOff>165100</xdr:colOff>
      <xdr:row>35</xdr:row>
      <xdr:rowOff>141696</xdr:rowOff>
    </xdr:to>
    <xdr:sp macro="" textlink="">
      <xdr:nvSpPr>
        <xdr:cNvPr id="80" name="楕円 79">
          <a:extLst>
            <a:ext uri="{FF2B5EF4-FFF2-40B4-BE49-F238E27FC236}">
              <a16:creationId xmlns:a16="http://schemas.microsoft.com/office/drawing/2014/main" id="{FBB1FC3F-84A8-4D14-8CCD-37B22FA5753A}"/>
            </a:ext>
          </a:extLst>
        </xdr:cNvPr>
        <xdr:cNvSpPr/>
      </xdr:nvSpPr>
      <xdr:spPr>
        <a:xfrm>
          <a:off x="1971675" y="6040846"/>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90896</xdr:rowOff>
    </xdr:from>
    <xdr:to>
      <xdr:col>15</xdr:col>
      <xdr:colOff>50800</xdr:colOff>
      <xdr:row>35</xdr:row>
      <xdr:rowOff>123553</xdr:rowOff>
    </xdr:to>
    <xdr:cxnSp macro="">
      <xdr:nvCxnSpPr>
        <xdr:cNvPr id="81" name="直線コネクタ 80">
          <a:extLst>
            <a:ext uri="{FF2B5EF4-FFF2-40B4-BE49-F238E27FC236}">
              <a16:creationId xmlns:a16="http://schemas.microsoft.com/office/drawing/2014/main" id="{554EE089-8F08-4FDA-B9FA-F81DDDC0542C}"/>
            </a:ext>
          </a:extLst>
        </xdr:cNvPr>
        <xdr:cNvCxnSpPr/>
      </xdr:nvCxnSpPr>
      <xdr:spPr>
        <a:xfrm>
          <a:off x="2019300" y="6091646"/>
          <a:ext cx="892175" cy="3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4173</xdr:rowOff>
    </xdr:from>
    <xdr:to>
      <xdr:col>6</xdr:col>
      <xdr:colOff>38100</xdr:colOff>
      <xdr:row>35</xdr:row>
      <xdr:rowOff>105773</xdr:rowOff>
    </xdr:to>
    <xdr:sp macro="" textlink="">
      <xdr:nvSpPr>
        <xdr:cNvPr id="82" name="楕円 81">
          <a:extLst>
            <a:ext uri="{FF2B5EF4-FFF2-40B4-BE49-F238E27FC236}">
              <a16:creationId xmlns:a16="http://schemas.microsoft.com/office/drawing/2014/main" id="{86726EF2-06EA-4190-9246-19D4F944F5E6}"/>
            </a:ext>
          </a:extLst>
        </xdr:cNvPr>
        <xdr:cNvSpPr/>
      </xdr:nvSpPr>
      <xdr:spPr>
        <a:xfrm>
          <a:off x="1082675" y="6004923"/>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54973</xdr:rowOff>
    </xdr:from>
    <xdr:to>
      <xdr:col>10</xdr:col>
      <xdr:colOff>114300</xdr:colOff>
      <xdr:row>35</xdr:row>
      <xdr:rowOff>90896</xdr:rowOff>
    </xdr:to>
    <xdr:cxnSp macro="">
      <xdr:nvCxnSpPr>
        <xdr:cNvPr id="83" name="直線コネクタ 82">
          <a:extLst>
            <a:ext uri="{FF2B5EF4-FFF2-40B4-BE49-F238E27FC236}">
              <a16:creationId xmlns:a16="http://schemas.microsoft.com/office/drawing/2014/main" id="{B8892F51-FE45-44E7-93B5-9B03EF18F88F}"/>
            </a:ext>
          </a:extLst>
        </xdr:cNvPr>
        <xdr:cNvCxnSpPr/>
      </xdr:nvCxnSpPr>
      <xdr:spPr>
        <a:xfrm>
          <a:off x="1133475" y="6055723"/>
          <a:ext cx="88582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168746</xdr:rowOff>
    </xdr:from>
    <xdr:ext cx="405111" cy="259045"/>
    <xdr:sp macro="" textlink="">
      <xdr:nvSpPr>
        <xdr:cNvPr id="84" name="n_1aveValue【図書館】&#10;有形固定資産減価償却率">
          <a:extLst>
            <a:ext uri="{FF2B5EF4-FFF2-40B4-BE49-F238E27FC236}">
              <a16:creationId xmlns:a16="http://schemas.microsoft.com/office/drawing/2014/main" id="{01FCB9DF-13EF-4BDC-85C0-8764035EBEDE}"/>
            </a:ext>
          </a:extLst>
        </xdr:cNvPr>
        <xdr:cNvSpPr txBox="1"/>
      </xdr:nvSpPr>
      <xdr:spPr>
        <a:xfrm>
          <a:off x="3582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165480</xdr:rowOff>
    </xdr:from>
    <xdr:ext cx="405111" cy="259045"/>
    <xdr:sp macro="" textlink="">
      <xdr:nvSpPr>
        <xdr:cNvPr id="85" name="n_2aveValue【図書館】&#10;有形固定資産減価償却率">
          <a:extLst>
            <a:ext uri="{FF2B5EF4-FFF2-40B4-BE49-F238E27FC236}">
              <a16:creationId xmlns:a16="http://schemas.microsoft.com/office/drawing/2014/main" id="{3A41FF80-4BFF-4D70-900B-F61184BAA728}"/>
            </a:ext>
          </a:extLst>
        </xdr:cNvPr>
        <xdr:cNvSpPr txBox="1"/>
      </xdr:nvSpPr>
      <xdr:spPr>
        <a:xfrm>
          <a:off x="2705744" y="6512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127924</xdr:rowOff>
    </xdr:from>
    <xdr:ext cx="405111" cy="259045"/>
    <xdr:sp macro="" textlink="">
      <xdr:nvSpPr>
        <xdr:cNvPr id="86" name="n_3aveValue【図書館】&#10;有形固定資産減価償却率">
          <a:extLst>
            <a:ext uri="{FF2B5EF4-FFF2-40B4-BE49-F238E27FC236}">
              <a16:creationId xmlns:a16="http://schemas.microsoft.com/office/drawing/2014/main" id="{330E347A-C48F-4093-BC66-671C5B95F936}"/>
            </a:ext>
          </a:extLst>
        </xdr:cNvPr>
        <xdr:cNvSpPr txBox="1"/>
      </xdr:nvSpPr>
      <xdr:spPr>
        <a:xfrm>
          <a:off x="1819919" y="6474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a:extLst>
            <a:ext uri="{FF2B5EF4-FFF2-40B4-BE49-F238E27FC236}">
              <a16:creationId xmlns:a16="http://schemas.microsoft.com/office/drawing/2014/main" id="{A4BF81B7-458F-486A-A088-CC2326793288}"/>
            </a:ext>
          </a:extLst>
        </xdr:cNvPr>
        <xdr:cNvSpPr txBox="1"/>
      </xdr:nvSpPr>
      <xdr:spPr>
        <a:xfrm>
          <a:off x="930919"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55353</xdr:rowOff>
    </xdr:from>
    <xdr:ext cx="405111" cy="259045"/>
    <xdr:sp macro="" textlink="">
      <xdr:nvSpPr>
        <xdr:cNvPr id="88" name="n_1mainValue【図書館】&#10;有形固定資産減価償却率">
          <a:extLst>
            <a:ext uri="{FF2B5EF4-FFF2-40B4-BE49-F238E27FC236}">
              <a16:creationId xmlns:a16="http://schemas.microsoft.com/office/drawing/2014/main" id="{F5556D9E-457D-4B62-8E19-AB96A92AF561}"/>
            </a:ext>
          </a:extLst>
        </xdr:cNvPr>
        <xdr:cNvSpPr txBox="1"/>
      </xdr:nvSpPr>
      <xdr:spPr>
        <a:xfrm>
          <a:off x="3582044" y="588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19430</xdr:rowOff>
    </xdr:from>
    <xdr:ext cx="405111" cy="259045"/>
    <xdr:sp macro="" textlink="">
      <xdr:nvSpPr>
        <xdr:cNvPr id="89" name="n_2mainValue【図書館】&#10;有形固定資産減価償却率">
          <a:extLst>
            <a:ext uri="{FF2B5EF4-FFF2-40B4-BE49-F238E27FC236}">
              <a16:creationId xmlns:a16="http://schemas.microsoft.com/office/drawing/2014/main" id="{CFB3AC6B-4F1A-47DD-B619-0196B8C3F2F0}"/>
            </a:ext>
          </a:extLst>
        </xdr:cNvPr>
        <xdr:cNvSpPr txBox="1"/>
      </xdr:nvSpPr>
      <xdr:spPr>
        <a:xfrm>
          <a:off x="2705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158223</xdr:rowOff>
    </xdr:from>
    <xdr:ext cx="405111" cy="259045"/>
    <xdr:sp macro="" textlink="">
      <xdr:nvSpPr>
        <xdr:cNvPr id="90" name="n_3mainValue【図書館】&#10;有形固定資産減価償却率">
          <a:extLst>
            <a:ext uri="{FF2B5EF4-FFF2-40B4-BE49-F238E27FC236}">
              <a16:creationId xmlns:a16="http://schemas.microsoft.com/office/drawing/2014/main" id="{89BABAD3-8A05-4AA0-8983-76DBA63E5ADF}"/>
            </a:ext>
          </a:extLst>
        </xdr:cNvPr>
        <xdr:cNvSpPr txBox="1"/>
      </xdr:nvSpPr>
      <xdr:spPr>
        <a:xfrm>
          <a:off x="1819919" y="5819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122300</xdr:rowOff>
    </xdr:from>
    <xdr:ext cx="405111" cy="259045"/>
    <xdr:sp macro="" textlink="">
      <xdr:nvSpPr>
        <xdr:cNvPr id="91" name="n_4mainValue【図書館】&#10;有形固定資産減価償却率">
          <a:extLst>
            <a:ext uri="{FF2B5EF4-FFF2-40B4-BE49-F238E27FC236}">
              <a16:creationId xmlns:a16="http://schemas.microsoft.com/office/drawing/2014/main" id="{41B6183C-925C-4E45-8478-612AB264ECE6}"/>
            </a:ext>
          </a:extLst>
        </xdr:cNvPr>
        <xdr:cNvSpPr txBox="1"/>
      </xdr:nvSpPr>
      <xdr:spPr>
        <a:xfrm>
          <a:off x="930919" y="5783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5B5DF29-900E-44EB-851B-5E63C0E2C32A}"/>
            </a:ext>
          </a:extLst>
        </xdr:cNvPr>
        <xdr:cNvSpPr/>
      </xdr:nvSpPr>
      <xdr:spPr>
        <a:xfrm>
          <a:off x="6607175" y="419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D28BFEA-3C9C-47EB-9F32-05DE1679DB86}"/>
            </a:ext>
          </a:extLst>
        </xdr:cNvPr>
        <xdr:cNvSpPr/>
      </xdr:nvSpPr>
      <xdr:spPr>
        <a:xfrm>
          <a:off x="6734175"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D815A14-3CC9-4DC8-94EA-1436C47E60BE}"/>
            </a:ext>
          </a:extLst>
        </xdr:cNvPr>
        <xdr:cNvSpPr/>
      </xdr:nvSpPr>
      <xdr:spPr>
        <a:xfrm>
          <a:off x="6734175"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05DC492-90B2-48BF-BBF2-B73C6B622AE5}"/>
            </a:ext>
          </a:extLst>
        </xdr:cNvPr>
        <xdr:cNvSpPr/>
      </xdr:nvSpPr>
      <xdr:spPr>
        <a:xfrm>
          <a:off x="7750175"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EEE6644-B4D0-42B6-8EF3-FC359762CB24}"/>
            </a:ext>
          </a:extLst>
        </xdr:cNvPr>
        <xdr:cNvSpPr/>
      </xdr:nvSpPr>
      <xdr:spPr>
        <a:xfrm>
          <a:off x="7750175"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0D6EC5E-ECE4-4662-91B0-D9900C1DCA37}"/>
            </a:ext>
          </a:extLst>
        </xdr:cNvPr>
        <xdr:cNvSpPr/>
      </xdr:nvSpPr>
      <xdr:spPr>
        <a:xfrm>
          <a:off x="8893175"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C0243FA-6E32-41A4-BD7B-AA3665BECB8B}"/>
            </a:ext>
          </a:extLst>
        </xdr:cNvPr>
        <xdr:cNvSpPr/>
      </xdr:nvSpPr>
      <xdr:spPr>
        <a:xfrm>
          <a:off x="8893175"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FD11FFF-5AAF-4C1D-A1B0-80B1D173E723}"/>
            </a:ext>
          </a:extLst>
        </xdr:cNvPr>
        <xdr:cNvSpPr/>
      </xdr:nvSpPr>
      <xdr:spPr>
        <a:xfrm>
          <a:off x="6607175"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83EDA39A-D032-4808-86C6-0D7DBCF93AD9}"/>
            </a:ext>
          </a:extLst>
        </xdr:cNvPr>
        <xdr:cNvSpPr txBox="1"/>
      </xdr:nvSpPr>
      <xdr:spPr>
        <a:xfrm>
          <a:off x="65690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786C8FC-B748-4862-A353-2A541660EC79}"/>
            </a:ext>
          </a:extLst>
        </xdr:cNvPr>
        <xdr:cNvCxnSpPr/>
      </xdr:nvCxnSpPr>
      <xdr:spPr>
        <a:xfrm>
          <a:off x="6607175"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A7DD3A82-6573-4E61-BD95-AF03A47840D8}"/>
            </a:ext>
          </a:extLst>
        </xdr:cNvPr>
        <xdr:cNvCxnSpPr/>
      </xdr:nvCxnSpPr>
      <xdr:spPr>
        <a:xfrm>
          <a:off x="6607175"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53E4CFB1-C43D-4366-A996-BA5C5A0A1ECD}"/>
            </a:ext>
          </a:extLst>
        </xdr:cNvPr>
        <xdr:cNvSpPr txBox="1"/>
      </xdr:nvSpPr>
      <xdr:spPr>
        <a:xfrm>
          <a:off x="6136821" y="702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4132E94F-2B0A-42B0-BCBD-CF3F29DE6C4A}"/>
            </a:ext>
          </a:extLst>
        </xdr:cNvPr>
        <xdr:cNvCxnSpPr/>
      </xdr:nvCxnSpPr>
      <xdr:spPr>
        <a:xfrm>
          <a:off x="6607175"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2339D879-DBEA-4F64-822B-251C947430E3}"/>
            </a:ext>
          </a:extLst>
        </xdr:cNvPr>
        <xdr:cNvSpPr txBox="1"/>
      </xdr:nvSpPr>
      <xdr:spPr>
        <a:xfrm>
          <a:off x="6136821" y="6566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59830B3F-EC9B-4467-860E-16B1441F65BB}"/>
            </a:ext>
          </a:extLst>
        </xdr:cNvPr>
        <xdr:cNvCxnSpPr/>
      </xdr:nvCxnSpPr>
      <xdr:spPr>
        <a:xfrm>
          <a:off x="6607175"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5CC74363-CEDA-4C81-8407-04266F79E348}"/>
            </a:ext>
          </a:extLst>
        </xdr:cNvPr>
        <xdr:cNvSpPr txBox="1"/>
      </xdr:nvSpPr>
      <xdr:spPr>
        <a:xfrm>
          <a:off x="6136821" y="6109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54BE6222-2E43-4E9D-A15A-58405FE0B0D6}"/>
            </a:ext>
          </a:extLst>
        </xdr:cNvPr>
        <xdr:cNvCxnSpPr/>
      </xdr:nvCxnSpPr>
      <xdr:spPr>
        <a:xfrm>
          <a:off x="6607175"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E32AF4A9-5D33-4DCC-A6D1-DBA630C06A9F}"/>
            </a:ext>
          </a:extLst>
        </xdr:cNvPr>
        <xdr:cNvSpPr txBox="1"/>
      </xdr:nvSpPr>
      <xdr:spPr>
        <a:xfrm>
          <a:off x="6136821" y="5652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AAA5BB5E-192F-4542-8D93-55FA2C015215}"/>
            </a:ext>
          </a:extLst>
        </xdr:cNvPr>
        <xdr:cNvCxnSpPr/>
      </xdr:nvCxnSpPr>
      <xdr:spPr>
        <a:xfrm>
          <a:off x="6607175"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340137B4-E790-4742-B237-3883DC7F71D2}"/>
            </a:ext>
          </a:extLst>
        </xdr:cNvPr>
        <xdr:cNvSpPr txBox="1"/>
      </xdr:nvSpPr>
      <xdr:spPr>
        <a:xfrm>
          <a:off x="6136821" y="5194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2EACD068-1164-4ED1-9A0D-BFB901E5B046}"/>
            </a:ext>
          </a:extLst>
        </xdr:cNvPr>
        <xdr:cNvSpPr/>
      </xdr:nvSpPr>
      <xdr:spPr>
        <a:xfrm>
          <a:off x="6607175"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a:extLst>
            <a:ext uri="{FF2B5EF4-FFF2-40B4-BE49-F238E27FC236}">
              <a16:creationId xmlns:a16="http://schemas.microsoft.com/office/drawing/2014/main" id="{EADB3BC5-1788-42CD-9A8E-D0451994913E}"/>
            </a:ext>
          </a:extLst>
        </xdr:cNvPr>
        <xdr:cNvCxnSpPr/>
      </xdr:nvCxnSpPr>
      <xdr:spPr>
        <a:xfrm flipV="1">
          <a:off x="10476865" y="5672328"/>
          <a:ext cx="0" cy="1411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a:extLst>
            <a:ext uri="{FF2B5EF4-FFF2-40B4-BE49-F238E27FC236}">
              <a16:creationId xmlns:a16="http://schemas.microsoft.com/office/drawing/2014/main" id="{9668D88C-8FE3-4C96-87E8-504DD15A6658}"/>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a:extLst>
            <a:ext uri="{FF2B5EF4-FFF2-40B4-BE49-F238E27FC236}">
              <a16:creationId xmlns:a16="http://schemas.microsoft.com/office/drawing/2014/main" id="{FD81E4C8-7A0A-49C2-AF72-835EB8FFAEEB}"/>
            </a:ext>
          </a:extLst>
        </xdr:cNvPr>
        <xdr:cNvCxnSpPr/>
      </xdr:nvCxnSpPr>
      <xdr:spPr>
        <a:xfrm>
          <a:off x="10391775" y="708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a:extLst>
            <a:ext uri="{FF2B5EF4-FFF2-40B4-BE49-F238E27FC236}">
              <a16:creationId xmlns:a16="http://schemas.microsoft.com/office/drawing/2014/main" id="{F8A77659-0458-4136-802B-4CC8E8DED66F}"/>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a:extLst>
            <a:ext uri="{FF2B5EF4-FFF2-40B4-BE49-F238E27FC236}">
              <a16:creationId xmlns:a16="http://schemas.microsoft.com/office/drawing/2014/main" id="{ADDA85F5-4417-48C0-9448-F0F4684DD3FD}"/>
            </a:ext>
          </a:extLst>
        </xdr:cNvPr>
        <xdr:cNvCxnSpPr/>
      </xdr:nvCxnSpPr>
      <xdr:spPr>
        <a:xfrm>
          <a:off x="10391775"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18" name="【図書館】&#10;一人当たり面積平均値テキスト">
          <a:extLst>
            <a:ext uri="{FF2B5EF4-FFF2-40B4-BE49-F238E27FC236}">
              <a16:creationId xmlns:a16="http://schemas.microsoft.com/office/drawing/2014/main" id="{BF0791C6-BC9E-4B20-BC80-919D9C51E732}"/>
            </a:ext>
          </a:extLst>
        </xdr:cNvPr>
        <xdr:cNvSpPr txBox="1"/>
      </xdr:nvSpPr>
      <xdr:spPr>
        <a:xfrm>
          <a:off x="10515600" y="654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a16="http://schemas.microsoft.com/office/drawing/2014/main" id="{3C8A472F-4652-4625-B950-692D7826142A}"/>
            </a:ext>
          </a:extLst>
        </xdr:cNvPr>
        <xdr:cNvSpPr/>
      </xdr:nvSpPr>
      <xdr:spPr>
        <a:xfrm>
          <a:off x="10429875" y="656653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a:extLst>
            <a:ext uri="{FF2B5EF4-FFF2-40B4-BE49-F238E27FC236}">
              <a16:creationId xmlns:a16="http://schemas.microsoft.com/office/drawing/2014/main" id="{66A58943-CA1F-42EC-97EC-E054F82E5AC9}"/>
            </a:ext>
          </a:extLst>
        </xdr:cNvPr>
        <xdr:cNvSpPr/>
      </xdr:nvSpPr>
      <xdr:spPr>
        <a:xfrm>
          <a:off x="9591675" y="656653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a:extLst>
            <a:ext uri="{FF2B5EF4-FFF2-40B4-BE49-F238E27FC236}">
              <a16:creationId xmlns:a16="http://schemas.microsoft.com/office/drawing/2014/main" id="{76FB1DB0-F75C-4FA6-97D2-82E33C4FDF62}"/>
            </a:ext>
          </a:extLst>
        </xdr:cNvPr>
        <xdr:cNvSpPr/>
      </xdr:nvSpPr>
      <xdr:spPr>
        <a:xfrm>
          <a:off x="8702675" y="6584823"/>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46376B22-5740-4FC0-9E63-CB2CF7EC5353}"/>
            </a:ext>
          </a:extLst>
        </xdr:cNvPr>
        <xdr:cNvSpPr/>
      </xdr:nvSpPr>
      <xdr:spPr>
        <a:xfrm>
          <a:off x="7810500" y="6603111"/>
          <a:ext cx="10477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a:extLst>
            <a:ext uri="{FF2B5EF4-FFF2-40B4-BE49-F238E27FC236}">
              <a16:creationId xmlns:a16="http://schemas.microsoft.com/office/drawing/2014/main" id="{083248E8-9021-4D9C-BECF-A3D35F9659C5}"/>
            </a:ext>
          </a:extLst>
        </xdr:cNvPr>
        <xdr:cNvSpPr/>
      </xdr:nvSpPr>
      <xdr:spPr>
        <a:xfrm>
          <a:off x="6924675" y="6554216"/>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7336385-AB62-447D-B170-446EA48FB69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BDFB64B-8488-4302-94F2-1F573DBADE8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EB79EF3-83A3-4BF8-9A6B-B14D9D3B5626}"/>
            </a:ext>
          </a:extLst>
        </xdr:cNvPr>
        <xdr:cNvSpPr txBox="1"/>
      </xdr:nvSpPr>
      <xdr:spPr>
        <a:xfrm>
          <a:off x="8562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3D2B884-925B-459F-8F25-D79DC33ABC5A}"/>
            </a:ext>
          </a:extLst>
        </xdr:cNvPr>
        <xdr:cNvSpPr txBox="1"/>
      </xdr:nvSpPr>
      <xdr:spPr>
        <a:xfrm>
          <a:off x="7673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4911668-11FA-4105-B8DD-8872A75F4C2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103124</xdr:rowOff>
    </xdr:from>
    <xdr:to>
      <xdr:col>55</xdr:col>
      <xdr:colOff>50800</xdr:colOff>
      <xdr:row>35</xdr:row>
      <xdr:rowOff>33274</xdr:rowOff>
    </xdr:to>
    <xdr:sp macro="" textlink="">
      <xdr:nvSpPr>
        <xdr:cNvPr id="129" name="楕円 128">
          <a:extLst>
            <a:ext uri="{FF2B5EF4-FFF2-40B4-BE49-F238E27FC236}">
              <a16:creationId xmlns:a16="http://schemas.microsoft.com/office/drawing/2014/main" id="{7893D05E-4422-4AD1-AE9B-980A7B0BE9CA}"/>
            </a:ext>
          </a:extLst>
        </xdr:cNvPr>
        <xdr:cNvSpPr/>
      </xdr:nvSpPr>
      <xdr:spPr>
        <a:xfrm>
          <a:off x="10429875" y="593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126001</xdr:rowOff>
    </xdr:from>
    <xdr:ext cx="469744" cy="259045"/>
    <xdr:sp macro="" textlink="">
      <xdr:nvSpPr>
        <xdr:cNvPr id="130" name="【図書館】&#10;一人当たり面積該当値テキスト">
          <a:extLst>
            <a:ext uri="{FF2B5EF4-FFF2-40B4-BE49-F238E27FC236}">
              <a16:creationId xmlns:a16="http://schemas.microsoft.com/office/drawing/2014/main" id="{57664EEE-44B0-4BED-9B4D-C2C64C9A89FF}"/>
            </a:ext>
          </a:extLst>
        </xdr:cNvPr>
        <xdr:cNvSpPr txBox="1"/>
      </xdr:nvSpPr>
      <xdr:spPr>
        <a:xfrm>
          <a:off x="10515600" y="578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121412</xdr:rowOff>
    </xdr:from>
    <xdr:to>
      <xdr:col>50</xdr:col>
      <xdr:colOff>165100</xdr:colOff>
      <xdr:row>35</xdr:row>
      <xdr:rowOff>51562</xdr:rowOff>
    </xdr:to>
    <xdr:sp macro="" textlink="">
      <xdr:nvSpPr>
        <xdr:cNvPr id="131" name="楕円 130">
          <a:extLst>
            <a:ext uri="{FF2B5EF4-FFF2-40B4-BE49-F238E27FC236}">
              <a16:creationId xmlns:a16="http://schemas.microsoft.com/office/drawing/2014/main" id="{60005479-7A23-40BE-80BA-71941437E663}"/>
            </a:ext>
          </a:extLst>
        </xdr:cNvPr>
        <xdr:cNvSpPr/>
      </xdr:nvSpPr>
      <xdr:spPr>
        <a:xfrm>
          <a:off x="9591675" y="595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153924</xdr:rowOff>
    </xdr:from>
    <xdr:to>
      <xdr:col>55</xdr:col>
      <xdr:colOff>0</xdr:colOff>
      <xdr:row>35</xdr:row>
      <xdr:rowOff>762</xdr:rowOff>
    </xdr:to>
    <xdr:cxnSp macro="">
      <xdr:nvCxnSpPr>
        <xdr:cNvPr id="132" name="直線コネクタ 131">
          <a:extLst>
            <a:ext uri="{FF2B5EF4-FFF2-40B4-BE49-F238E27FC236}">
              <a16:creationId xmlns:a16="http://schemas.microsoft.com/office/drawing/2014/main" id="{A55C7E06-DDFB-4A28-B34F-515CCB0496AC}"/>
            </a:ext>
          </a:extLst>
        </xdr:cNvPr>
        <xdr:cNvCxnSpPr/>
      </xdr:nvCxnSpPr>
      <xdr:spPr>
        <a:xfrm flipV="1">
          <a:off x="9639300" y="59832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139700</xdr:rowOff>
    </xdr:from>
    <xdr:to>
      <xdr:col>46</xdr:col>
      <xdr:colOff>38100</xdr:colOff>
      <xdr:row>35</xdr:row>
      <xdr:rowOff>69850</xdr:rowOff>
    </xdr:to>
    <xdr:sp macro="" textlink="">
      <xdr:nvSpPr>
        <xdr:cNvPr id="133" name="楕円 132">
          <a:extLst>
            <a:ext uri="{FF2B5EF4-FFF2-40B4-BE49-F238E27FC236}">
              <a16:creationId xmlns:a16="http://schemas.microsoft.com/office/drawing/2014/main" id="{EEF9B32C-3188-4A69-A54D-77AF990DC84B}"/>
            </a:ext>
          </a:extLst>
        </xdr:cNvPr>
        <xdr:cNvSpPr/>
      </xdr:nvSpPr>
      <xdr:spPr>
        <a:xfrm>
          <a:off x="8702675" y="597217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762</xdr:rowOff>
    </xdr:from>
    <xdr:to>
      <xdr:col>50</xdr:col>
      <xdr:colOff>114300</xdr:colOff>
      <xdr:row>35</xdr:row>
      <xdr:rowOff>19050</xdr:rowOff>
    </xdr:to>
    <xdr:cxnSp macro="">
      <xdr:nvCxnSpPr>
        <xdr:cNvPr id="134" name="直線コネクタ 133">
          <a:extLst>
            <a:ext uri="{FF2B5EF4-FFF2-40B4-BE49-F238E27FC236}">
              <a16:creationId xmlns:a16="http://schemas.microsoft.com/office/drawing/2014/main" id="{AFA1412B-3C29-4B38-BACF-08B50DA452CB}"/>
            </a:ext>
          </a:extLst>
        </xdr:cNvPr>
        <xdr:cNvCxnSpPr/>
      </xdr:nvCxnSpPr>
      <xdr:spPr>
        <a:xfrm flipV="1">
          <a:off x="8753475" y="6001512"/>
          <a:ext cx="88582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148844</xdr:rowOff>
    </xdr:from>
    <xdr:to>
      <xdr:col>41</xdr:col>
      <xdr:colOff>101600</xdr:colOff>
      <xdr:row>35</xdr:row>
      <xdr:rowOff>78994</xdr:rowOff>
    </xdr:to>
    <xdr:sp macro="" textlink="">
      <xdr:nvSpPr>
        <xdr:cNvPr id="135" name="楕円 134">
          <a:extLst>
            <a:ext uri="{FF2B5EF4-FFF2-40B4-BE49-F238E27FC236}">
              <a16:creationId xmlns:a16="http://schemas.microsoft.com/office/drawing/2014/main" id="{7054C489-4A7E-4DA9-8636-D092F4467FD9}"/>
            </a:ext>
          </a:extLst>
        </xdr:cNvPr>
        <xdr:cNvSpPr/>
      </xdr:nvSpPr>
      <xdr:spPr>
        <a:xfrm>
          <a:off x="7810500" y="5978144"/>
          <a:ext cx="1047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19050</xdr:rowOff>
    </xdr:from>
    <xdr:to>
      <xdr:col>45</xdr:col>
      <xdr:colOff>177800</xdr:colOff>
      <xdr:row>35</xdr:row>
      <xdr:rowOff>28194</xdr:rowOff>
    </xdr:to>
    <xdr:cxnSp macro="">
      <xdr:nvCxnSpPr>
        <xdr:cNvPr id="136" name="直線コネクタ 135">
          <a:extLst>
            <a:ext uri="{FF2B5EF4-FFF2-40B4-BE49-F238E27FC236}">
              <a16:creationId xmlns:a16="http://schemas.microsoft.com/office/drawing/2014/main" id="{24AC8B5E-552C-45E3-AE4D-357369DA03B6}"/>
            </a:ext>
          </a:extLst>
        </xdr:cNvPr>
        <xdr:cNvCxnSpPr/>
      </xdr:nvCxnSpPr>
      <xdr:spPr>
        <a:xfrm flipV="1">
          <a:off x="7864475" y="6019800"/>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157988</xdr:rowOff>
    </xdr:from>
    <xdr:to>
      <xdr:col>36</xdr:col>
      <xdr:colOff>165100</xdr:colOff>
      <xdr:row>35</xdr:row>
      <xdr:rowOff>88138</xdr:rowOff>
    </xdr:to>
    <xdr:sp macro="" textlink="">
      <xdr:nvSpPr>
        <xdr:cNvPr id="137" name="楕円 136">
          <a:extLst>
            <a:ext uri="{FF2B5EF4-FFF2-40B4-BE49-F238E27FC236}">
              <a16:creationId xmlns:a16="http://schemas.microsoft.com/office/drawing/2014/main" id="{0C762AB8-4996-4B1A-AFF5-D14DAF95EE5C}"/>
            </a:ext>
          </a:extLst>
        </xdr:cNvPr>
        <xdr:cNvSpPr/>
      </xdr:nvSpPr>
      <xdr:spPr>
        <a:xfrm>
          <a:off x="6924675" y="599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28194</xdr:rowOff>
    </xdr:from>
    <xdr:to>
      <xdr:col>41</xdr:col>
      <xdr:colOff>50800</xdr:colOff>
      <xdr:row>35</xdr:row>
      <xdr:rowOff>37338</xdr:rowOff>
    </xdr:to>
    <xdr:cxnSp macro="">
      <xdr:nvCxnSpPr>
        <xdr:cNvPr id="138" name="直線コネクタ 137">
          <a:extLst>
            <a:ext uri="{FF2B5EF4-FFF2-40B4-BE49-F238E27FC236}">
              <a16:creationId xmlns:a16="http://schemas.microsoft.com/office/drawing/2014/main" id="{C12F1DD5-4E4E-478D-A24B-5E3DBADDD239}"/>
            </a:ext>
          </a:extLst>
        </xdr:cNvPr>
        <xdr:cNvCxnSpPr/>
      </xdr:nvCxnSpPr>
      <xdr:spPr>
        <a:xfrm flipV="1">
          <a:off x="6972300" y="6032119"/>
          <a:ext cx="892175"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140987</xdr:rowOff>
    </xdr:from>
    <xdr:ext cx="469744" cy="259045"/>
    <xdr:sp macro="" textlink="">
      <xdr:nvSpPr>
        <xdr:cNvPr id="139" name="n_1aveValue【図書館】&#10;一人当たり面積">
          <a:extLst>
            <a:ext uri="{FF2B5EF4-FFF2-40B4-BE49-F238E27FC236}">
              <a16:creationId xmlns:a16="http://schemas.microsoft.com/office/drawing/2014/main" id="{3E6532CF-250C-450C-A5E3-5B85C4299FF0}"/>
            </a:ext>
          </a:extLst>
        </xdr:cNvPr>
        <xdr:cNvSpPr txBox="1"/>
      </xdr:nvSpPr>
      <xdr:spPr>
        <a:xfrm>
          <a:off x="9391727" y="6659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40" name="n_2aveValue【図書館】&#10;一人当たり面積">
          <a:extLst>
            <a:ext uri="{FF2B5EF4-FFF2-40B4-BE49-F238E27FC236}">
              <a16:creationId xmlns:a16="http://schemas.microsoft.com/office/drawing/2014/main" id="{7F673C49-1EE8-4DDB-8CF0-89DC6AAC94F3}"/>
            </a:ext>
          </a:extLst>
        </xdr:cNvPr>
        <xdr:cNvSpPr txBox="1"/>
      </xdr:nvSpPr>
      <xdr:spPr>
        <a:xfrm>
          <a:off x="8515427" y="667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a:extLst>
            <a:ext uri="{FF2B5EF4-FFF2-40B4-BE49-F238E27FC236}">
              <a16:creationId xmlns:a16="http://schemas.microsoft.com/office/drawing/2014/main" id="{42D83EA3-C07C-4D41-A6BE-89ED3C14A024}"/>
            </a:ext>
          </a:extLst>
        </xdr:cNvPr>
        <xdr:cNvSpPr txBox="1"/>
      </xdr:nvSpPr>
      <xdr:spPr>
        <a:xfrm>
          <a:off x="7629602" y="669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131843</xdr:rowOff>
    </xdr:from>
    <xdr:ext cx="469744" cy="259045"/>
    <xdr:sp macro="" textlink="">
      <xdr:nvSpPr>
        <xdr:cNvPr id="142" name="n_4aveValue【図書館】&#10;一人当たり面積">
          <a:extLst>
            <a:ext uri="{FF2B5EF4-FFF2-40B4-BE49-F238E27FC236}">
              <a16:creationId xmlns:a16="http://schemas.microsoft.com/office/drawing/2014/main" id="{1BB195E0-AD4F-4754-985D-3FA243382FC4}"/>
            </a:ext>
          </a:extLst>
        </xdr:cNvPr>
        <xdr:cNvSpPr txBox="1"/>
      </xdr:nvSpPr>
      <xdr:spPr>
        <a:xfrm>
          <a:off x="6740602"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68089</xdr:rowOff>
    </xdr:from>
    <xdr:ext cx="469744" cy="259045"/>
    <xdr:sp macro="" textlink="">
      <xdr:nvSpPr>
        <xdr:cNvPr id="143" name="n_1mainValue【図書館】&#10;一人当たり面積">
          <a:extLst>
            <a:ext uri="{FF2B5EF4-FFF2-40B4-BE49-F238E27FC236}">
              <a16:creationId xmlns:a16="http://schemas.microsoft.com/office/drawing/2014/main" id="{5943F7F5-8C98-4192-9F29-B68B9B855D6B}"/>
            </a:ext>
          </a:extLst>
        </xdr:cNvPr>
        <xdr:cNvSpPr txBox="1"/>
      </xdr:nvSpPr>
      <xdr:spPr>
        <a:xfrm>
          <a:off x="9391727" y="572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86377</xdr:rowOff>
    </xdr:from>
    <xdr:ext cx="469744" cy="259045"/>
    <xdr:sp macro="" textlink="">
      <xdr:nvSpPr>
        <xdr:cNvPr id="144" name="n_2mainValue【図書館】&#10;一人当たり面積">
          <a:extLst>
            <a:ext uri="{FF2B5EF4-FFF2-40B4-BE49-F238E27FC236}">
              <a16:creationId xmlns:a16="http://schemas.microsoft.com/office/drawing/2014/main" id="{93678830-8180-4681-A3AA-4ADBB6394267}"/>
            </a:ext>
          </a:extLst>
        </xdr:cNvPr>
        <xdr:cNvSpPr txBox="1"/>
      </xdr:nvSpPr>
      <xdr:spPr>
        <a:xfrm>
          <a:off x="8515427" y="574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95521</xdr:rowOff>
    </xdr:from>
    <xdr:ext cx="469744" cy="259045"/>
    <xdr:sp macro="" textlink="">
      <xdr:nvSpPr>
        <xdr:cNvPr id="145" name="n_3mainValue【図書館】&#10;一人当たり面積">
          <a:extLst>
            <a:ext uri="{FF2B5EF4-FFF2-40B4-BE49-F238E27FC236}">
              <a16:creationId xmlns:a16="http://schemas.microsoft.com/office/drawing/2014/main" id="{2129AF5E-F5FD-4065-8BE3-E8D10AE5BC5B}"/>
            </a:ext>
          </a:extLst>
        </xdr:cNvPr>
        <xdr:cNvSpPr txBox="1"/>
      </xdr:nvSpPr>
      <xdr:spPr>
        <a:xfrm>
          <a:off x="7629602" y="57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104665</xdr:rowOff>
    </xdr:from>
    <xdr:ext cx="469744" cy="259045"/>
    <xdr:sp macro="" textlink="">
      <xdr:nvSpPr>
        <xdr:cNvPr id="146" name="n_4mainValue【図書館】&#10;一人当たり面積">
          <a:extLst>
            <a:ext uri="{FF2B5EF4-FFF2-40B4-BE49-F238E27FC236}">
              <a16:creationId xmlns:a16="http://schemas.microsoft.com/office/drawing/2014/main" id="{FAB185AF-9BCF-4482-8EF7-8E202A169BF3}"/>
            </a:ext>
          </a:extLst>
        </xdr:cNvPr>
        <xdr:cNvSpPr txBox="1"/>
      </xdr:nvSpPr>
      <xdr:spPr>
        <a:xfrm>
          <a:off x="6740602" y="576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69F0F125-4E1A-4109-9B8C-316155A8CC6A}"/>
            </a:ext>
          </a:extLst>
        </xdr:cNvPr>
        <xdr:cNvSpPr/>
      </xdr:nvSpPr>
      <xdr:spPr>
        <a:xfrm>
          <a:off x="762000" y="800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3527FB9A-974A-491B-BE9E-522AD20ECA8A}"/>
            </a:ext>
          </a:extLst>
        </xdr:cNvPr>
        <xdr:cNvSpPr/>
      </xdr:nvSpPr>
      <xdr:spPr>
        <a:xfrm>
          <a:off x="892175"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3DE8212D-47F6-4ADF-BB7C-43B60FF78D7E}"/>
            </a:ext>
          </a:extLst>
        </xdr:cNvPr>
        <xdr:cNvSpPr/>
      </xdr:nvSpPr>
      <xdr:spPr>
        <a:xfrm>
          <a:off x="892175"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BAA552D4-1C38-4FB8-94B4-DB2B77428FCD}"/>
            </a:ext>
          </a:extLst>
        </xdr:cNvPr>
        <xdr:cNvSpPr/>
      </xdr:nvSpPr>
      <xdr:spPr>
        <a:xfrm>
          <a:off x="1905000"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1027B63-9A4B-49CA-8B4A-737B9A37724D}"/>
            </a:ext>
          </a:extLst>
        </xdr:cNvPr>
        <xdr:cNvSpPr/>
      </xdr:nvSpPr>
      <xdr:spPr>
        <a:xfrm>
          <a:off x="1905000"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31917A0F-AA00-4673-8B6D-1428EA624795}"/>
            </a:ext>
          </a:extLst>
        </xdr:cNvPr>
        <xdr:cNvSpPr/>
      </xdr:nvSpPr>
      <xdr:spPr>
        <a:xfrm>
          <a:off x="3048000"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37844C3F-76AD-462E-BBFC-2906B3D8D58B}"/>
            </a:ext>
          </a:extLst>
        </xdr:cNvPr>
        <xdr:cNvSpPr/>
      </xdr:nvSpPr>
      <xdr:spPr>
        <a:xfrm>
          <a:off x="3048000"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7A59604-F821-41E4-9354-09140419B70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EDFD72FA-3AA8-4BC1-94E5-2D54C0A0603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640EAF22-0DEB-4675-9206-779A225FCD1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E8270CD6-3384-4909-88C1-FFAA371F5B71}"/>
            </a:ext>
          </a:extLst>
        </xdr:cNvPr>
        <xdr:cNvSpPr txBox="1"/>
      </xdr:nvSpPr>
      <xdr:spPr>
        <a:xfrm>
          <a:off x="297996" y="1129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F77867FC-6277-4DB9-B541-1F026CF59BC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C802730D-1BD9-4B1D-BBB2-7871A2D84D9A}"/>
            </a:ext>
          </a:extLst>
        </xdr:cNvPr>
        <xdr:cNvSpPr txBox="1"/>
      </xdr:nvSpPr>
      <xdr:spPr>
        <a:xfrm>
          <a:off x="297996" y="10909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D355B974-A1D1-4E5E-B077-08C177327BA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6C8A077F-D7E6-4EC8-AB26-D3A296ED5D23}"/>
            </a:ext>
          </a:extLst>
        </xdr:cNvPr>
        <xdr:cNvSpPr txBox="1"/>
      </xdr:nvSpPr>
      <xdr:spPr>
        <a:xfrm>
          <a:off x="358941" y="10528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315C0052-BA66-459C-B654-F30B7EF9B1B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EFA779E5-A7AE-47E1-89B7-CC408051C793}"/>
            </a:ext>
          </a:extLst>
        </xdr:cNvPr>
        <xdr:cNvSpPr txBox="1"/>
      </xdr:nvSpPr>
      <xdr:spPr>
        <a:xfrm>
          <a:off x="358941" y="1014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7E2D7554-05C8-4BFD-8EB6-4226D182A6B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9D29CF08-659A-4D73-A24F-16B53D5101FE}"/>
            </a:ext>
          </a:extLst>
        </xdr:cNvPr>
        <xdr:cNvSpPr txBox="1"/>
      </xdr:nvSpPr>
      <xdr:spPr>
        <a:xfrm>
          <a:off x="358941" y="9766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69C6D4BD-1D89-43ED-9E54-E0F335095C8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BAA45489-B62D-4D26-B814-2486564E877A}"/>
            </a:ext>
          </a:extLst>
        </xdr:cNvPr>
        <xdr:cNvSpPr txBox="1"/>
      </xdr:nvSpPr>
      <xdr:spPr>
        <a:xfrm>
          <a:off x="358941" y="9385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B2B6B0F9-5FD0-43A0-BA70-7F722BC15D6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7097DE53-5B5D-402B-8978-391538CF08F0}"/>
            </a:ext>
          </a:extLst>
        </xdr:cNvPr>
        <xdr:cNvSpPr txBox="1"/>
      </xdr:nvSpPr>
      <xdr:spPr>
        <a:xfrm>
          <a:off x="423061" y="90049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335911C3-6C2F-4772-98B2-C17DB48FCB8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a:extLst>
            <a:ext uri="{FF2B5EF4-FFF2-40B4-BE49-F238E27FC236}">
              <a16:creationId xmlns:a16="http://schemas.microsoft.com/office/drawing/2014/main" id="{1106B4C3-9C39-4AF4-B19D-FB7F95CC1444}"/>
            </a:ext>
          </a:extLst>
        </xdr:cNvPr>
        <xdr:cNvCxnSpPr/>
      </xdr:nvCxnSpPr>
      <xdr:spPr>
        <a:xfrm flipV="1">
          <a:off x="4638040" y="9601200"/>
          <a:ext cx="0" cy="1443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AFE1F71A-8987-4E99-A989-5671310FFF04}"/>
            </a:ext>
          </a:extLst>
        </xdr:cNvPr>
        <xdr:cNvSpPr txBox="1"/>
      </xdr:nvSpPr>
      <xdr:spPr>
        <a:xfrm>
          <a:off x="4676775"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a:extLst>
            <a:ext uri="{FF2B5EF4-FFF2-40B4-BE49-F238E27FC236}">
              <a16:creationId xmlns:a16="http://schemas.microsoft.com/office/drawing/2014/main" id="{C73D0E7A-E602-424F-A628-75848428B7B8}"/>
            </a:ext>
          </a:extLst>
        </xdr:cNvPr>
        <xdr:cNvCxnSpPr/>
      </xdr:nvCxnSpPr>
      <xdr:spPr>
        <a:xfrm>
          <a:off x="4549775" y="11044555"/>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16DE2733-EA40-4150-889B-CB3D8C8142BE}"/>
            </a:ext>
          </a:extLst>
        </xdr:cNvPr>
        <xdr:cNvSpPr txBox="1"/>
      </xdr:nvSpPr>
      <xdr:spPr>
        <a:xfrm>
          <a:off x="4676775"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a:extLst>
            <a:ext uri="{FF2B5EF4-FFF2-40B4-BE49-F238E27FC236}">
              <a16:creationId xmlns:a16="http://schemas.microsoft.com/office/drawing/2014/main" id="{24CADD6E-185A-415B-BD17-68EA9A7A7BE3}"/>
            </a:ext>
          </a:extLst>
        </xdr:cNvPr>
        <xdr:cNvCxnSpPr/>
      </xdr:nvCxnSpPr>
      <xdr:spPr>
        <a:xfrm>
          <a:off x="4549775" y="9601200"/>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F732F683-1D15-42C3-9F81-6765A159D4FC}"/>
            </a:ext>
          </a:extLst>
        </xdr:cNvPr>
        <xdr:cNvSpPr txBox="1"/>
      </xdr:nvSpPr>
      <xdr:spPr>
        <a:xfrm>
          <a:off x="4676775"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a:extLst>
            <a:ext uri="{FF2B5EF4-FFF2-40B4-BE49-F238E27FC236}">
              <a16:creationId xmlns:a16="http://schemas.microsoft.com/office/drawing/2014/main" id="{CB582FD1-939D-4207-8A16-AEBEC11FA91A}"/>
            </a:ext>
          </a:extLst>
        </xdr:cNvPr>
        <xdr:cNvSpPr/>
      </xdr:nvSpPr>
      <xdr:spPr>
        <a:xfrm>
          <a:off x="4587875" y="1036002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a:extLst>
            <a:ext uri="{FF2B5EF4-FFF2-40B4-BE49-F238E27FC236}">
              <a16:creationId xmlns:a16="http://schemas.microsoft.com/office/drawing/2014/main" id="{9BA7728D-3695-430C-A736-35A70D0680F8}"/>
            </a:ext>
          </a:extLst>
        </xdr:cNvPr>
        <xdr:cNvSpPr/>
      </xdr:nvSpPr>
      <xdr:spPr>
        <a:xfrm>
          <a:off x="3749675" y="1037272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a:extLst>
            <a:ext uri="{FF2B5EF4-FFF2-40B4-BE49-F238E27FC236}">
              <a16:creationId xmlns:a16="http://schemas.microsoft.com/office/drawing/2014/main" id="{25889F52-E27A-4F3E-9E4B-B8877B28FE17}"/>
            </a:ext>
          </a:extLst>
        </xdr:cNvPr>
        <xdr:cNvSpPr/>
      </xdr:nvSpPr>
      <xdr:spPr>
        <a:xfrm>
          <a:off x="2857500" y="10323195"/>
          <a:ext cx="10477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a:extLst>
            <a:ext uri="{FF2B5EF4-FFF2-40B4-BE49-F238E27FC236}">
              <a16:creationId xmlns:a16="http://schemas.microsoft.com/office/drawing/2014/main" id="{EE736151-E490-4245-A853-9A12F2E8FD07}"/>
            </a:ext>
          </a:extLst>
        </xdr:cNvPr>
        <xdr:cNvSpPr/>
      </xdr:nvSpPr>
      <xdr:spPr>
        <a:xfrm>
          <a:off x="1971675" y="1024509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a:extLst>
            <a:ext uri="{FF2B5EF4-FFF2-40B4-BE49-F238E27FC236}">
              <a16:creationId xmlns:a16="http://schemas.microsoft.com/office/drawing/2014/main" id="{B386F5E1-E706-4F3B-9BF9-F7630B3DAE7D}"/>
            </a:ext>
          </a:extLst>
        </xdr:cNvPr>
        <xdr:cNvSpPr/>
      </xdr:nvSpPr>
      <xdr:spPr>
        <a:xfrm>
          <a:off x="1082675" y="10226040"/>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99FBF97-9849-420B-A905-8368B2B38CEC}"/>
            </a:ext>
          </a:extLst>
        </xdr:cNvPr>
        <xdr:cNvSpPr txBox="1"/>
      </xdr:nvSpPr>
      <xdr:spPr>
        <a:xfrm>
          <a:off x="44481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3AD2745-FCE7-48F0-8C9C-73A31016FB26}"/>
            </a:ext>
          </a:extLst>
        </xdr:cNvPr>
        <xdr:cNvSpPr txBox="1"/>
      </xdr:nvSpPr>
      <xdr:spPr>
        <a:xfrm>
          <a:off x="3609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85A5656-CB8E-459A-A1CA-CEEDAEAA10D6}"/>
            </a:ext>
          </a:extLst>
        </xdr:cNvPr>
        <xdr:cNvSpPr txBox="1"/>
      </xdr:nvSpPr>
      <xdr:spPr>
        <a:xfrm>
          <a:off x="2720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CEBCF6E-E172-490F-8337-6F9435C271B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BCB07FD-FC9A-49E1-A825-E55651B6276A}"/>
            </a:ext>
          </a:extLst>
        </xdr:cNvPr>
        <xdr:cNvSpPr txBox="1"/>
      </xdr:nvSpPr>
      <xdr:spPr>
        <a:xfrm>
          <a:off x="942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50165</xdr:rowOff>
    </xdr:from>
    <xdr:to>
      <xdr:col>24</xdr:col>
      <xdr:colOff>114300</xdr:colOff>
      <xdr:row>63</xdr:row>
      <xdr:rowOff>151765</xdr:rowOff>
    </xdr:to>
    <xdr:sp macro="" textlink="">
      <xdr:nvSpPr>
        <xdr:cNvPr id="187" name="楕円 186">
          <a:extLst>
            <a:ext uri="{FF2B5EF4-FFF2-40B4-BE49-F238E27FC236}">
              <a16:creationId xmlns:a16="http://schemas.microsoft.com/office/drawing/2014/main" id="{C21D187F-DE12-441E-A22D-BC465BC73635}"/>
            </a:ext>
          </a:extLst>
        </xdr:cNvPr>
        <xdr:cNvSpPr/>
      </xdr:nvSpPr>
      <xdr:spPr>
        <a:xfrm>
          <a:off x="4587875" y="10854690"/>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28592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845D8FB2-D15E-4EAB-B85F-D5DD14895943}"/>
            </a:ext>
          </a:extLst>
        </xdr:cNvPr>
        <xdr:cNvSpPr txBox="1"/>
      </xdr:nvSpPr>
      <xdr:spPr>
        <a:xfrm>
          <a:off x="4676775" y="1083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635</xdr:rowOff>
    </xdr:from>
    <xdr:to>
      <xdr:col>20</xdr:col>
      <xdr:colOff>38100</xdr:colOff>
      <xdr:row>63</xdr:row>
      <xdr:rowOff>102235</xdr:rowOff>
    </xdr:to>
    <xdr:sp macro="" textlink="">
      <xdr:nvSpPr>
        <xdr:cNvPr id="189" name="楕円 188">
          <a:extLst>
            <a:ext uri="{FF2B5EF4-FFF2-40B4-BE49-F238E27FC236}">
              <a16:creationId xmlns:a16="http://schemas.microsoft.com/office/drawing/2014/main" id="{BB2A092D-FC9B-4409-8E7D-BD74C432809A}"/>
            </a:ext>
          </a:extLst>
        </xdr:cNvPr>
        <xdr:cNvSpPr/>
      </xdr:nvSpPr>
      <xdr:spPr>
        <a:xfrm>
          <a:off x="3749675" y="10801985"/>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51435</xdr:rowOff>
    </xdr:from>
    <xdr:to>
      <xdr:col>24</xdr:col>
      <xdr:colOff>63500</xdr:colOff>
      <xdr:row>63</xdr:row>
      <xdr:rowOff>100965</xdr:rowOff>
    </xdr:to>
    <xdr:cxnSp macro="">
      <xdr:nvCxnSpPr>
        <xdr:cNvPr id="190" name="直線コネクタ 189">
          <a:extLst>
            <a:ext uri="{FF2B5EF4-FFF2-40B4-BE49-F238E27FC236}">
              <a16:creationId xmlns:a16="http://schemas.microsoft.com/office/drawing/2014/main" id="{A9DCAB31-7B9F-46E1-B4FB-6FFE23293597}"/>
            </a:ext>
          </a:extLst>
        </xdr:cNvPr>
        <xdr:cNvCxnSpPr/>
      </xdr:nvCxnSpPr>
      <xdr:spPr>
        <a:xfrm>
          <a:off x="3800475" y="1085596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120650</xdr:rowOff>
    </xdr:from>
    <xdr:to>
      <xdr:col>15</xdr:col>
      <xdr:colOff>101600</xdr:colOff>
      <xdr:row>63</xdr:row>
      <xdr:rowOff>50800</xdr:rowOff>
    </xdr:to>
    <xdr:sp macro="" textlink="">
      <xdr:nvSpPr>
        <xdr:cNvPr id="191" name="楕円 190">
          <a:extLst>
            <a:ext uri="{FF2B5EF4-FFF2-40B4-BE49-F238E27FC236}">
              <a16:creationId xmlns:a16="http://schemas.microsoft.com/office/drawing/2014/main" id="{19CA6839-0C68-4696-B75B-CED1D68FB482}"/>
            </a:ext>
          </a:extLst>
        </xdr:cNvPr>
        <xdr:cNvSpPr/>
      </xdr:nvSpPr>
      <xdr:spPr>
        <a:xfrm>
          <a:off x="2857500" y="10753725"/>
          <a:ext cx="1047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0</xdr:rowOff>
    </xdr:from>
    <xdr:to>
      <xdr:col>19</xdr:col>
      <xdr:colOff>177800</xdr:colOff>
      <xdr:row>63</xdr:row>
      <xdr:rowOff>51435</xdr:rowOff>
    </xdr:to>
    <xdr:cxnSp macro="">
      <xdr:nvCxnSpPr>
        <xdr:cNvPr id="192" name="直線コネクタ 191">
          <a:extLst>
            <a:ext uri="{FF2B5EF4-FFF2-40B4-BE49-F238E27FC236}">
              <a16:creationId xmlns:a16="http://schemas.microsoft.com/office/drawing/2014/main" id="{BEAB80E4-14A6-4592-9FD2-5C781A4206C6}"/>
            </a:ext>
          </a:extLst>
        </xdr:cNvPr>
        <xdr:cNvCxnSpPr/>
      </xdr:nvCxnSpPr>
      <xdr:spPr>
        <a:xfrm>
          <a:off x="2911475" y="10801350"/>
          <a:ext cx="8890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57785</xdr:rowOff>
    </xdr:from>
    <xdr:to>
      <xdr:col>10</xdr:col>
      <xdr:colOff>165100</xdr:colOff>
      <xdr:row>62</xdr:row>
      <xdr:rowOff>159385</xdr:rowOff>
    </xdr:to>
    <xdr:sp macro="" textlink="">
      <xdr:nvSpPr>
        <xdr:cNvPr id="193" name="楕円 192">
          <a:extLst>
            <a:ext uri="{FF2B5EF4-FFF2-40B4-BE49-F238E27FC236}">
              <a16:creationId xmlns:a16="http://schemas.microsoft.com/office/drawing/2014/main" id="{11A677F8-4C17-4987-9FA2-C43BF3BDAA24}"/>
            </a:ext>
          </a:extLst>
        </xdr:cNvPr>
        <xdr:cNvSpPr/>
      </xdr:nvSpPr>
      <xdr:spPr>
        <a:xfrm>
          <a:off x="1971675" y="1068768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108585</xdr:rowOff>
    </xdr:from>
    <xdr:to>
      <xdr:col>15</xdr:col>
      <xdr:colOff>50800</xdr:colOff>
      <xdr:row>63</xdr:row>
      <xdr:rowOff>0</xdr:rowOff>
    </xdr:to>
    <xdr:cxnSp macro="">
      <xdr:nvCxnSpPr>
        <xdr:cNvPr id="194" name="直線コネクタ 193">
          <a:extLst>
            <a:ext uri="{FF2B5EF4-FFF2-40B4-BE49-F238E27FC236}">
              <a16:creationId xmlns:a16="http://schemas.microsoft.com/office/drawing/2014/main" id="{7E5E3681-1AFD-4B64-A606-EDB7CA6F5C7B}"/>
            </a:ext>
          </a:extLst>
        </xdr:cNvPr>
        <xdr:cNvCxnSpPr/>
      </xdr:nvCxnSpPr>
      <xdr:spPr>
        <a:xfrm>
          <a:off x="2019300" y="10741660"/>
          <a:ext cx="892175"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166370</xdr:rowOff>
    </xdr:from>
    <xdr:to>
      <xdr:col>6</xdr:col>
      <xdr:colOff>38100</xdr:colOff>
      <xdr:row>62</xdr:row>
      <xdr:rowOff>96520</xdr:rowOff>
    </xdr:to>
    <xdr:sp macro="" textlink="">
      <xdr:nvSpPr>
        <xdr:cNvPr id="195" name="楕円 194">
          <a:extLst>
            <a:ext uri="{FF2B5EF4-FFF2-40B4-BE49-F238E27FC236}">
              <a16:creationId xmlns:a16="http://schemas.microsoft.com/office/drawing/2014/main" id="{D1FEF008-3B8C-43DB-A29A-202FFF4CC56B}"/>
            </a:ext>
          </a:extLst>
        </xdr:cNvPr>
        <xdr:cNvSpPr/>
      </xdr:nvSpPr>
      <xdr:spPr>
        <a:xfrm>
          <a:off x="1082675" y="10627995"/>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45720</xdr:rowOff>
    </xdr:from>
    <xdr:to>
      <xdr:col>10</xdr:col>
      <xdr:colOff>114300</xdr:colOff>
      <xdr:row>62</xdr:row>
      <xdr:rowOff>108585</xdr:rowOff>
    </xdr:to>
    <xdr:cxnSp macro="">
      <xdr:nvCxnSpPr>
        <xdr:cNvPr id="196" name="直線コネクタ 195">
          <a:extLst>
            <a:ext uri="{FF2B5EF4-FFF2-40B4-BE49-F238E27FC236}">
              <a16:creationId xmlns:a16="http://schemas.microsoft.com/office/drawing/2014/main" id="{A0BC6A82-69FC-4968-9922-29A58C2FBB1C}"/>
            </a:ext>
          </a:extLst>
        </xdr:cNvPr>
        <xdr:cNvCxnSpPr/>
      </xdr:nvCxnSpPr>
      <xdr:spPr>
        <a:xfrm>
          <a:off x="1133475" y="10678795"/>
          <a:ext cx="885825"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a:extLst>
            <a:ext uri="{FF2B5EF4-FFF2-40B4-BE49-F238E27FC236}">
              <a16:creationId xmlns:a16="http://schemas.microsoft.com/office/drawing/2014/main" id="{E68C4E35-61A2-48A8-A81F-D186F5655532}"/>
            </a:ext>
          </a:extLst>
        </xdr:cNvPr>
        <xdr:cNvSpPr txBox="1"/>
      </xdr:nvSpPr>
      <xdr:spPr>
        <a:xfrm>
          <a:off x="3582044" y="1014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a:extLst>
            <a:ext uri="{FF2B5EF4-FFF2-40B4-BE49-F238E27FC236}">
              <a16:creationId xmlns:a16="http://schemas.microsoft.com/office/drawing/2014/main" id="{B68446B4-B763-4A95-84B2-187C0B1833A2}"/>
            </a:ext>
          </a:extLst>
        </xdr:cNvPr>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a:extLst>
            <a:ext uri="{FF2B5EF4-FFF2-40B4-BE49-F238E27FC236}">
              <a16:creationId xmlns:a16="http://schemas.microsoft.com/office/drawing/2014/main" id="{F49991B9-0B3B-4CDA-B783-29E4E7807A11}"/>
            </a:ext>
          </a:extLst>
        </xdr:cNvPr>
        <xdr:cNvSpPr txBox="1"/>
      </xdr:nvSpPr>
      <xdr:spPr>
        <a:xfrm>
          <a:off x="1819919"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a:extLst>
            <a:ext uri="{FF2B5EF4-FFF2-40B4-BE49-F238E27FC236}">
              <a16:creationId xmlns:a16="http://schemas.microsoft.com/office/drawing/2014/main" id="{7850FA23-F447-4595-82F4-6B250CB79C06}"/>
            </a:ext>
          </a:extLst>
        </xdr:cNvPr>
        <xdr:cNvSpPr txBox="1"/>
      </xdr:nvSpPr>
      <xdr:spPr>
        <a:xfrm>
          <a:off x="930919"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93362</xdr:rowOff>
    </xdr:from>
    <xdr:ext cx="405111" cy="259045"/>
    <xdr:sp macro="" textlink="">
      <xdr:nvSpPr>
        <xdr:cNvPr id="201" name="n_1mainValue【体育館・プール】&#10;有形固定資産減価償却率">
          <a:extLst>
            <a:ext uri="{FF2B5EF4-FFF2-40B4-BE49-F238E27FC236}">
              <a16:creationId xmlns:a16="http://schemas.microsoft.com/office/drawing/2014/main" id="{F34EBE27-23EA-49D6-B16B-FDA28CB56448}"/>
            </a:ext>
          </a:extLst>
        </xdr:cNvPr>
        <xdr:cNvSpPr txBox="1"/>
      </xdr:nvSpPr>
      <xdr:spPr>
        <a:xfrm>
          <a:off x="3582044"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41927</xdr:rowOff>
    </xdr:from>
    <xdr:ext cx="405111" cy="259045"/>
    <xdr:sp macro="" textlink="">
      <xdr:nvSpPr>
        <xdr:cNvPr id="202" name="n_2mainValue【体育館・プール】&#10;有形固定資産減価償却率">
          <a:extLst>
            <a:ext uri="{FF2B5EF4-FFF2-40B4-BE49-F238E27FC236}">
              <a16:creationId xmlns:a16="http://schemas.microsoft.com/office/drawing/2014/main" id="{0B236D1B-202D-479A-9C67-F8CE2C322BC8}"/>
            </a:ext>
          </a:extLst>
        </xdr:cNvPr>
        <xdr:cNvSpPr txBox="1"/>
      </xdr:nvSpPr>
      <xdr:spPr>
        <a:xfrm>
          <a:off x="2705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150512</xdr:rowOff>
    </xdr:from>
    <xdr:ext cx="405111" cy="259045"/>
    <xdr:sp macro="" textlink="">
      <xdr:nvSpPr>
        <xdr:cNvPr id="203" name="n_3mainValue【体育館・プール】&#10;有形固定資産減価償却率">
          <a:extLst>
            <a:ext uri="{FF2B5EF4-FFF2-40B4-BE49-F238E27FC236}">
              <a16:creationId xmlns:a16="http://schemas.microsoft.com/office/drawing/2014/main" id="{71AFAE09-DF4C-44C5-8BB9-178AB816F529}"/>
            </a:ext>
          </a:extLst>
        </xdr:cNvPr>
        <xdr:cNvSpPr txBox="1"/>
      </xdr:nvSpPr>
      <xdr:spPr>
        <a:xfrm>
          <a:off x="1819919"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87647</xdr:rowOff>
    </xdr:from>
    <xdr:ext cx="405111" cy="259045"/>
    <xdr:sp macro="" textlink="">
      <xdr:nvSpPr>
        <xdr:cNvPr id="204" name="n_4mainValue【体育館・プール】&#10;有形固定資産減価償却率">
          <a:extLst>
            <a:ext uri="{FF2B5EF4-FFF2-40B4-BE49-F238E27FC236}">
              <a16:creationId xmlns:a16="http://schemas.microsoft.com/office/drawing/2014/main" id="{0D6B3C1B-0577-4AA7-A3E3-C4D93A689F06}"/>
            </a:ext>
          </a:extLst>
        </xdr:cNvPr>
        <xdr:cNvSpPr txBox="1"/>
      </xdr:nvSpPr>
      <xdr:spPr>
        <a:xfrm>
          <a:off x="930919" y="1072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C827C4A9-088D-4EDE-A473-088DD9CDF61C}"/>
            </a:ext>
          </a:extLst>
        </xdr:cNvPr>
        <xdr:cNvSpPr/>
      </xdr:nvSpPr>
      <xdr:spPr>
        <a:xfrm>
          <a:off x="6607175" y="800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9233EAD5-44EC-42D5-82E9-A4194EC7B4C1}"/>
            </a:ext>
          </a:extLst>
        </xdr:cNvPr>
        <xdr:cNvSpPr/>
      </xdr:nvSpPr>
      <xdr:spPr>
        <a:xfrm>
          <a:off x="6734175"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ADBA7722-8E9B-4B24-9863-098B520D5D57}"/>
            </a:ext>
          </a:extLst>
        </xdr:cNvPr>
        <xdr:cNvSpPr/>
      </xdr:nvSpPr>
      <xdr:spPr>
        <a:xfrm>
          <a:off x="6734175"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877CDC6C-359C-47E2-B287-18E0D5E32FE0}"/>
            </a:ext>
          </a:extLst>
        </xdr:cNvPr>
        <xdr:cNvSpPr/>
      </xdr:nvSpPr>
      <xdr:spPr>
        <a:xfrm>
          <a:off x="7750175"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7140349D-9776-43C8-B014-213E7C64A582}"/>
            </a:ext>
          </a:extLst>
        </xdr:cNvPr>
        <xdr:cNvSpPr/>
      </xdr:nvSpPr>
      <xdr:spPr>
        <a:xfrm>
          <a:off x="7750175"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44F072C2-DE78-4974-902D-54111CFDDF9C}"/>
            </a:ext>
          </a:extLst>
        </xdr:cNvPr>
        <xdr:cNvSpPr/>
      </xdr:nvSpPr>
      <xdr:spPr>
        <a:xfrm>
          <a:off x="8893175"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6241ED22-1B11-4935-BB95-4474E35E3B3A}"/>
            </a:ext>
          </a:extLst>
        </xdr:cNvPr>
        <xdr:cNvSpPr/>
      </xdr:nvSpPr>
      <xdr:spPr>
        <a:xfrm>
          <a:off x="8893175"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1A465045-E9A8-40DA-831A-ED915610674A}"/>
            </a:ext>
          </a:extLst>
        </xdr:cNvPr>
        <xdr:cNvSpPr/>
      </xdr:nvSpPr>
      <xdr:spPr>
        <a:xfrm>
          <a:off x="6607175"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B61914F-8810-4A6A-BFB4-C74AD515773E}"/>
            </a:ext>
          </a:extLst>
        </xdr:cNvPr>
        <xdr:cNvSpPr txBox="1"/>
      </xdr:nvSpPr>
      <xdr:spPr>
        <a:xfrm>
          <a:off x="65690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77DD772B-C626-4DB6-ABC9-C26C6DD8C883}"/>
            </a:ext>
          </a:extLst>
        </xdr:cNvPr>
        <xdr:cNvCxnSpPr/>
      </xdr:nvCxnSpPr>
      <xdr:spPr>
        <a:xfrm>
          <a:off x="6607175"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15368C58-4C50-47CD-BC5E-AA429B3DF4F8}"/>
            </a:ext>
          </a:extLst>
        </xdr:cNvPr>
        <xdr:cNvCxnSpPr/>
      </xdr:nvCxnSpPr>
      <xdr:spPr>
        <a:xfrm>
          <a:off x="6607175"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F3DCDAD9-2C03-44BE-84E0-0A0F76587CC3}"/>
            </a:ext>
          </a:extLst>
        </xdr:cNvPr>
        <xdr:cNvSpPr txBox="1"/>
      </xdr:nvSpPr>
      <xdr:spPr>
        <a:xfrm>
          <a:off x="6136821" y="10909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6DDC698E-6724-4A1E-B6B8-71922B0C81AC}"/>
            </a:ext>
          </a:extLst>
        </xdr:cNvPr>
        <xdr:cNvCxnSpPr/>
      </xdr:nvCxnSpPr>
      <xdr:spPr>
        <a:xfrm>
          <a:off x="6607175"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88A8223-9194-44E8-A9EF-B71542FE3904}"/>
            </a:ext>
          </a:extLst>
        </xdr:cNvPr>
        <xdr:cNvSpPr txBox="1"/>
      </xdr:nvSpPr>
      <xdr:spPr>
        <a:xfrm>
          <a:off x="6136821" y="10528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CA47993F-2C5E-48E0-8AD1-65830BE56A41}"/>
            </a:ext>
          </a:extLst>
        </xdr:cNvPr>
        <xdr:cNvCxnSpPr/>
      </xdr:nvCxnSpPr>
      <xdr:spPr>
        <a:xfrm>
          <a:off x="6607175"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6F5F6B53-AD3D-4BA3-9E6D-7586783726FC}"/>
            </a:ext>
          </a:extLst>
        </xdr:cNvPr>
        <xdr:cNvSpPr txBox="1"/>
      </xdr:nvSpPr>
      <xdr:spPr>
        <a:xfrm>
          <a:off x="6136821" y="10147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E853520E-1703-4A4E-A9EC-71EDECDCE714}"/>
            </a:ext>
          </a:extLst>
        </xdr:cNvPr>
        <xdr:cNvCxnSpPr/>
      </xdr:nvCxnSpPr>
      <xdr:spPr>
        <a:xfrm>
          <a:off x="6607175"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D448C9F9-32D1-4690-A588-D2C59D4667A8}"/>
            </a:ext>
          </a:extLst>
        </xdr:cNvPr>
        <xdr:cNvSpPr txBox="1"/>
      </xdr:nvSpPr>
      <xdr:spPr>
        <a:xfrm>
          <a:off x="6136821" y="9766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168B81FD-5558-4E8E-B535-F1CC1681FAF2}"/>
            </a:ext>
          </a:extLst>
        </xdr:cNvPr>
        <xdr:cNvCxnSpPr/>
      </xdr:nvCxnSpPr>
      <xdr:spPr>
        <a:xfrm>
          <a:off x="6607175"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1B3987C5-0AD3-4994-AAB8-C2233ED5BB97}"/>
            </a:ext>
          </a:extLst>
        </xdr:cNvPr>
        <xdr:cNvSpPr txBox="1"/>
      </xdr:nvSpPr>
      <xdr:spPr>
        <a:xfrm>
          <a:off x="6136821" y="9385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EDEF014A-B2ED-455E-9771-53470320AC3F}"/>
            </a:ext>
          </a:extLst>
        </xdr:cNvPr>
        <xdr:cNvCxnSpPr/>
      </xdr:nvCxnSpPr>
      <xdr:spPr>
        <a:xfrm>
          <a:off x="6607175"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1186C0EB-78F2-4E7C-B3A6-3A68378B9700}"/>
            </a:ext>
          </a:extLst>
        </xdr:cNvPr>
        <xdr:cNvSpPr txBox="1"/>
      </xdr:nvSpPr>
      <xdr:spPr>
        <a:xfrm>
          <a:off x="6136821" y="9004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CF4538DA-B157-42F1-AF61-F444DE9520A5}"/>
            </a:ext>
          </a:extLst>
        </xdr:cNvPr>
        <xdr:cNvSpPr/>
      </xdr:nvSpPr>
      <xdr:spPr>
        <a:xfrm>
          <a:off x="6607175"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a:extLst>
            <a:ext uri="{FF2B5EF4-FFF2-40B4-BE49-F238E27FC236}">
              <a16:creationId xmlns:a16="http://schemas.microsoft.com/office/drawing/2014/main" id="{55B01CF6-8699-4221-A49F-4699C6E48CB9}"/>
            </a:ext>
          </a:extLst>
        </xdr:cNvPr>
        <xdr:cNvCxnSpPr/>
      </xdr:nvCxnSpPr>
      <xdr:spPr>
        <a:xfrm flipV="1">
          <a:off x="10476865" y="9572371"/>
          <a:ext cx="0" cy="146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a:extLst>
            <a:ext uri="{FF2B5EF4-FFF2-40B4-BE49-F238E27FC236}">
              <a16:creationId xmlns:a16="http://schemas.microsoft.com/office/drawing/2014/main" id="{DC184324-3469-4348-B0E4-BF104E66A196}"/>
            </a:ext>
          </a:extLst>
        </xdr:cNvPr>
        <xdr:cNvSpPr txBox="1"/>
      </xdr:nvSpPr>
      <xdr:spPr>
        <a:xfrm>
          <a:off x="10515600" y="1104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a:extLst>
            <a:ext uri="{FF2B5EF4-FFF2-40B4-BE49-F238E27FC236}">
              <a16:creationId xmlns:a16="http://schemas.microsoft.com/office/drawing/2014/main" id="{44DA790B-D0C0-4B41-B854-B05F9E029A00}"/>
            </a:ext>
          </a:extLst>
        </xdr:cNvPr>
        <xdr:cNvCxnSpPr/>
      </xdr:nvCxnSpPr>
      <xdr:spPr>
        <a:xfrm>
          <a:off x="10391775"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a:extLst>
            <a:ext uri="{FF2B5EF4-FFF2-40B4-BE49-F238E27FC236}">
              <a16:creationId xmlns:a16="http://schemas.microsoft.com/office/drawing/2014/main" id="{595B5DB6-3A55-4FE6-903A-C0FFC7B640CA}"/>
            </a:ext>
          </a:extLst>
        </xdr:cNvPr>
        <xdr:cNvSpPr txBox="1"/>
      </xdr:nvSpPr>
      <xdr:spPr>
        <a:xfrm>
          <a:off x="10515600" y="934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a:extLst>
            <a:ext uri="{FF2B5EF4-FFF2-40B4-BE49-F238E27FC236}">
              <a16:creationId xmlns:a16="http://schemas.microsoft.com/office/drawing/2014/main" id="{D3E94532-89CF-412E-A21D-FEBB71D6223C}"/>
            </a:ext>
          </a:extLst>
        </xdr:cNvPr>
        <xdr:cNvCxnSpPr/>
      </xdr:nvCxnSpPr>
      <xdr:spPr>
        <a:xfrm>
          <a:off x="10391775" y="957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a:extLst>
            <a:ext uri="{FF2B5EF4-FFF2-40B4-BE49-F238E27FC236}">
              <a16:creationId xmlns:a16="http://schemas.microsoft.com/office/drawing/2014/main" id="{997A241E-003E-4CFB-942A-BE15EFB3E568}"/>
            </a:ext>
          </a:extLst>
        </xdr:cNvPr>
        <xdr:cNvSpPr txBox="1"/>
      </xdr:nvSpPr>
      <xdr:spPr>
        <a:xfrm>
          <a:off x="10515600" y="10606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a:extLst>
            <a:ext uri="{FF2B5EF4-FFF2-40B4-BE49-F238E27FC236}">
              <a16:creationId xmlns:a16="http://schemas.microsoft.com/office/drawing/2014/main" id="{3376C1CF-65F9-4164-91A6-1A0FC0946BD4}"/>
            </a:ext>
          </a:extLst>
        </xdr:cNvPr>
        <xdr:cNvSpPr/>
      </xdr:nvSpPr>
      <xdr:spPr>
        <a:xfrm>
          <a:off x="10429875" y="1075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a:extLst>
            <a:ext uri="{FF2B5EF4-FFF2-40B4-BE49-F238E27FC236}">
              <a16:creationId xmlns:a16="http://schemas.microsoft.com/office/drawing/2014/main" id="{8FACC2EC-9C6D-4C40-B0C5-FA46CD18FF86}"/>
            </a:ext>
          </a:extLst>
        </xdr:cNvPr>
        <xdr:cNvSpPr/>
      </xdr:nvSpPr>
      <xdr:spPr>
        <a:xfrm>
          <a:off x="9591675" y="1078039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a:extLst>
            <a:ext uri="{FF2B5EF4-FFF2-40B4-BE49-F238E27FC236}">
              <a16:creationId xmlns:a16="http://schemas.microsoft.com/office/drawing/2014/main" id="{3C018ADB-4B3A-4592-AF13-BC68FD2C842C}"/>
            </a:ext>
          </a:extLst>
        </xdr:cNvPr>
        <xdr:cNvSpPr/>
      </xdr:nvSpPr>
      <xdr:spPr>
        <a:xfrm>
          <a:off x="8702675" y="10784078"/>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a:extLst>
            <a:ext uri="{FF2B5EF4-FFF2-40B4-BE49-F238E27FC236}">
              <a16:creationId xmlns:a16="http://schemas.microsoft.com/office/drawing/2014/main" id="{73E50D37-A4E8-4A94-BAB9-C3CB618AE3E2}"/>
            </a:ext>
          </a:extLst>
        </xdr:cNvPr>
        <xdr:cNvSpPr/>
      </xdr:nvSpPr>
      <xdr:spPr>
        <a:xfrm>
          <a:off x="7810500" y="1078331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a:extLst>
            <a:ext uri="{FF2B5EF4-FFF2-40B4-BE49-F238E27FC236}">
              <a16:creationId xmlns:a16="http://schemas.microsoft.com/office/drawing/2014/main" id="{132838AC-6669-4E7C-A3E1-2A5B193DFF93}"/>
            </a:ext>
          </a:extLst>
        </xdr:cNvPr>
        <xdr:cNvSpPr/>
      </xdr:nvSpPr>
      <xdr:spPr>
        <a:xfrm>
          <a:off x="6924675" y="1077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D115CE8-AA07-400D-978B-F808B2B3020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ED736DA-D1C3-4A6E-BE12-B053FE1325D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AE2BAE6-B9C0-4A37-B55C-0265348CD86A}"/>
            </a:ext>
          </a:extLst>
        </xdr:cNvPr>
        <xdr:cNvSpPr txBox="1"/>
      </xdr:nvSpPr>
      <xdr:spPr>
        <a:xfrm>
          <a:off x="8562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194098B-422A-4B6C-B0F7-8C7BA0B1DBAE}"/>
            </a:ext>
          </a:extLst>
        </xdr:cNvPr>
        <xdr:cNvSpPr txBox="1"/>
      </xdr:nvSpPr>
      <xdr:spPr>
        <a:xfrm>
          <a:off x="7673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8326EAC-254B-4824-B00F-CF1D9B94A30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125984</xdr:rowOff>
    </xdr:from>
    <xdr:to>
      <xdr:col>55</xdr:col>
      <xdr:colOff>50800</xdr:colOff>
      <xdr:row>64</xdr:row>
      <xdr:rowOff>56134</xdr:rowOff>
    </xdr:to>
    <xdr:sp macro="" textlink="">
      <xdr:nvSpPr>
        <xdr:cNvPr id="244" name="楕円 243">
          <a:extLst>
            <a:ext uri="{FF2B5EF4-FFF2-40B4-BE49-F238E27FC236}">
              <a16:creationId xmlns:a16="http://schemas.microsoft.com/office/drawing/2014/main" id="{D1A92A3D-DF36-4DD9-A89B-8CC16DDA8173}"/>
            </a:ext>
          </a:extLst>
        </xdr:cNvPr>
        <xdr:cNvSpPr/>
      </xdr:nvSpPr>
      <xdr:spPr>
        <a:xfrm>
          <a:off x="10429875" y="10930509"/>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40911</xdr:rowOff>
    </xdr:from>
    <xdr:ext cx="469744" cy="259045"/>
    <xdr:sp macro="" textlink="">
      <xdr:nvSpPr>
        <xdr:cNvPr id="245" name="【体育館・プール】&#10;一人当たり面積該当値テキスト">
          <a:extLst>
            <a:ext uri="{FF2B5EF4-FFF2-40B4-BE49-F238E27FC236}">
              <a16:creationId xmlns:a16="http://schemas.microsoft.com/office/drawing/2014/main" id="{0BF25B8B-9371-42F9-8D4C-F5616982A34A}"/>
            </a:ext>
          </a:extLst>
        </xdr:cNvPr>
        <xdr:cNvSpPr txBox="1"/>
      </xdr:nvSpPr>
      <xdr:spPr>
        <a:xfrm>
          <a:off x="10515600" y="1084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126746</xdr:rowOff>
    </xdr:from>
    <xdr:to>
      <xdr:col>50</xdr:col>
      <xdr:colOff>165100</xdr:colOff>
      <xdr:row>64</xdr:row>
      <xdr:rowOff>56896</xdr:rowOff>
    </xdr:to>
    <xdr:sp macro="" textlink="">
      <xdr:nvSpPr>
        <xdr:cNvPr id="246" name="楕円 245">
          <a:extLst>
            <a:ext uri="{FF2B5EF4-FFF2-40B4-BE49-F238E27FC236}">
              <a16:creationId xmlns:a16="http://schemas.microsoft.com/office/drawing/2014/main" id="{E8B55FB4-916B-4ED1-9280-D3BFAA1A05BF}"/>
            </a:ext>
          </a:extLst>
        </xdr:cNvPr>
        <xdr:cNvSpPr/>
      </xdr:nvSpPr>
      <xdr:spPr>
        <a:xfrm>
          <a:off x="9591675" y="10931271"/>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5334</xdr:rowOff>
    </xdr:from>
    <xdr:to>
      <xdr:col>55</xdr:col>
      <xdr:colOff>0</xdr:colOff>
      <xdr:row>64</xdr:row>
      <xdr:rowOff>6096</xdr:rowOff>
    </xdr:to>
    <xdr:cxnSp macro="">
      <xdr:nvCxnSpPr>
        <xdr:cNvPr id="247" name="直線コネクタ 246">
          <a:extLst>
            <a:ext uri="{FF2B5EF4-FFF2-40B4-BE49-F238E27FC236}">
              <a16:creationId xmlns:a16="http://schemas.microsoft.com/office/drawing/2014/main" id="{17B5DFBF-CCDC-4B3D-BE55-3077BE338941}"/>
            </a:ext>
          </a:extLst>
        </xdr:cNvPr>
        <xdr:cNvCxnSpPr/>
      </xdr:nvCxnSpPr>
      <xdr:spPr>
        <a:xfrm flipV="1">
          <a:off x="9639300" y="10981309"/>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127508</xdr:rowOff>
    </xdr:from>
    <xdr:to>
      <xdr:col>46</xdr:col>
      <xdr:colOff>38100</xdr:colOff>
      <xdr:row>64</xdr:row>
      <xdr:rowOff>57658</xdr:rowOff>
    </xdr:to>
    <xdr:sp macro="" textlink="">
      <xdr:nvSpPr>
        <xdr:cNvPr id="248" name="楕円 247">
          <a:extLst>
            <a:ext uri="{FF2B5EF4-FFF2-40B4-BE49-F238E27FC236}">
              <a16:creationId xmlns:a16="http://schemas.microsoft.com/office/drawing/2014/main" id="{196C5E01-DEC9-4498-B5CF-58EC61598F74}"/>
            </a:ext>
          </a:extLst>
        </xdr:cNvPr>
        <xdr:cNvSpPr/>
      </xdr:nvSpPr>
      <xdr:spPr>
        <a:xfrm>
          <a:off x="8702675" y="10932033"/>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6096</xdr:rowOff>
    </xdr:from>
    <xdr:to>
      <xdr:col>50</xdr:col>
      <xdr:colOff>114300</xdr:colOff>
      <xdr:row>64</xdr:row>
      <xdr:rowOff>6858</xdr:rowOff>
    </xdr:to>
    <xdr:cxnSp macro="">
      <xdr:nvCxnSpPr>
        <xdr:cNvPr id="249" name="直線コネクタ 248">
          <a:extLst>
            <a:ext uri="{FF2B5EF4-FFF2-40B4-BE49-F238E27FC236}">
              <a16:creationId xmlns:a16="http://schemas.microsoft.com/office/drawing/2014/main" id="{05F3B90D-A310-4DAA-95FB-8E65025E1C1A}"/>
            </a:ext>
          </a:extLst>
        </xdr:cNvPr>
        <xdr:cNvCxnSpPr/>
      </xdr:nvCxnSpPr>
      <xdr:spPr>
        <a:xfrm flipV="1">
          <a:off x="8753475" y="10982071"/>
          <a:ext cx="885825"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128270</xdr:rowOff>
    </xdr:from>
    <xdr:to>
      <xdr:col>41</xdr:col>
      <xdr:colOff>101600</xdr:colOff>
      <xdr:row>64</xdr:row>
      <xdr:rowOff>58420</xdr:rowOff>
    </xdr:to>
    <xdr:sp macro="" textlink="">
      <xdr:nvSpPr>
        <xdr:cNvPr id="250" name="楕円 249">
          <a:extLst>
            <a:ext uri="{FF2B5EF4-FFF2-40B4-BE49-F238E27FC236}">
              <a16:creationId xmlns:a16="http://schemas.microsoft.com/office/drawing/2014/main" id="{2A98E0FC-587C-4B10-9BD6-DA9F35D00190}"/>
            </a:ext>
          </a:extLst>
        </xdr:cNvPr>
        <xdr:cNvSpPr/>
      </xdr:nvSpPr>
      <xdr:spPr>
        <a:xfrm>
          <a:off x="7810500" y="10932795"/>
          <a:ext cx="10477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6858</xdr:rowOff>
    </xdr:from>
    <xdr:to>
      <xdr:col>45</xdr:col>
      <xdr:colOff>177800</xdr:colOff>
      <xdr:row>64</xdr:row>
      <xdr:rowOff>7620</xdr:rowOff>
    </xdr:to>
    <xdr:cxnSp macro="">
      <xdr:nvCxnSpPr>
        <xdr:cNvPr id="251" name="直線コネクタ 250">
          <a:extLst>
            <a:ext uri="{FF2B5EF4-FFF2-40B4-BE49-F238E27FC236}">
              <a16:creationId xmlns:a16="http://schemas.microsoft.com/office/drawing/2014/main" id="{D8D19800-47ED-49E4-986C-4E1164FB33B5}"/>
            </a:ext>
          </a:extLst>
        </xdr:cNvPr>
        <xdr:cNvCxnSpPr/>
      </xdr:nvCxnSpPr>
      <xdr:spPr>
        <a:xfrm flipV="1">
          <a:off x="7864475" y="1098283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129032</xdr:rowOff>
    </xdr:from>
    <xdr:to>
      <xdr:col>36</xdr:col>
      <xdr:colOff>165100</xdr:colOff>
      <xdr:row>64</xdr:row>
      <xdr:rowOff>59182</xdr:rowOff>
    </xdr:to>
    <xdr:sp macro="" textlink="">
      <xdr:nvSpPr>
        <xdr:cNvPr id="252" name="楕円 251">
          <a:extLst>
            <a:ext uri="{FF2B5EF4-FFF2-40B4-BE49-F238E27FC236}">
              <a16:creationId xmlns:a16="http://schemas.microsoft.com/office/drawing/2014/main" id="{132BFC08-6D90-4BD3-BEEB-AA6D4690490E}"/>
            </a:ext>
          </a:extLst>
        </xdr:cNvPr>
        <xdr:cNvSpPr/>
      </xdr:nvSpPr>
      <xdr:spPr>
        <a:xfrm>
          <a:off x="6924675" y="1093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7620</xdr:rowOff>
    </xdr:from>
    <xdr:to>
      <xdr:col>41</xdr:col>
      <xdr:colOff>50800</xdr:colOff>
      <xdr:row>64</xdr:row>
      <xdr:rowOff>8382</xdr:rowOff>
    </xdr:to>
    <xdr:cxnSp macro="">
      <xdr:nvCxnSpPr>
        <xdr:cNvPr id="253" name="直線コネクタ 252">
          <a:extLst>
            <a:ext uri="{FF2B5EF4-FFF2-40B4-BE49-F238E27FC236}">
              <a16:creationId xmlns:a16="http://schemas.microsoft.com/office/drawing/2014/main" id="{5619C263-48B6-4FFB-AD2E-EE2DEF1FD9F4}"/>
            </a:ext>
          </a:extLst>
        </xdr:cNvPr>
        <xdr:cNvCxnSpPr/>
      </xdr:nvCxnSpPr>
      <xdr:spPr>
        <a:xfrm flipV="1">
          <a:off x="6972300" y="10983595"/>
          <a:ext cx="892175"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a:extLst>
            <a:ext uri="{FF2B5EF4-FFF2-40B4-BE49-F238E27FC236}">
              <a16:creationId xmlns:a16="http://schemas.microsoft.com/office/drawing/2014/main" id="{D53E3946-375A-4260-972B-8AF675C71449}"/>
            </a:ext>
          </a:extLst>
        </xdr:cNvPr>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a:extLst>
            <a:ext uri="{FF2B5EF4-FFF2-40B4-BE49-F238E27FC236}">
              <a16:creationId xmlns:a16="http://schemas.microsoft.com/office/drawing/2014/main" id="{DFD4A16F-E682-4409-940F-BBCC3792A796}"/>
            </a:ext>
          </a:extLst>
        </xdr:cNvPr>
        <xdr:cNvSpPr txBox="1"/>
      </xdr:nvSpPr>
      <xdr:spPr>
        <a:xfrm>
          <a:off x="8515427" y="1056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a:extLst>
            <a:ext uri="{FF2B5EF4-FFF2-40B4-BE49-F238E27FC236}">
              <a16:creationId xmlns:a16="http://schemas.microsoft.com/office/drawing/2014/main" id="{7718832B-C591-404A-89AD-6417303A4555}"/>
            </a:ext>
          </a:extLst>
        </xdr:cNvPr>
        <xdr:cNvSpPr txBox="1"/>
      </xdr:nvSpPr>
      <xdr:spPr>
        <a:xfrm>
          <a:off x="7629602" y="1056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a:extLst>
            <a:ext uri="{FF2B5EF4-FFF2-40B4-BE49-F238E27FC236}">
              <a16:creationId xmlns:a16="http://schemas.microsoft.com/office/drawing/2014/main" id="{E19BC9FF-B207-42FD-A243-B058D13F2A02}"/>
            </a:ext>
          </a:extLst>
        </xdr:cNvPr>
        <xdr:cNvSpPr txBox="1"/>
      </xdr:nvSpPr>
      <xdr:spPr>
        <a:xfrm>
          <a:off x="6740602" y="1054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48023</xdr:rowOff>
    </xdr:from>
    <xdr:ext cx="469744" cy="259045"/>
    <xdr:sp macro="" textlink="">
      <xdr:nvSpPr>
        <xdr:cNvPr id="258" name="n_1mainValue【体育館・プール】&#10;一人当たり面積">
          <a:extLst>
            <a:ext uri="{FF2B5EF4-FFF2-40B4-BE49-F238E27FC236}">
              <a16:creationId xmlns:a16="http://schemas.microsoft.com/office/drawing/2014/main" id="{873E28AE-2253-4B1E-A742-E43D0931D2AB}"/>
            </a:ext>
          </a:extLst>
        </xdr:cNvPr>
        <xdr:cNvSpPr txBox="1"/>
      </xdr:nvSpPr>
      <xdr:spPr>
        <a:xfrm>
          <a:off x="9391727" y="1102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48785</xdr:rowOff>
    </xdr:from>
    <xdr:ext cx="469744" cy="259045"/>
    <xdr:sp macro="" textlink="">
      <xdr:nvSpPr>
        <xdr:cNvPr id="259" name="n_2mainValue【体育館・プール】&#10;一人当たり面積">
          <a:extLst>
            <a:ext uri="{FF2B5EF4-FFF2-40B4-BE49-F238E27FC236}">
              <a16:creationId xmlns:a16="http://schemas.microsoft.com/office/drawing/2014/main" id="{D06A3846-7525-4841-80FC-49F8754C2B0F}"/>
            </a:ext>
          </a:extLst>
        </xdr:cNvPr>
        <xdr:cNvSpPr txBox="1"/>
      </xdr:nvSpPr>
      <xdr:spPr>
        <a:xfrm>
          <a:off x="8515427" y="1102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49547</xdr:rowOff>
    </xdr:from>
    <xdr:ext cx="469744" cy="259045"/>
    <xdr:sp macro="" textlink="">
      <xdr:nvSpPr>
        <xdr:cNvPr id="260" name="n_3mainValue【体育館・プール】&#10;一人当たり面積">
          <a:extLst>
            <a:ext uri="{FF2B5EF4-FFF2-40B4-BE49-F238E27FC236}">
              <a16:creationId xmlns:a16="http://schemas.microsoft.com/office/drawing/2014/main" id="{FE0F8255-3457-4062-928F-A9C54D5AE138}"/>
            </a:ext>
          </a:extLst>
        </xdr:cNvPr>
        <xdr:cNvSpPr txBox="1"/>
      </xdr:nvSpPr>
      <xdr:spPr>
        <a:xfrm>
          <a:off x="7629602" y="1102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50309</xdr:rowOff>
    </xdr:from>
    <xdr:ext cx="469744" cy="259045"/>
    <xdr:sp macro="" textlink="">
      <xdr:nvSpPr>
        <xdr:cNvPr id="261" name="n_4mainValue【体育館・プール】&#10;一人当たり面積">
          <a:extLst>
            <a:ext uri="{FF2B5EF4-FFF2-40B4-BE49-F238E27FC236}">
              <a16:creationId xmlns:a16="http://schemas.microsoft.com/office/drawing/2014/main" id="{902D3DB4-C0AE-4270-B5C4-89A8457A3DBD}"/>
            </a:ext>
          </a:extLst>
        </xdr:cNvPr>
        <xdr:cNvSpPr txBox="1"/>
      </xdr:nvSpPr>
      <xdr:spPr>
        <a:xfrm>
          <a:off x="6740602" y="1102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4B6D32E8-3812-4CBA-9EF6-8D5DBD5A02B5}"/>
            </a:ext>
          </a:extLst>
        </xdr:cNvPr>
        <xdr:cNvSpPr/>
      </xdr:nvSpPr>
      <xdr:spPr>
        <a:xfrm>
          <a:off x="762000" y="1181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8E057A0E-2E12-42B5-9803-A66AE959A294}"/>
            </a:ext>
          </a:extLst>
        </xdr:cNvPr>
        <xdr:cNvSpPr/>
      </xdr:nvSpPr>
      <xdr:spPr>
        <a:xfrm>
          <a:off x="892175"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2C3B30BF-CA75-4057-B25D-EBC4E124DF11}"/>
            </a:ext>
          </a:extLst>
        </xdr:cNvPr>
        <xdr:cNvSpPr/>
      </xdr:nvSpPr>
      <xdr:spPr>
        <a:xfrm>
          <a:off x="892175"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E0D05C94-E59F-4CE2-A609-61CFC105DB6A}"/>
            </a:ext>
          </a:extLst>
        </xdr:cNvPr>
        <xdr:cNvSpPr/>
      </xdr:nvSpPr>
      <xdr:spPr>
        <a:xfrm>
          <a:off x="1905000"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1E923144-B1D6-4841-A5EC-E0846049B518}"/>
            </a:ext>
          </a:extLst>
        </xdr:cNvPr>
        <xdr:cNvSpPr/>
      </xdr:nvSpPr>
      <xdr:spPr>
        <a:xfrm>
          <a:off x="1905000"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A80E1EA0-E92A-4DF8-B5FC-1422D3D9118E}"/>
            </a:ext>
          </a:extLst>
        </xdr:cNvPr>
        <xdr:cNvSpPr/>
      </xdr:nvSpPr>
      <xdr:spPr>
        <a:xfrm>
          <a:off x="3048000"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B614998C-5567-4253-9601-1BEC7E59382E}"/>
            </a:ext>
          </a:extLst>
        </xdr:cNvPr>
        <xdr:cNvSpPr/>
      </xdr:nvSpPr>
      <xdr:spPr>
        <a:xfrm>
          <a:off x="3048000"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E586470E-5E96-4E22-A5A3-EB4CC85D7EE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72F0A26F-6839-49D2-BB9D-617FE6EB76B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B4AC4907-F4BD-4F8E-B263-95A81126A6B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550CC622-65C9-4B57-A0B7-F6895903E78D}"/>
            </a:ext>
          </a:extLst>
        </xdr:cNvPr>
        <xdr:cNvSpPr txBox="1"/>
      </xdr:nvSpPr>
      <xdr:spPr>
        <a:xfrm>
          <a:off x="297996" y="1510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3E3C4DB5-4A79-4F0D-ADDB-F4EADA844C5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68EDD364-9997-42C5-883B-7340EBB2427A}"/>
            </a:ext>
          </a:extLst>
        </xdr:cNvPr>
        <xdr:cNvSpPr txBox="1"/>
      </xdr:nvSpPr>
      <xdr:spPr>
        <a:xfrm>
          <a:off x="297996" y="14719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C1EE4C03-1E46-45EB-B38E-373A2438D95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8A472758-2023-4CCF-9ADA-740EAB985572}"/>
            </a:ext>
          </a:extLst>
        </xdr:cNvPr>
        <xdr:cNvSpPr txBox="1"/>
      </xdr:nvSpPr>
      <xdr:spPr>
        <a:xfrm>
          <a:off x="358941" y="14338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EA14C961-E64C-428C-BE26-7B10D851D95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7F064CFF-E436-43EE-A3CA-7377543E0C21}"/>
            </a:ext>
          </a:extLst>
        </xdr:cNvPr>
        <xdr:cNvSpPr txBox="1"/>
      </xdr:nvSpPr>
      <xdr:spPr>
        <a:xfrm>
          <a:off x="358941" y="1395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F3FDE092-E9BE-41EE-A354-F44D1DB9251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978B8236-8BE4-4243-AD90-46A42DEFEEE9}"/>
            </a:ext>
          </a:extLst>
        </xdr:cNvPr>
        <xdr:cNvSpPr txBox="1"/>
      </xdr:nvSpPr>
      <xdr:spPr>
        <a:xfrm>
          <a:off x="358941" y="13576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4899AA64-9F39-491E-BF60-D9C86FDEBE4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ED88E16A-D69B-4FF3-97CA-7D62DE6D7CF4}"/>
            </a:ext>
          </a:extLst>
        </xdr:cNvPr>
        <xdr:cNvSpPr txBox="1"/>
      </xdr:nvSpPr>
      <xdr:spPr>
        <a:xfrm>
          <a:off x="358941" y="13195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2BDD9156-84DC-4EB7-A1A9-4F641E74267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F7D06A02-D2F2-4C1C-BE32-FF10284EB983}"/>
            </a:ext>
          </a:extLst>
        </xdr:cNvPr>
        <xdr:cNvSpPr txBox="1"/>
      </xdr:nvSpPr>
      <xdr:spPr>
        <a:xfrm>
          <a:off x="423061" y="128149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F9649921-0291-4A65-B9E5-381E393C190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1896BC7E-BA52-462F-9DC4-B402FF0F9B31}"/>
            </a:ext>
          </a:extLst>
        </xdr:cNvPr>
        <xdr:cNvCxnSpPr/>
      </xdr:nvCxnSpPr>
      <xdr:spPr>
        <a:xfrm flipV="1">
          <a:off x="4638040" y="13271500"/>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A85374C9-E18D-4D06-8B0A-6C6BC662A24F}"/>
            </a:ext>
          </a:extLst>
        </xdr:cNvPr>
        <xdr:cNvSpPr txBox="1"/>
      </xdr:nvSpPr>
      <xdr:spPr>
        <a:xfrm>
          <a:off x="4676775"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5EC4143D-647E-44FD-83DD-5363E8B146ED}"/>
            </a:ext>
          </a:extLst>
        </xdr:cNvPr>
        <xdr:cNvCxnSpPr/>
      </xdr:nvCxnSpPr>
      <xdr:spPr>
        <a:xfrm>
          <a:off x="4549775" y="14856461"/>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5FA65ABE-6BB6-4C93-B182-F3578D4F823B}"/>
            </a:ext>
          </a:extLst>
        </xdr:cNvPr>
        <xdr:cNvSpPr txBox="1"/>
      </xdr:nvSpPr>
      <xdr:spPr>
        <a:xfrm>
          <a:off x="4676775" y="1304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a:extLst>
            <a:ext uri="{FF2B5EF4-FFF2-40B4-BE49-F238E27FC236}">
              <a16:creationId xmlns:a16="http://schemas.microsoft.com/office/drawing/2014/main" id="{9FD003AE-1885-463B-95C9-5349705EDD68}"/>
            </a:ext>
          </a:extLst>
        </xdr:cNvPr>
        <xdr:cNvCxnSpPr/>
      </xdr:nvCxnSpPr>
      <xdr:spPr>
        <a:xfrm>
          <a:off x="4549775" y="13271500"/>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47F2BE56-CBC4-4F3C-9B92-73D4430C0C87}"/>
            </a:ext>
          </a:extLst>
        </xdr:cNvPr>
        <xdr:cNvSpPr txBox="1"/>
      </xdr:nvSpPr>
      <xdr:spPr>
        <a:xfrm>
          <a:off x="4676775" y="13959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a:extLst>
            <a:ext uri="{FF2B5EF4-FFF2-40B4-BE49-F238E27FC236}">
              <a16:creationId xmlns:a16="http://schemas.microsoft.com/office/drawing/2014/main" id="{295D3843-AF49-4BD8-B9A8-D814A91EF317}"/>
            </a:ext>
          </a:extLst>
        </xdr:cNvPr>
        <xdr:cNvSpPr/>
      </xdr:nvSpPr>
      <xdr:spPr>
        <a:xfrm>
          <a:off x="4587875" y="13980795"/>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a:extLst>
            <a:ext uri="{FF2B5EF4-FFF2-40B4-BE49-F238E27FC236}">
              <a16:creationId xmlns:a16="http://schemas.microsoft.com/office/drawing/2014/main" id="{38F97485-3681-4AD1-8381-8086544F3689}"/>
            </a:ext>
          </a:extLst>
        </xdr:cNvPr>
        <xdr:cNvSpPr/>
      </xdr:nvSpPr>
      <xdr:spPr>
        <a:xfrm>
          <a:off x="3749675" y="13981430"/>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a:extLst>
            <a:ext uri="{FF2B5EF4-FFF2-40B4-BE49-F238E27FC236}">
              <a16:creationId xmlns:a16="http://schemas.microsoft.com/office/drawing/2014/main" id="{08C9846D-7FC8-4ADB-8AE1-3F6D90224A08}"/>
            </a:ext>
          </a:extLst>
        </xdr:cNvPr>
        <xdr:cNvSpPr/>
      </xdr:nvSpPr>
      <xdr:spPr>
        <a:xfrm>
          <a:off x="2857500" y="1396809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a:extLst>
            <a:ext uri="{FF2B5EF4-FFF2-40B4-BE49-F238E27FC236}">
              <a16:creationId xmlns:a16="http://schemas.microsoft.com/office/drawing/2014/main" id="{BEA707F7-E6F7-456C-BB82-7714EC8CEA35}"/>
            </a:ext>
          </a:extLst>
        </xdr:cNvPr>
        <xdr:cNvSpPr/>
      </xdr:nvSpPr>
      <xdr:spPr>
        <a:xfrm>
          <a:off x="1971675" y="13907136"/>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a:extLst>
            <a:ext uri="{FF2B5EF4-FFF2-40B4-BE49-F238E27FC236}">
              <a16:creationId xmlns:a16="http://schemas.microsoft.com/office/drawing/2014/main" id="{35C9617C-5C1C-4EF2-84C7-D6168EE0DBEF}"/>
            </a:ext>
          </a:extLst>
        </xdr:cNvPr>
        <xdr:cNvSpPr/>
      </xdr:nvSpPr>
      <xdr:spPr>
        <a:xfrm>
          <a:off x="1082675" y="13888086"/>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282EE2DD-A97A-4786-BA53-A9C1E57770FF}"/>
            </a:ext>
          </a:extLst>
        </xdr:cNvPr>
        <xdr:cNvSpPr txBox="1"/>
      </xdr:nvSpPr>
      <xdr:spPr>
        <a:xfrm>
          <a:off x="44481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E355307-A571-4663-9E23-54CC674B8FC5}"/>
            </a:ext>
          </a:extLst>
        </xdr:cNvPr>
        <xdr:cNvSpPr txBox="1"/>
      </xdr:nvSpPr>
      <xdr:spPr>
        <a:xfrm>
          <a:off x="36099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1C32FD2-B61A-45FB-AE06-C3B6E630E657}"/>
            </a:ext>
          </a:extLst>
        </xdr:cNvPr>
        <xdr:cNvSpPr txBox="1"/>
      </xdr:nvSpPr>
      <xdr:spPr>
        <a:xfrm>
          <a:off x="27209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6A6E6AB-619F-4888-BC65-1CAB8B35564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2D51FFB-A08D-409C-8933-BD0354E4FD1F}"/>
            </a:ext>
          </a:extLst>
        </xdr:cNvPr>
        <xdr:cNvSpPr txBox="1"/>
      </xdr:nvSpPr>
      <xdr:spPr>
        <a:xfrm>
          <a:off x="9429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302" name="楕円 301">
          <a:extLst>
            <a:ext uri="{FF2B5EF4-FFF2-40B4-BE49-F238E27FC236}">
              <a16:creationId xmlns:a16="http://schemas.microsoft.com/office/drawing/2014/main" id="{E1EF55D9-DBCE-4D07-963C-019FACBB0C74}"/>
            </a:ext>
          </a:extLst>
        </xdr:cNvPr>
        <xdr:cNvSpPr/>
      </xdr:nvSpPr>
      <xdr:spPr>
        <a:xfrm>
          <a:off x="4587875" y="1387792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10177</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1AA0D04F-7DF2-4D1D-8D5E-3A9AAD379D5A}"/>
            </a:ext>
          </a:extLst>
        </xdr:cNvPr>
        <xdr:cNvSpPr txBox="1"/>
      </xdr:nvSpPr>
      <xdr:spPr>
        <a:xfrm>
          <a:off x="4676775" y="13729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116839</xdr:rowOff>
    </xdr:from>
    <xdr:to>
      <xdr:col>20</xdr:col>
      <xdr:colOff>38100</xdr:colOff>
      <xdr:row>81</xdr:row>
      <xdr:rowOff>46989</xdr:rowOff>
    </xdr:to>
    <xdr:sp macro="" textlink="">
      <xdr:nvSpPr>
        <xdr:cNvPr id="304" name="楕円 303">
          <a:extLst>
            <a:ext uri="{FF2B5EF4-FFF2-40B4-BE49-F238E27FC236}">
              <a16:creationId xmlns:a16="http://schemas.microsoft.com/office/drawing/2014/main" id="{13FAF587-C0E3-40D5-87D9-C3FE047D3F00}"/>
            </a:ext>
          </a:extLst>
        </xdr:cNvPr>
        <xdr:cNvSpPr/>
      </xdr:nvSpPr>
      <xdr:spPr>
        <a:xfrm>
          <a:off x="3749675" y="13832839"/>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167639</xdr:rowOff>
    </xdr:from>
    <xdr:to>
      <xdr:col>24</xdr:col>
      <xdr:colOff>63500</xdr:colOff>
      <xdr:row>81</xdr:row>
      <xdr:rowOff>38100</xdr:rowOff>
    </xdr:to>
    <xdr:cxnSp macro="">
      <xdr:nvCxnSpPr>
        <xdr:cNvPr id="305" name="直線コネクタ 304">
          <a:extLst>
            <a:ext uri="{FF2B5EF4-FFF2-40B4-BE49-F238E27FC236}">
              <a16:creationId xmlns:a16="http://schemas.microsoft.com/office/drawing/2014/main" id="{11AAA0F7-0B9D-48B8-8255-314E638CE136}"/>
            </a:ext>
          </a:extLst>
        </xdr:cNvPr>
        <xdr:cNvCxnSpPr/>
      </xdr:nvCxnSpPr>
      <xdr:spPr>
        <a:xfrm>
          <a:off x="3800475" y="138836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74930</xdr:rowOff>
    </xdr:from>
    <xdr:to>
      <xdr:col>15</xdr:col>
      <xdr:colOff>101600</xdr:colOff>
      <xdr:row>81</xdr:row>
      <xdr:rowOff>5080</xdr:rowOff>
    </xdr:to>
    <xdr:sp macro="" textlink="">
      <xdr:nvSpPr>
        <xdr:cNvPr id="306" name="楕円 305">
          <a:extLst>
            <a:ext uri="{FF2B5EF4-FFF2-40B4-BE49-F238E27FC236}">
              <a16:creationId xmlns:a16="http://schemas.microsoft.com/office/drawing/2014/main" id="{275D709C-6209-4ADE-92DE-977E9D79A571}"/>
            </a:ext>
          </a:extLst>
        </xdr:cNvPr>
        <xdr:cNvSpPr/>
      </xdr:nvSpPr>
      <xdr:spPr>
        <a:xfrm>
          <a:off x="2857500" y="137909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125730</xdr:rowOff>
    </xdr:from>
    <xdr:to>
      <xdr:col>19</xdr:col>
      <xdr:colOff>177800</xdr:colOff>
      <xdr:row>80</xdr:row>
      <xdr:rowOff>167639</xdr:rowOff>
    </xdr:to>
    <xdr:cxnSp macro="">
      <xdr:nvCxnSpPr>
        <xdr:cNvPr id="307" name="直線コネクタ 306">
          <a:extLst>
            <a:ext uri="{FF2B5EF4-FFF2-40B4-BE49-F238E27FC236}">
              <a16:creationId xmlns:a16="http://schemas.microsoft.com/office/drawing/2014/main" id="{BBDDCB9A-8FFB-4A68-BF12-244AD459DBD4}"/>
            </a:ext>
          </a:extLst>
        </xdr:cNvPr>
        <xdr:cNvCxnSpPr/>
      </xdr:nvCxnSpPr>
      <xdr:spPr>
        <a:xfrm>
          <a:off x="2911475" y="13844905"/>
          <a:ext cx="889000" cy="3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33020</xdr:rowOff>
    </xdr:from>
    <xdr:to>
      <xdr:col>10</xdr:col>
      <xdr:colOff>165100</xdr:colOff>
      <xdr:row>80</xdr:row>
      <xdr:rowOff>134620</xdr:rowOff>
    </xdr:to>
    <xdr:sp macro="" textlink="">
      <xdr:nvSpPr>
        <xdr:cNvPr id="308" name="楕円 307">
          <a:extLst>
            <a:ext uri="{FF2B5EF4-FFF2-40B4-BE49-F238E27FC236}">
              <a16:creationId xmlns:a16="http://schemas.microsoft.com/office/drawing/2014/main" id="{8D1332BC-CA96-406F-AA56-2BADC12A7145}"/>
            </a:ext>
          </a:extLst>
        </xdr:cNvPr>
        <xdr:cNvSpPr/>
      </xdr:nvSpPr>
      <xdr:spPr>
        <a:xfrm>
          <a:off x="1971675" y="1375219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83820</xdr:rowOff>
    </xdr:from>
    <xdr:to>
      <xdr:col>15</xdr:col>
      <xdr:colOff>50800</xdr:colOff>
      <xdr:row>80</xdr:row>
      <xdr:rowOff>125730</xdr:rowOff>
    </xdr:to>
    <xdr:cxnSp macro="">
      <xdr:nvCxnSpPr>
        <xdr:cNvPr id="309" name="直線コネクタ 308">
          <a:extLst>
            <a:ext uri="{FF2B5EF4-FFF2-40B4-BE49-F238E27FC236}">
              <a16:creationId xmlns:a16="http://schemas.microsoft.com/office/drawing/2014/main" id="{9E2E6C00-6E73-4263-A45D-53F2AE8AC36D}"/>
            </a:ext>
          </a:extLst>
        </xdr:cNvPr>
        <xdr:cNvCxnSpPr/>
      </xdr:nvCxnSpPr>
      <xdr:spPr>
        <a:xfrm>
          <a:off x="2019300" y="13802995"/>
          <a:ext cx="8921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162561</xdr:rowOff>
    </xdr:from>
    <xdr:to>
      <xdr:col>6</xdr:col>
      <xdr:colOff>38100</xdr:colOff>
      <xdr:row>80</xdr:row>
      <xdr:rowOff>92711</xdr:rowOff>
    </xdr:to>
    <xdr:sp macro="" textlink="">
      <xdr:nvSpPr>
        <xdr:cNvPr id="310" name="楕円 309">
          <a:extLst>
            <a:ext uri="{FF2B5EF4-FFF2-40B4-BE49-F238E27FC236}">
              <a16:creationId xmlns:a16="http://schemas.microsoft.com/office/drawing/2014/main" id="{AAB4C655-249D-434D-B1C3-F2C5603E8A7B}"/>
            </a:ext>
          </a:extLst>
        </xdr:cNvPr>
        <xdr:cNvSpPr/>
      </xdr:nvSpPr>
      <xdr:spPr>
        <a:xfrm>
          <a:off x="1082675" y="13710286"/>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41911</xdr:rowOff>
    </xdr:from>
    <xdr:to>
      <xdr:col>10</xdr:col>
      <xdr:colOff>114300</xdr:colOff>
      <xdr:row>80</xdr:row>
      <xdr:rowOff>83820</xdr:rowOff>
    </xdr:to>
    <xdr:cxnSp macro="">
      <xdr:nvCxnSpPr>
        <xdr:cNvPr id="311" name="直線コネクタ 310">
          <a:extLst>
            <a:ext uri="{FF2B5EF4-FFF2-40B4-BE49-F238E27FC236}">
              <a16:creationId xmlns:a16="http://schemas.microsoft.com/office/drawing/2014/main" id="{AAF45F4C-DCC7-483F-AF61-465D088AB9C4}"/>
            </a:ext>
          </a:extLst>
        </xdr:cNvPr>
        <xdr:cNvCxnSpPr/>
      </xdr:nvCxnSpPr>
      <xdr:spPr>
        <a:xfrm>
          <a:off x="1133475" y="13757911"/>
          <a:ext cx="885825" cy="4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12" name="n_1aveValue【福祉施設】&#10;有形固定資産減価償却率">
          <a:extLst>
            <a:ext uri="{FF2B5EF4-FFF2-40B4-BE49-F238E27FC236}">
              <a16:creationId xmlns:a16="http://schemas.microsoft.com/office/drawing/2014/main" id="{59344ACA-304C-47AF-ABA8-BA91F17456EF}"/>
            </a:ext>
          </a:extLst>
        </xdr:cNvPr>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3" name="n_2aveValue【福祉施設】&#10;有形固定資産減価償却率">
          <a:extLst>
            <a:ext uri="{FF2B5EF4-FFF2-40B4-BE49-F238E27FC236}">
              <a16:creationId xmlns:a16="http://schemas.microsoft.com/office/drawing/2014/main" id="{0BB211CF-9870-49D6-9221-7D968D169C55}"/>
            </a:ext>
          </a:extLst>
        </xdr:cNvPr>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314" name="n_3aveValue【福祉施設】&#10;有形固定資産減価償却率">
          <a:extLst>
            <a:ext uri="{FF2B5EF4-FFF2-40B4-BE49-F238E27FC236}">
              <a16:creationId xmlns:a16="http://schemas.microsoft.com/office/drawing/2014/main" id="{6D78A09C-508E-44B9-8BCB-4E70CE0D078A}"/>
            </a:ext>
          </a:extLst>
        </xdr:cNvPr>
        <xdr:cNvSpPr txBox="1"/>
      </xdr:nvSpPr>
      <xdr:spPr>
        <a:xfrm>
          <a:off x="1819919"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93363</xdr:rowOff>
    </xdr:from>
    <xdr:ext cx="405111" cy="259045"/>
    <xdr:sp macro="" textlink="">
      <xdr:nvSpPr>
        <xdr:cNvPr id="315" name="n_4aveValue【福祉施設】&#10;有形固定資産減価償却率">
          <a:extLst>
            <a:ext uri="{FF2B5EF4-FFF2-40B4-BE49-F238E27FC236}">
              <a16:creationId xmlns:a16="http://schemas.microsoft.com/office/drawing/2014/main" id="{3A8A1E95-B15A-4858-974E-606DC11BF26C}"/>
            </a:ext>
          </a:extLst>
        </xdr:cNvPr>
        <xdr:cNvSpPr txBox="1"/>
      </xdr:nvSpPr>
      <xdr:spPr>
        <a:xfrm>
          <a:off x="930919"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63516</xdr:rowOff>
    </xdr:from>
    <xdr:ext cx="405111" cy="259045"/>
    <xdr:sp macro="" textlink="">
      <xdr:nvSpPr>
        <xdr:cNvPr id="316" name="n_1mainValue【福祉施設】&#10;有形固定資産減価償却率">
          <a:extLst>
            <a:ext uri="{FF2B5EF4-FFF2-40B4-BE49-F238E27FC236}">
              <a16:creationId xmlns:a16="http://schemas.microsoft.com/office/drawing/2014/main" id="{17C0ACDA-B636-4B5E-9751-6A5586C89DA1}"/>
            </a:ext>
          </a:extLst>
        </xdr:cNvPr>
        <xdr:cNvSpPr txBox="1"/>
      </xdr:nvSpPr>
      <xdr:spPr>
        <a:xfrm>
          <a:off x="3582044" y="13611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317" name="n_2mainValue【福祉施設】&#10;有形固定資産減価償却率">
          <a:extLst>
            <a:ext uri="{FF2B5EF4-FFF2-40B4-BE49-F238E27FC236}">
              <a16:creationId xmlns:a16="http://schemas.microsoft.com/office/drawing/2014/main" id="{51A7FF73-469E-48CC-BFE5-8EB8817D0A8B}"/>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151147</xdr:rowOff>
    </xdr:from>
    <xdr:ext cx="405111" cy="259045"/>
    <xdr:sp macro="" textlink="">
      <xdr:nvSpPr>
        <xdr:cNvPr id="318" name="n_3mainValue【福祉施設】&#10;有形固定資産減価償却率">
          <a:extLst>
            <a:ext uri="{FF2B5EF4-FFF2-40B4-BE49-F238E27FC236}">
              <a16:creationId xmlns:a16="http://schemas.microsoft.com/office/drawing/2014/main" id="{BAC7231C-0C36-44B0-B6A0-E757661480B4}"/>
            </a:ext>
          </a:extLst>
        </xdr:cNvPr>
        <xdr:cNvSpPr txBox="1"/>
      </xdr:nvSpPr>
      <xdr:spPr>
        <a:xfrm>
          <a:off x="1819919"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109238</xdr:rowOff>
    </xdr:from>
    <xdr:ext cx="405111" cy="259045"/>
    <xdr:sp macro="" textlink="">
      <xdr:nvSpPr>
        <xdr:cNvPr id="319" name="n_4mainValue【福祉施設】&#10;有形固定資産減価償却率">
          <a:extLst>
            <a:ext uri="{FF2B5EF4-FFF2-40B4-BE49-F238E27FC236}">
              <a16:creationId xmlns:a16="http://schemas.microsoft.com/office/drawing/2014/main" id="{8A91809B-0A28-4DFD-90C7-328E1D049F38}"/>
            </a:ext>
          </a:extLst>
        </xdr:cNvPr>
        <xdr:cNvSpPr txBox="1"/>
      </xdr:nvSpPr>
      <xdr:spPr>
        <a:xfrm>
          <a:off x="930919" y="1348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458F0870-FBDD-4729-AEA4-717CAA95F07B}"/>
            </a:ext>
          </a:extLst>
        </xdr:cNvPr>
        <xdr:cNvSpPr/>
      </xdr:nvSpPr>
      <xdr:spPr>
        <a:xfrm>
          <a:off x="6607175" y="1181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5812612B-45A3-46E8-8B4D-2EF451F23D10}"/>
            </a:ext>
          </a:extLst>
        </xdr:cNvPr>
        <xdr:cNvSpPr/>
      </xdr:nvSpPr>
      <xdr:spPr>
        <a:xfrm>
          <a:off x="6734175"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6CECE9F5-141C-431C-A9F1-75DB6CB4CF1E}"/>
            </a:ext>
          </a:extLst>
        </xdr:cNvPr>
        <xdr:cNvSpPr/>
      </xdr:nvSpPr>
      <xdr:spPr>
        <a:xfrm>
          <a:off x="6734175"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82FB0D21-002C-4B47-A790-C0CDD0402F9B}"/>
            </a:ext>
          </a:extLst>
        </xdr:cNvPr>
        <xdr:cNvSpPr/>
      </xdr:nvSpPr>
      <xdr:spPr>
        <a:xfrm>
          <a:off x="7750175"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4662D008-69A3-4928-BB45-7DF1DFC8F54C}"/>
            </a:ext>
          </a:extLst>
        </xdr:cNvPr>
        <xdr:cNvSpPr/>
      </xdr:nvSpPr>
      <xdr:spPr>
        <a:xfrm>
          <a:off x="7750175"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BFF6071-140E-472A-B47B-A0EEF566501C}"/>
            </a:ext>
          </a:extLst>
        </xdr:cNvPr>
        <xdr:cNvSpPr/>
      </xdr:nvSpPr>
      <xdr:spPr>
        <a:xfrm>
          <a:off x="8893175"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3969D6CF-FB73-4CD1-A85D-B0DC0D26EDE4}"/>
            </a:ext>
          </a:extLst>
        </xdr:cNvPr>
        <xdr:cNvSpPr/>
      </xdr:nvSpPr>
      <xdr:spPr>
        <a:xfrm>
          <a:off x="8893175"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59BD24FC-6B10-4D9A-A66B-C3DD6D4D9943}"/>
            </a:ext>
          </a:extLst>
        </xdr:cNvPr>
        <xdr:cNvSpPr/>
      </xdr:nvSpPr>
      <xdr:spPr>
        <a:xfrm>
          <a:off x="6607175"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F2E4981-12EC-4369-953C-2EF64D4EED05}"/>
            </a:ext>
          </a:extLst>
        </xdr:cNvPr>
        <xdr:cNvSpPr txBox="1"/>
      </xdr:nvSpPr>
      <xdr:spPr>
        <a:xfrm>
          <a:off x="65690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830A3331-22DA-4EA4-9CAC-32E9BB78C7B2}"/>
            </a:ext>
          </a:extLst>
        </xdr:cNvPr>
        <xdr:cNvCxnSpPr/>
      </xdr:nvCxnSpPr>
      <xdr:spPr>
        <a:xfrm>
          <a:off x="6607175"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F8BE38ED-9E00-4F6F-AFA1-FEB3E7BE4C60}"/>
            </a:ext>
          </a:extLst>
        </xdr:cNvPr>
        <xdr:cNvCxnSpPr/>
      </xdr:nvCxnSpPr>
      <xdr:spPr>
        <a:xfrm>
          <a:off x="6607175"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8E7FF624-86CD-4329-9B3D-F407FD3BA209}"/>
            </a:ext>
          </a:extLst>
        </xdr:cNvPr>
        <xdr:cNvSpPr txBox="1"/>
      </xdr:nvSpPr>
      <xdr:spPr>
        <a:xfrm>
          <a:off x="6136821" y="1464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E032DFC2-91B6-4BA5-8B44-6FD28B2A9563}"/>
            </a:ext>
          </a:extLst>
        </xdr:cNvPr>
        <xdr:cNvCxnSpPr/>
      </xdr:nvCxnSpPr>
      <xdr:spPr>
        <a:xfrm>
          <a:off x="6607175"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24979E0F-E589-4CE1-8483-8647E53FF84E}"/>
            </a:ext>
          </a:extLst>
        </xdr:cNvPr>
        <xdr:cNvSpPr txBox="1"/>
      </xdr:nvSpPr>
      <xdr:spPr>
        <a:xfrm>
          <a:off x="6136821" y="14186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C336843A-5CC5-4897-8FD1-9D19AFBEC2C9}"/>
            </a:ext>
          </a:extLst>
        </xdr:cNvPr>
        <xdr:cNvCxnSpPr/>
      </xdr:nvCxnSpPr>
      <xdr:spPr>
        <a:xfrm>
          <a:off x="6607175"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9C9831F9-CB16-4405-B8C0-1E897C20EB9C}"/>
            </a:ext>
          </a:extLst>
        </xdr:cNvPr>
        <xdr:cNvSpPr txBox="1"/>
      </xdr:nvSpPr>
      <xdr:spPr>
        <a:xfrm>
          <a:off x="6136821" y="13729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2B13F90A-955A-484F-8124-C8D4D35F1525}"/>
            </a:ext>
          </a:extLst>
        </xdr:cNvPr>
        <xdr:cNvCxnSpPr/>
      </xdr:nvCxnSpPr>
      <xdr:spPr>
        <a:xfrm>
          <a:off x="6607175"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93E9BECA-1F35-497F-BEC8-8372FB0584D7}"/>
            </a:ext>
          </a:extLst>
        </xdr:cNvPr>
        <xdr:cNvSpPr txBox="1"/>
      </xdr:nvSpPr>
      <xdr:spPr>
        <a:xfrm>
          <a:off x="6136821" y="13272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34CB6001-445B-4651-A8BD-D8A021880438}"/>
            </a:ext>
          </a:extLst>
        </xdr:cNvPr>
        <xdr:cNvCxnSpPr/>
      </xdr:nvCxnSpPr>
      <xdr:spPr>
        <a:xfrm>
          <a:off x="6607175"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DBCE44BA-73FB-4434-B5E5-FAFB40EADB9F}"/>
            </a:ext>
          </a:extLst>
        </xdr:cNvPr>
        <xdr:cNvSpPr txBox="1"/>
      </xdr:nvSpPr>
      <xdr:spPr>
        <a:xfrm>
          <a:off x="6136821" y="12814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D01716E8-CE88-4D18-8DDD-99EC5C84844F}"/>
            </a:ext>
          </a:extLst>
        </xdr:cNvPr>
        <xdr:cNvSpPr/>
      </xdr:nvSpPr>
      <xdr:spPr>
        <a:xfrm>
          <a:off x="6607175"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a:extLst>
            <a:ext uri="{FF2B5EF4-FFF2-40B4-BE49-F238E27FC236}">
              <a16:creationId xmlns:a16="http://schemas.microsoft.com/office/drawing/2014/main" id="{0FA17025-1AA0-4B5E-A569-E16AFCCBD1BB}"/>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a:extLst>
            <a:ext uri="{FF2B5EF4-FFF2-40B4-BE49-F238E27FC236}">
              <a16:creationId xmlns:a16="http://schemas.microsoft.com/office/drawing/2014/main" id="{24C126CD-235E-4ADF-A072-C61FF782DD70}"/>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a:extLst>
            <a:ext uri="{FF2B5EF4-FFF2-40B4-BE49-F238E27FC236}">
              <a16:creationId xmlns:a16="http://schemas.microsoft.com/office/drawing/2014/main" id="{9214493C-DBCF-44B5-BE42-AF0268B71A7D}"/>
            </a:ext>
          </a:extLst>
        </xdr:cNvPr>
        <xdr:cNvCxnSpPr/>
      </xdr:nvCxnSpPr>
      <xdr:spPr>
        <a:xfrm>
          <a:off x="10391775"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a:extLst>
            <a:ext uri="{FF2B5EF4-FFF2-40B4-BE49-F238E27FC236}">
              <a16:creationId xmlns:a16="http://schemas.microsoft.com/office/drawing/2014/main" id="{04136FC1-BF59-48AA-9584-5EF319F051F6}"/>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a:extLst>
            <a:ext uri="{FF2B5EF4-FFF2-40B4-BE49-F238E27FC236}">
              <a16:creationId xmlns:a16="http://schemas.microsoft.com/office/drawing/2014/main" id="{028F28F9-7507-4FDD-AC03-B8E53E808A89}"/>
            </a:ext>
          </a:extLst>
        </xdr:cNvPr>
        <xdr:cNvCxnSpPr/>
      </xdr:nvCxnSpPr>
      <xdr:spPr>
        <a:xfrm>
          <a:off x="10391775"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a:extLst>
            <a:ext uri="{FF2B5EF4-FFF2-40B4-BE49-F238E27FC236}">
              <a16:creationId xmlns:a16="http://schemas.microsoft.com/office/drawing/2014/main" id="{4629BFED-1B7C-46D0-B494-E47EBB8A8FA5}"/>
            </a:ext>
          </a:extLst>
        </xdr:cNvPr>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a:extLst>
            <a:ext uri="{FF2B5EF4-FFF2-40B4-BE49-F238E27FC236}">
              <a16:creationId xmlns:a16="http://schemas.microsoft.com/office/drawing/2014/main" id="{BF8EA3F1-DCCE-40D1-8DB4-1040A5CC9B56}"/>
            </a:ext>
          </a:extLst>
        </xdr:cNvPr>
        <xdr:cNvSpPr/>
      </xdr:nvSpPr>
      <xdr:spPr>
        <a:xfrm>
          <a:off x="10429875"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a:extLst>
            <a:ext uri="{FF2B5EF4-FFF2-40B4-BE49-F238E27FC236}">
              <a16:creationId xmlns:a16="http://schemas.microsoft.com/office/drawing/2014/main" id="{13231222-CE1A-4FCB-ADBD-20B54F6B0D1D}"/>
            </a:ext>
          </a:extLst>
        </xdr:cNvPr>
        <xdr:cNvSpPr/>
      </xdr:nvSpPr>
      <xdr:spPr>
        <a:xfrm>
          <a:off x="9591675" y="1466659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a:extLst>
            <a:ext uri="{FF2B5EF4-FFF2-40B4-BE49-F238E27FC236}">
              <a16:creationId xmlns:a16="http://schemas.microsoft.com/office/drawing/2014/main" id="{3831DB95-96B8-4F87-AE0F-5AA1C65D759E}"/>
            </a:ext>
          </a:extLst>
        </xdr:cNvPr>
        <xdr:cNvSpPr/>
      </xdr:nvSpPr>
      <xdr:spPr>
        <a:xfrm>
          <a:off x="8702675" y="14672108"/>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a:extLst>
            <a:ext uri="{FF2B5EF4-FFF2-40B4-BE49-F238E27FC236}">
              <a16:creationId xmlns:a16="http://schemas.microsoft.com/office/drawing/2014/main" id="{1C566989-97C0-4C6A-AD75-28B5299ECA51}"/>
            </a:ext>
          </a:extLst>
        </xdr:cNvPr>
        <xdr:cNvSpPr/>
      </xdr:nvSpPr>
      <xdr:spPr>
        <a:xfrm>
          <a:off x="7810500" y="1466982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a:extLst>
            <a:ext uri="{FF2B5EF4-FFF2-40B4-BE49-F238E27FC236}">
              <a16:creationId xmlns:a16="http://schemas.microsoft.com/office/drawing/2014/main" id="{CDECB4A0-66F7-4B81-833F-4CFD7C6D2790}"/>
            </a:ext>
          </a:extLst>
        </xdr:cNvPr>
        <xdr:cNvSpPr/>
      </xdr:nvSpPr>
      <xdr:spPr>
        <a:xfrm>
          <a:off x="6924675" y="1466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1AFBE18B-7037-4056-A5E9-2C4E8DD5A3D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4D2FEAAA-3268-49BE-BE13-A2A2AF7289D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62454ECC-BD25-4748-AB22-53F78F702328}"/>
            </a:ext>
          </a:extLst>
        </xdr:cNvPr>
        <xdr:cNvSpPr txBox="1"/>
      </xdr:nvSpPr>
      <xdr:spPr>
        <a:xfrm>
          <a:off x="85629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E67AC9C-B268-45CB-B80A-18300B697177}"/>
            </a:ext>
          </a:extLst>
        </xdr:cNvPr>
        <xdr:cNvSpPr txBox="1"/>
      </xdr:nvSpPr>
      <xdr:spPr>
        <a:xfrm>
          <a:off x="76739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08ED0D0-7E91-45A5-A537-1E62727977E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147320</xdr:rowOff>
    </xdr:from>
    <xdr:to>
      <xdr:col>55</xdr:col>
      <xdr:colOff>50800</xdr:colOff>
      <xdr:row>86</xdr:row>
      <xdr:rowOff>77470</xdr:rowOff>
    </xdr:to>
    <xdr:sp macro="" textlink="">
      <xdr:nvSpPr>
        <xdr:cNvPr id="357" name="楕円 356">
          <a:extLst>
            <a:ext uri="{FF2B5EF4-FFF2-40B4-BE49-F238E27FC236}">
              <a16:creationId xmlns:a16="http://schemas.microsoft.com/office/drawing/2014/main" id="{23389CD9-1BAC-4777-9503-F08263C61D71}"/>
            </a:ext>
          </a:extLst>
        </xdr:cNvPr>
        <xdr:cNvSpPr/>
      </xdr:nvSpPr>
      <xdr:spPr>
        <a:xfrm>
          <a:off x="10429875" y="147237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62247</xdr:rowOff>
    </xdr:from>
    <xdr:ext cx="469744" cy="259045"/>
    <xdr:sp macro="" textlink="">
      <xdr:nvSpPr>
        <xdr:cNvPr id="358" name="【福祉施設】&#10;一人当たり面積該当値テキスト">
          <a:extLst>
            <a:ext uri="{FF2B5EF4-FFF2-40B4-BE49-F238E27FC236}">
              <a16:creationId xmlns:a16="http://schemas.microsoft.com/office/drawing/2014/main" id="{018D9CFC-5891-49D7-8642-A3C699CD9B60}"/>
            </a:ext>
          </a:extLst>
        </xdr:cNvPr>
        <xdr:cNvSpPr txBox="1"/>
      </xdr:nvSpPr>
      <xdr:spPr>
        <a:xfrm>
          <a:off x="10515600" y="1463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147320</xdr:rowOff>
    </xdr:from>
    <xdr:to>
      <xdr:col>50</xdr:col>
      <xdr:colOff>165100</xdr:colOff>
      <xdr:row>86</xdr:row>
      <xdr:rowOff>77470</xdr:rowOff>
    </xdr:to>
    <xdr:sp macro="" textlink="">
      <xdr:nvSpPr>
        <xdr:cNvPr id="359" name="楕円 358">
          <a:extLst>
            <a:ext uri="{FF2B5EF4-FFF2-40B4-BE49-F238E27FC236}">
              <a16:creationId xmlns:a16="http://schemas.microsoft.com/office/drawing/2014/main" id="{D4AC1AD6-0FB6-4BDF-B5BF-07621C2A9279}"/>
            </a:ext>
          </a:extLst>
        </xdr:cNvPr>
        <xdr:cNvSpPr/>
      </xdr:nvSpPr>
      <xdr:spPr>
        <a:xfrm>
          <a:off x="9591675" y="147237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26670</xdr:rowOff>
    </xdr:from>
    <xdr:to>
      <xdr:col>55</xdr:col>
      <xdr:colOff>0</xdr:colOff>
      <xdr:row>86</xdr:row>
      <xdr:rowOff>26670</xdr:rowOff>
    </xdr:to>
    <xdr:cxnSp macro="">
      <xdr:nvCxnSpPr>
        <xdr:cNvPr id="360" name="直線コネクタ 359">
          <a:extLst>
            <a:ext uri="{FF2B5EF4-FFF2-40B4-BE49-F238E27FC236}">
              <a16:creationId xmlns:a16="http://schemas.microsoft.com/office/drawing/2014/main" id="{15A87135-5593-40B6-8704-69FCA2FBF8B1}"/>
            </a:ext>
          </a:extLst>
        </xdr:cNvPr>
        <xdr:cNvCxnSpPr/>
      </xdr:nvCxnSpPr>
      <xdr:spPr>
        <a:xfrm>
          <a:off x="9639300" y="14774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147777</xdr:rowOff>
    </xdr:from>
    <xdr:to>
      <xdr:col>46</xdr:col>
      <xdr:colOff>38100</xdr:colOff>
      <xdr:row>86</xdr:row>
      <xdr:rowOff>77927</xdr:rowOff>
    </xdr:to>
    <xdr:sp macro="" textlink="">
      <xdr:nvSpPr>
        <xdr:cNvPr id="361" name="楕円 360">
          <a:extLst>
            <a:ext uri="{FF2B5EF4-FFF2-40B4-BE49-F238E27FC236}">
              <a16:creationId xmlns:a16="http://schemas.microsoft.com/office/drawing/2014/main" id="{5D1ECD1E-F143-49E8-9EA0-CD1E99A8424C}"/>
            </a:ext>
          </a:extLst>
        </xdr:cNvPr>
        <xdr:cNvSpPr/>
      </xdr:nvSpPr>
      <xdr:spPr>
        <a:xfrm>
          <a:off x="8702675" y="14721027"/>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26670</xdr:rowOff>
    </xdr:from>
    <xdr:to>
      <xdr:col>50</xdr:col>
      <xdr:colOff>114300</xdr:colOff>
      <xdr:row>86</xdr:row>
      <xdr:rowOff>27127</xdr:rowOff>
    </xdr:to>
    <xdr:cxnSp macro="">
      <xdr:nvCxnSpPr>
        <xdr:cNvPr id="362" name="直線コネクタ 361">
          <a:extLst>
            <a:ext uri="{FF2B5EF4-FFF2-40B4-BE49-F238E27FC236}">
              <a16:creationId xmlns:a16="http://schemas.microsoft.com/office/drawing/2014/main" id="{4AD58DD7-8CDA-484D-9D30-88417347B4A2}"/>
            </a:ext>
          </a:extLst>
        </xdr:cNvPr>
        <xdr:cNvCxnSpPr/>
      </xdr:nvCxnSpPr>
      <xdr:spPr>
        <a:xfrm flipV="1">
          <a:off x="8753475" y="14774545"/>
          <a:ext cx="885825"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147777</xdr:rowOff>
    </xdr:from>
    <xdr:to>
      <xdr:col>41</xdr:col>
      <xdr:colOff>101600</xdr:colOff>
      <xdr:row>86</xdr:row>
      <xdr:rowOff>77927</xdr:rowOff>
    </xdr:to>
    <xdr:sp macro="" textlink="">
      <xdr:nvSpPr>
        <xdr:cNvPr id="363" name="楕円 362">
          <a:extLst>
            <a:ext uri="{FF2B5EF4-FFF2-40B4-BE49-F238E27FC236}">
              <a16:creationId xmlns:a16="http://schemas.microsoft.com/office/drawing/2014/main" id="{A79AF0CA-4B7A-43C2-B329-734A6C44D950}"/>
            </a:ext>
          </a:extLst>
        </xdr:cNvPr>
        <xdr:cNvSpPr/>
      </xdr:nvSpPr>
      <xdr:spPr>
        <a:xfrm>
          <a:off x="7810500" y="14721027"/>
          <a:ext cx="1047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27127</xdr:rowOff>
    </xdr:from>
    <xdr:to>
      <xdr:col>45</xdr:col>
      <xdr:colOff>177800</xdr:colOff>
      <xdr:row>86</xdr:row>
      <xdr:rowOff>27127</xdr:rowOff>
    </xdr:to>
    <xdr:cxnSp macro="">
      <xdr:nvCxnSpPr>
        <xdr:cNvPr id="364" name="直線コネクタ 363">
          <a:extLst>
            <a:ext uri="{FF2B5EF4-FFF2-40B4-BE49-F238E27FC236}">
              <a16:creationId xmlns:a16="http://schemas.microsoft.com/office/drawing/2014/main" id="{AF548094-D1F3-405C-AD02-2BBBAB1FA90A}"/>
            </a:ext>
          </a:extLst>
        </xdr:cNvPr>
        <xdr:cNvCxnSpPr/>
      </xdr:nvCxnSpPr>
      <xdr:spPr>
        <a:xfrm>
          <a:off x="7864475" y="14775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147777</xdr:rowOff>
    </xdr:from>
    <xdr:to>
      <xdr:col>36</xdr:col>
      <xdr:colOff>165100</xdr:colOff>
      <xdr:row>86</xdr:row>
      <xdr:rowOff>77927</xdr:rowOff>
    </xdr:to>
    <xdr:sp macro="" textlink="">
      <xdr:nvSpPr>
        <xdr:cNvPr id="365" name="楕円 364">
          <a:extLst>
            <a:ext uri="{FF2B5EF4-FFF2-40B4-BE49-F238E27FC236}">
              <a16:creationId xmlns:a16="http://schemas.microsoft.com/office/drawing/2014/main" id="{49BB73F8-C82A-44EC-BCC8-A21F22ECD34C}"/>
            </a:ext>
          </a:extLst>
        </xdr:cNvPr>
        <xdr:cNvSpPr/>
      </xdr:nvSpPr>
      <xdr:spPr>
        <a:xfrm>
          <a:off x="6924675" y="147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27127</xdr:rowOff>
    </xdr:from>
    <xdr:to>
      <xdr:col>41</xdr:col>
      <xdr:colOff>50800</xdr:colOff>
      <xdr:row>86</xdr:row>
      <xdr:rowOff>27127</xdr:rowOff>
    </xdr:to>
    <xdr:cxnSp macro="">
      <xdr:nvCxnSpPr>
        <xdr:cNvPr id="366" name="直線コネクタ 365">
          <a:extLst>
            <a:ext uri="{FF2B5EF4-FFF2-40B4-BE49-F238E27FC236}">
              <a16:creationId xmlns:a16="http://schemas.microsoft.com/office/drawing/2014/main" id="{E1C7FAF5-C321-40FE-BEED-F8ED38A9E949}"/>
            </a:ext>
          </a:extLst>
        </xdr:cNvPr>
        <xdr:cNvCxnSpPr/>
      </xdr:nvCxnSpPr>
      <xdr:spPr>
        <a:xfrm>
          <a:off x="6972300" y="14775002"/>
          <a:ext cx="892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7" name="n_1aveValue【福祉施設】&#10;一人当たり面積">
          <a:extLst>
            <a:ext uri="{FF2B5EF4-FFF2-40B4-BE49-F238E27FC236}">
              <a16:creationId xmlns:a16="http://schemas.microsoft.com/office/drawing/2014/main" id="{39D35455-F319-4C13-98C8-6D98E92D59DB}"/>
            </a:ext>
          </a:extLst>
        </xdr:cNvPr>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68" name="n_2aveValue【福祉施設】&#10;一人当たり面積">
          <a:extLst>
            <a:ext uri="{FF2B5EF4-FFF2-40B4-BE49-F238E27FC236}">
              <a16:creationId xmlns:a16="http://schemas.microsoft.com/office/drawing/2014/main" id="{36138CD4-D0C9-40CB-8872-F56C7285AC27}"/>
            </a:ext>
          </a:extLst>
        </xdr:cNvPr>
        <xdr:cNvSpPr txBox="1"/>
      </xdr:nvSpPr>
      <xdr:spPr>
        <a:xfrm>
          <a:off x="8515427" y="1445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69" name="n_3aveValue【福祉施設】&#10;一人当たり面積">
          <a:extLst>
            <a:ext uri="{FF2B5EF4-FFF2-40B4-BE49-F238E27FC236}">
              <a16:creationId xmlns:a16="http://schemas.microsoft.com/office/drawing/2014/main" id="{E5F05988-20E2-4539-9AA1-A06048A8E81E}"/>
            </a:ext>
          </a:extLst>
        </xdr:cNvPr>
        <xdr:cNvSpPr txBox="1"/>
      </xdr:nvSpPr>
      <xdr:spPr>
        <a:xfrm>
          <a:off x="7629602" y="1444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a:extLst>
            <a:ext uri="{FF2B5EF4-FFF2-40B4-BE49-F238E27FC236}">
              <a16:creationId xmlns:a16="http://schemas.microsoft.com/office/drawing/2014/main" id="{9B438D91-D4B5-4465-8491-66F9B471FF05}"/>
            </a:ext>
          </a:extLst>
        </xdr:cNvPr>
        <xdr:cNvSpPr txBox="1"/>
      </xdr:nvSpPr>
      <xdr:spPr>
        <a:xfrm>
          <a:off x="6740602" y="1443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68597</xdr:rowOff>
    </xdr:from>
    <xdr:ext cx="469744" cy="259045"/>
    <xdr:sp macro="" textlink="">
      <xdr:nvSpPr>
        <xdr:cNvPr id="371" name="n_1mainValue【福祉施設】&#10;一人当たり面積">
          <a:extLst>
            <a:ext uri="{FF2B5EF4-FFF2-40B4-BE49-F238E27FC236}">
              <a16:creationId xmlns:a16="http://schemas.microsoft.com/office/drawing/2014/main" id="{697AC7BF-64DF-4BD2-80D7-3A2C0A8442CC}"/>
            </a:ext>
          </a:extLst>
        </xdr:cNvPr>
        <xdr:cNvSpPr txBox="1"/>
      </xdr:nvSpPr>
      <xdr:spPr>
        <a:xfrm>
          <a:off x="9391727" y="1481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69054</xdr:rowOff>
    </xdr:from>
    <xdr:ext cx="469744" cy="259045"/>
    <xdr:sp macro="" textlink="">
      <xdr:nvSpPr>
        <xdr:cNvPr id="372" name="n_2mainValue【福祉施設】&#10;一人当たり面積">
          <a:extLst>
            <a:ext uri="{FF2B5EF4-FFF2-40B4-BE49-F238E27FC236}">
              <a16:creationId xmlns:a16="http://schemas.microsoft.com/office/drawing/2014/main" id="{4C2DEA1E-2583-4A6C-9ED7-B712016BD24C}"/>
            </a:ext>
          </a:extLst>
        </xdr:cNvPr>
        <xdr:cNvSpPr txBox="1"/>
      </xdr:nvSpPr>
      <xdr:spPr>
        <a:xfrm>
          <a:off x="8515427" y="1481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69054</xdr:rowOff>
    </xdr:from>
    <xdr:ext cx="469744" cy="259045"/>
    <xdr:sp macro="" textlink="">
      <xdr:nvSpPr>
        <xdr:cNvPr id="373" name="n_3mainValue【福祉施設】&#10;一人当たり面積">
          <a:extLst>
            <a:ext uri="{FF2B5EF4-FFF2-40B4-BE49-F238E27FC236}">
              <a16:creationId xmlns:a16="http://schemas.microsoft.com/office/drawing/2014/main" id="{122B92E8-54A0-4463-A73B-895F8891FFFF}"/>
            </a:ext>
          </a:extLst>
        </xdr:cNvPr>
        <xdr:cNvSpPr txBox="1"/>
      </xdr:nvSpPr>
      <xdr:spPr>
        <a:xfrm>
          <a:off x="7629602" y="1481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69054</xdr:rowOff>
    </xdr:from>
    <xdr:ext cx="469744" cy="259045"/>
    <xdr:sp macro="" textlink="">
      <xdr:nvSpPr>
        <xdr:cNvPr id="374" name="n_4mainValue【福祉施設】&#10;一人当たり面積">
          <a:extLst>
            <a:ext uri="{FF2B5EF4-FFF2-40B4-BE49-F238E27FC236}">
              <a16:creationId xmlns:a16="http://schemas.microsoft.com/office/drawing/2014/main" id="{36BC48BA-91AA-4856-9387-1FBB872C99B1}"/>
            </a:ext>
          </a:extLst>
        </xdr:cNvPr>
        <xdr:cNvSpPr txBox="1"/>
      </xdr:nvSpPr>
      <xdr:spPr>
        <a:xfrm>
          <a:off x="6740602" y="1481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724D8EFD-1AA9-4A5C-BA01-D3DD68201928}"/>
            </a:ext>
          </a:extLst>
        </xdr:cNvPr>
        <xdr:cNvSpPr/>
      </xdr:nvSpPr>
      <xdr:spPr>
        <a:xfrm>
          <a:off x="762000" y="1562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EB74836D-B03D-46F2-B2F3-38D01D63C728}"/>
            </a:ext>
          </a:extLst>
        </xdr:cNvPr>
        <xdr:cNvSpPr/>
      </xdr:nvSpPr>
      <xdr:spPr>
        <a:xfrm>
          <a:off x="892175"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67B94ACF-A07C-4579-BAD4-4EC6A9C121A3}"/>
            </a:ext>
          </a:extLst>
        </xdr:cNvPr>
        <xdr:cNvSpPr/>
      </xdr:nvSpPr>
      <xdr:spPr>
        <a:xfrm>
          <a:off x="892175"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13023E7F-5DCF-4F2D-B40F-2427F30B7872}"/>
            </a:ext>
          </a:extLst>
        </xdr:cNvPr>
        <xdr:cNvSpPr/>
      </xdr:nvSpPr>
      <xdr:spPr>
        <a:xfrm>
          <a:off x="1905000"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8B7294BF-1E3B-4813-A4F2-7F740FB8376B}"/>
            </a:ext>
          </a:extLst>
        </xdr:cNvPr>
        <xdr:cNvSpPr/>
      </xdr:nvSpPr>
      <xdr:spPr>
        <a:xfrm>
          <a:off x="1905000"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ACD029DB-1161-48BC-87DD-47CED4DDD549}"/>
            </a:ext>
          </a:extLst>
        </xdr:cNvPr>
        <xdr:cNvSpPr/>
      </xdr:nvSpPr>
      <xdr:spPr>
        <a:xfrm>
          <a:off x="3048000"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275C0A4C-3DCE-4941-B854-736D7D80E54B}"/>
            </a:ext>
          </a:extLst>
        </xdr:cNvPr>
        <xdr:cNvSpPr/>
      </xdr:nvSpPr>
      <xdr:spPr>
        <a:xfrm>
          <a:off x="3048000"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2C273A1E-ADB0-402B-B05E-AD438976E3C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75DD49E7-7B61-4D3A-B9FA-44209285CF12}"/>
            </a:ext>
          </a:extLst>
        </xdr:cNvPr>
        <xdr:cNvSpPr/>
      </xdr:nvSpPr>
      <xdr:spPr>
        <a:xfrm>
          <a:off x="6607175" y="1562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58B133AE-7CC6-4A49-AC81-255E517F074B}"/>
            </a:ext>
          </a:extLst>
        </xdr:cNvPr>
        <xdr:cNvSpPr/>
      </xdr:nvSpPr>
      <xdr:spPr>
        <a:xfrm>
          <a:off x="6734175"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29C69DB1-D13E-4AE0-A5B0-FACFBDAD57A9}"/>
            </a:ext>
          </a:extLst>
        </xdr:cNvPr>
        <xdr:cNvSpPr/>
      </xdr:nvSpPr>
      <xdr:spPr>
        <a:xfrm>
          <a:off x="6734175"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60F61F13-AA24-486C-8923-0F41A1CF31C8}"/>
            </a:ext>
          </a:extLst>
        </xdr:cNvPr>
        <xdr:cNvSpPr/>
      </xdr:nvSpPr>
      <xdr:spPr>
        <a:xfrm>
          <a:off x="7750175"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5ECCAC5F-1B6B-4429-9249-7609D084D88B}"/>
            </a:ext>
          </a:extLst>
        </xdr:cNvPr>
        <xdr:cNvSpPr/>
      </xdr:nvSpPr>
      <xdr:spPr>
        <a:xfrm>
          <a:off x="7750175"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B4C3B6BD-C260-4D1D-A100-18AADFEC6FB4}"/>
            </a:ext>
          </a:extLst>
        </xdr:cNvPr>
        <xdr:cNvSpPr/>
      </xdr:nvSpPr>
      <xdr:spPr>
        <a:xfrm>
          <a:off x="8893175"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BA646AA2-D7FD-4B02-B658-94E8F4BABA0B}"/>
            </a:ext>
          </a:extLst>
        </xdr:cNvPr>
        <xdr:cNvSpPr/>
      </xdr:nvSpPr>
      <xdr:spPr>
        <a:xfrm>
          <a:off x="8893175"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813E4AE8-0371-4D12-9F5B-E9D0474EDD2B}"/>
            </a:ext>
          </a:extLst>
        </xdr:cNvPr>
        <xdr:cNvSpPr/>
      </xdr:nvSpPr>
      <xdr:spPr>
        <a:xfrm>
          <a:off x="6607175"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4E6B5551-B02C-441C-BC63-EE024C591A60}"/>
            </a:ext>
          </a:extLst>
        </xdr:cNvPr>
        <xdr:cNvSpPr/>
      </xdr:nvSpPr>
      <xdr:spPr>
        <a:xfrm>
          <a:off x="12449175" y="419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A46D2D13-3BAE-4304-9978-8EA9A9469B1C}"/>
            </a:ext>
          </a:extLst>
        </xdr:cNvPr>
        <xdr:cNvSpPr/>
      </xdr:nvSpPr>
      <xdr:spPr>
        <a:xfrm>
          <a:off x="12573000"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6A1BECAD-DCEF-49E4-9FFF-604C43369E2C}"/>
            </a:ext>
          </a:extLst>
        </xdr:cNvPr>
        <xdr:cNvSpPr/>
      </xdr:nvSpPr>
      <xdr:spPr>
        <a:xfrm>
          <a:off x="12573000"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1C935BAA-AAD1-492D-823F-B9C8A50B9276}"/>
            </a:ext>
          </a:extLst>
        </xdr:cNvPr>
        <xdr:cNvSpPr/>
      </xdr:nvSpPr>
      <xdr:spPr>
        <a:xfrm>
          <a:off x="13592175"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DD8B912D-3CD5-4988-A6F8-686013CAFDB8}"/>
            </a:ext>
          </a:extLst>
        </xdr:cNvPr>
        <xdr:cNvSpPr/>
      </xdr:nvSpPr>
      <xdr:spPr>
        <a:xfrm>
          <a:off x="13592175"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8B9B1A0C-5954-4164-8336-141FEF53C2AF}"/>
            </a:ext>
          </a:extLst>
        </xdr:cNvPr>
        <xdr:cNvSpPr/>
      </xdr:nvSpPr>
      <xdr:spPr>
        <a:xfrm>
          <a:off x="14735175"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D45CE96E-3558-4044-8B4B-BE567F48E46B}"/>
            </a:ext>
          </a:extLst>
        </xdr:cNvPr>
        <xdr:cNvSpPr/>
      </xdr:nvSpPr>
      <xdr:spPr>
        <a:xfrm>
          <a:off x="14735175"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4215D3FA-0EC0-4259-BFCB-22BA40CE4CCC}"/>
            </a:ext>
          </a:extLst>
        </xdr:cNvPr>
        <xdr:cNvSpPr/>
      </xdr:nvSpPr>
      <xdr:spPr>
        <a:xfrm>
          <a:off x="12449175"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F5737B81-2658-4FD6-880D-46EBB9F2F7C0}"/>
            </a:ext>
          </a:extLst>
        </xdr:cNvPr>
        <xdr:cNvSpPr txBox="1"/>
      </xdr:nvSpPr>
      <xdr:spPr>
        <a:xfrm>
          <a:off x="124110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1FA42650-7BBB-4BB5-9B9E-2FAE20EFD8FB}"/>
            </a:ext>
          </a:extLst>
        </xdr:cNvPr>
        <xdr:cNvCxnSpPr/>
      </xdr:nvCxnSpPr>
      <xdr:spPr>
        <a:xfrm>
          <a:off x="12449175"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ABCDDDED-B28E-4715-AB61-2B832F7EEEC3}"/>
            </a:ext>
          </a:extLst>
        </xdr:cNvPr>
        <xdr:cNvSpPr txBox="1"/>
      </xdr:nvSpPr>
      <xdr:spPr>
        <a:xfrm>
          <a:off x="11978821" y="748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a:extLst>
            <a:ext uri="{FF2B5EF4-FFF2-40B4-BE49-F238E27FC236}">
              <a16:creationId xmlns:a16="http://schemas.microsoft.com/office/drawing/2014/main" id="{2D8D3FEA-5F75-43D1-9CDF-715B46B35247}"/>
            </a:ext>
          </a:extLst>
        </xdr:cNvPr>
        <xdr:cNvCxnSpPr/>
      </xdr:nvCxnSpPr>
      <xdr:spPr>
        <a:xfrm>
          <a:off x="12449175"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a:extLst>
            <a:ext uri="{FF2B5EF4-FFF2-40B4-BE49-F238E27FC236}">
              <a16:creationId xmlns:a16="http://schemas.microsoft.com/office/drawing/2014/main" id="{F987BEED-8060-4EC7-BA2F-3C716A12F500}"/>
            </a:ext>
          </a:extLst>
        </xdr:cNvPr>
        <xdr:cNvSpPr txBox="1"/>
      </xdr:nvSpPr>
      <xdr:spPr>
        <a:xfrm>
          <a:off x="11978821" y="7154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a:extLst>
            <a:ext uri="{FF2B5EF4-FFF2-40B4-BE49-F238E27FC236}">
              <a16:creationId xmlns:a16="http://schemas.microsoft.com/office/drawing/2014/main" id="{83C57E55-88E0-4C82-8B8D-51D53C62316D}"/>
            </a:ext>
          </a:extLst>
        </xdr:cNvPr>
        <xdr:cNvCxnSpPr/>
      </xdr:nvCxnSpPr>
      <xdr:spPr>
        <a:xfrm>
          <a:off x="12449175" y="697003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a:extLst>
            <a:ext uri="{FF2B5EF4-FFF2-40B4-BE49-F238E27FC236}">
              <a16:creationId xmlns:a16="http://schemas.microsoft.com/office/drawing/2014/main" id="{F0692F45-D049-4863-A75C-BCD719E9E85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a:extLst>
            <a:ext uri="{FF2B5EF4-FFF2-40B4-BE49-F238E27FC236}">
              <a16:creationId xmlns:a16="http://schemas.microsoft.com/office/drawing/2014/main" id="{38CD064F-7EA8-4FEF-AFBD-6CA85C707684}"/>
            </a:ext>
          </a:extLst>
        </xdr:cNvPr>
        <xdr:cNvCxnSpPr/>
      </xdr:nvCxnSpPr>
      <xdr:spPr>
        <a:xfrm>
          <a:off x="12449175" y="6643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a:extLst>
            <a:ext uri="{FF2B5EF4-FFF2-40B4-BE49-F238E27FC236}">
              <a16:creationId xmlns:a16="http://schemas.microsoft.com/office/drawing/2014/main" id="{EBA58723-5A5C-4AE0-BBE8-517B194C2A3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a:extLst>
            <a:ext uri="{FF2B5EF4-FFF2-40B4-BE49-F238E27FC236}">
              <a16:creationId xmlns:a16="http://schemas.microsoft.com/office/drawing/2014/main" id="{0E61993D-F5EC-4436-9C62-7C53EF789DBF}"/>
            </a:ext>
          </a:extLst>
        </xdr:cNvPr>
        <xdr:cNvCxnSpPr/>
      </xdr:nvCxnSpPr>
      <xdr:spPr>
        <a:xfrm>
          <a:off x="12449175" y="631688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a:extLst>
            <a:ext uri="{FF2B5EF4-FFF2-40B4-BE49-F238E27FC236}">
              <a16:creationId xmlns:a16="http://schemas.microsoft.com/office/drawing/2014/main" id="{1E5BA2D4-F84F-474E-8571-27F1664A9EC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a:extLst>
            <a:ext uri="{FF2B5EF4-FFF2-40B4-BE49-F238E27FC236}">
              <a16:creationId xmlns:a16="http://schemas.microsoft.com/office/drawing/2014/main" id="{43151C21-B037-44BF-B57C-9CC0B47C7B2A}"/>
            </a:ext>
          </a:extLst>
        </xdr:cNvPr>
        <xdr:cNvCxnSpPr/>
      </xdr:nvCxnSpPr>
      <xdr:spPr>
        <a:xfrm>
          <a:off x="12449175" y="599031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a:extLst>
            <a:ext uri="{FF2B5EF4-FFF2-40B4-BE49-F238E27FC236}">
              <a16:creationId xmlns:a16="http://schemas.microsoft.com/office/drawing/2014/main" id="{08BDEFAF-017E-4D8A-A36F-6D69548FE1F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a:extLst>
            <a:ext uri="{FF2B5EF4-FFF2-40B4-BE49-F238E27FC236}">
              <a16:creationId xmlns:a16="http://schemas.microsoft.com/office/drawing/2014/main" id="{5D7016E4-755C-4F63-AC2A-3042F49DC3C4}"/>
            </a:ext>
          </a:extLst>
        </xdr:cNvPr>
        <xdr:cNvCxnSpPr/>
      </xdr:nvCxnSpPr>
      <xdr:spPr>
        <a:xfrm>
          <a:off x="12449175"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a:extLst>
            <a:ext uri="{FF2B5EF4-FFF2-40B4-BE49-F238E27FC236}">
              <a16:creationId xmlns:a16="http://schemas.microsoft.com/office/drawing/2014/main" id="{97F81D95-3F55-4F04-9CAB-38B9A82F55D7}"/>
            </a:ext>
          </a:extLst>
        </xdr:cNvPr>
        <xdr:cNvSpPr txBox="1"/>
      </xdr:nvSpPr>
      <xdr:spPr>
        <a:xfrm>
          <a:off x="12110236" y="55215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CD219397-590F-486D-B1AA-F81220AF7E82}"/>
            </a:ext>
          </a:extLst>
        </xdr:cNvPr>
        <xdr:cNvCxnSpPr/>
      </xdr:nvCxnSpPr>
      <xdr:spPr>
        <a:xfrm>
          <a:off x="12449175"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a:extLst>
            <a:ext uri="{FF2B5EF4-FFF2-40B4-BE49-F238E27FC236}">
              <a16:creationId xmlns:a16="http://schemas.microsoft.com/office/drawing/2014/main" id="{3D45A3A1-B6C5-4AFD-8605-EDE2C6A82580}"/>
            </a:ext>
          </a:extLst>
        </xdr:cNvPr>
        <xdr:cNvSpPr/>
      </xdr:nvSpPr>
      <xdr:spPr>
        <a:xfrm>
          <a:off x="12449175"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416" name="直線コネクタ 415">
          <a:extLst>
            <a:ext uri="{FF2B5EF4-FFF2-40B4-BE49-F238E27FC236}">
              <a16:creationId xmlns:a16="http://schemas.microsoft.com/office/drawing/2014/main" id="{5D9CA47E-EBAE-4D18-9B01-7EA72C5B484D}"/>
            </a:ext>
          </a:extLst>
        </xdr:cNvPr>
        <xdr:cNvCxnSpPr/>
      </xdr:nvCxnSpPr>
      <xdr:spPr>
        <a:xfrm flipV="1">
          <a:off x="16322039" y="5866311"/>
          <a:ext cx="0" cy="1351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7" name="【一般廃棄物処理施設】&#10;有形固定資産減価償却率最小値テキスト">
          <a:extLst>
            <a:ext uri="{FF2B5EF4-FFF2-40B4-BE49-F238E27FC236}">
              <a16:creationId xmlns:a16="http://schemas.microsoft.com/office/drawing/2014/main" id="{831273FD-8796-4B4C-B28D-E41669BEF614}"/>
            </a:ext>
          </a:extLst>
        </xdr:cNvPr>
        <xdr:cNvSpPr txBox="1"/>
      </xdr:nvSpPr>
      <xdr:spPr>
        <a:xfrm>
          <a:off x="16360775"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18" name="直線コネクタ 417">
          <a:extLst>
            <a:ext uri="{FF2B5EF4-FFF2-40B4-BE49-F238E27FC236}">
              <a16:creationId xmlns:a16="http://schemas.microsoft.com/office/drawing/2014/main" id="{73680680-A7A8-4585-A0C3-DB018219065C}"/>
            </a:ext>
          </a:extLst>
        </xdr:cNvPr>
        <xdr:cNvCxnSpPr/>
      </xdr:nvCxnSpPr>
      <xdr:spPr>
        <a:xfrm>
          <a:off x="16230600" y="7218226"/>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419" name="【一般廃棄物処理施設】&#10;有形固定資産減価償却率最大値テキスト">
          <a:extLst>
            <a:ext uri="{FF2B5EF4-FFF2-40B4-BE49-F238E27FC236}">
              <a16:creationId xmlns:a16="http://schemas.microsoft.com/office/drawing/2014/main" id="{9BB322FC-B8E8-491B-861D-ACD08E9485F2}"/>
            </a:ext>
          </a:extLst>
        </xdr:cNvPr>
        <xdr:cNvSpPr txBox="1"/>
      </xdr:nvSpPr>
      <xdr:spPr>
        <a:xfrm>
          <a:off x="16360775"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420" name="直線コネクタ 419">
          <a:extLst>
            <a:ext uri="{FF2B5EF4-FFF2-40B4-BE49-F238E27FC236}">
              <a16:creationId xmlns:a16="http://schemas.microsoft.com/office/drawing/2014/main" id="{2B0F63E1-11AD-4887-8989-24AB1CD97827}"/>
            </a:ext>
          </a:extLst>
        </xdr:cNvPr>
        <xdr:cNvCxnSpPr/>
      </xdr:nvCxnSpPr>
      <xdr:spPr>
        <a:xfrm>
          <a:off x="16230600" y="5866311"/>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421" name="【一般廃棄物処理施設】&#10;有形固定資産減価償却率平均値テキスト">
          <a:extLst>
            <a:ext uri="{FF2B5EF4-FFF2-40B4-BE49-F238E27FC236}">
              <a16:creationId xmlns:a16="http://schemas.microsoft.com/office/drawing/2014/main" id="{A7E53025-934A-4E4D-9AB4-BF5BB2B0B1D8}"/>
            </a:ext>
          </a:extLst>
        </xdr:cNvPr>
        <xdr:cNvSpPr txBox="1"/>
      </xdr:nvSpPr>
      <xdr:spPr>
        <a:xfrm>
          <a:off x="16360775"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2" name="フローチャート: 判断 421">
          <a:extLst>
            <a:ext uri="{FF2B5EF4-FFF2-40B4-BE49-F238E27FC236}">
              <a16:creationId xmlns:a16="http://schemas.microsoft.com/office/drawing/2014/main" id="{390B5422-EF4A-4BB4-AFB1-737FC44E4F80}"/>
            </a:ext>
          </a:extLst>
        </xdr:cNvPr>
        <xdr:cNvSpPr/>
      </xdr:nvSpPr>
      <xdr:spPr>
        <a:xfrm>
          <a:off x="16268700" y="6607356"/>
          <a:ext cx="10477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423" name="フローチャート: 判断 422">
          <a:extLst>
            <a:ext uri="{FF2B5EF4-FFF2-40B4-BE49-F238E27FC236}">
              <a16:creationId xmlns:a16="http://schemas.microsoft.com/office/drawing/2014/main" id="{42C8EA22-2770-4680-A778-863B8C3F5911}"/>
            </a:ext>
          </a:extLst>
        </xdr:cNvPr>
        <xdr:cNvSpPr/>
      </xdr:nvSpPr>
      <xdr:spPr>
        <a:xfrm>
          <a:off x="15430500" y="6481717"/>
          <a:ext cx="104775" cy="10477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24" name="フローチャート: 判断 423">
          <a:extLst>
            <a:ext uri="{FF2B5EF4-FFF2-40B4-BE49-F238E27FC236}">
              <a16:creationId xmlns:a16="http://schemas.microsoft.com/office/drawing/2014/main" id="{DADF9550-8B32-458D-B3CE-0A42A864139E}"/>
            </a:ext>
          </a:extLst>
        </xdr:cNvPr>
        <xdr:cNvSpPr/>
      </xdr:nvSpPr>
      <xdr:spPr>
        <a:xfrm>
          <a:off x="14544675" y="6489791"/>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425" name="フローチャート: 判断 424">
          <a:extLst>
            <a:ext uri="{FF2B5EF4-FFF2-40B4-BE49-F238E27FC236}">
              <a16:creationId xmlns:a16="http://schemas.microsoft.com/office/drawing/2014/main" id="{4024EE35-382B-427C-9A65-9229DF6B6BF6}"/>
            </a:ext>
          </a:extLst>
        </xdr:cNvPr>
        <xdr:cNvSpPr/>
      </xdr:nvSpPr>
      <xdr:spPr>
        <a:xfrm>
          <a:off x="13655675" y="6481717"/>
          <a:ext cx="98425" cy="10477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426" name="フローチャート: 判断 425">
          <a:extLst>
            <a:ext uri="{FF2B5EF4-FFF2-40B4-BE49-F238E27FC236}">
              <a16:creationId xmlns:a16="http://schemas.microsoft.com/office/drawing/2014/main" id="{5FA8D562-E4F1-447E-80FF-4D06F3D29E4D}"/>
            </a:ext>
          </a:extLst>
        </xdr:cNvPr>
        <xdr:cNvSpPr/>
      </xdr:nvSpPr>
      <xdr:spPr>
        <a:xfrm>
          <a:off x="12763500" y="642130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FD7E0E44-ABE8-44F8-89DD-BF6867992852}"/>
            </a:ext>
          </a:extLst>
        </xdr:cNvPr>
        <xdr:cNvSpPr txBox="1"/>
      </xdr:nvSpPr>
      <xdr:spPr>
        <a:xfrm>
          <a:off x="161321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5E51F517-EBC0-4699-9118-49E954960E4B}"/>
            </a:ext>
          </a:extLst>
        </xdr:cNvPr>
        <xdr:cNvSpPr txBox="1"/>
      </xdr:nvSpPr>
      <xdr:spPr>
        <a:xfrm>
          <a:off x="15293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43D14A0-99B1-463C-889A-9F5F7663548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EA5D6E95-49F4-428B-B8DC-FBE0507C4621}"/>
            </a:ext>
          </a:extLst>
        </xdr:cNvPr>
        <xdr:cNvSpPr txBox="1"/>
      </xdr:nvSpPr>
      <xdr:spPr>
        <a:xfrm>
          <a:off x="13515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2343A73-B8B4-446E-97AB-E501F8F172A3}"/>
            </a:ext>
          </a:extLst>
        </xdr:cNvPr>
        <xdr:cNvSpPr txBox="1"/>
      </xdr:nvSpPr>
      <xdr:spPr>
        <a:xfrm>
          <a:off x="12626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20501</xdr:rowOff>
    </xdr:from>
    <xdr:to>
      <xdr:col>85</xdr:col>
      <xdr:colOff>177800</xdr:colOff>
      <xdr:row>40</xdr:row>
      <xdr:rowOff>122101</xdr:rowOff>
    </xdr:to>
    <xdr:sp macro="" textlink="">
      <xdr:nvSpPr>
        <xdr:cNvPr id="432" name="楕円 431">
          <a:extLst>
            <a:ext uri="{FF2B5EF4-FFF2-40B4-BE49-F238E27FC236}">
              <a16:creationId xmlns:a16="http://schemas.microsoft.com/office/drawing/2014/main" id="{A3315A00-627F-4BB4-8913-A6F99DA73C78}"/>
            </a:ext>
          </a:extLst>
        </xdr:cNvPr>
        <xdr:cNvSpPr/>
      </xdr:nvSpPr>
      <xdr:spPr>
        <a:xfrm>
          <a:off x="16268700" y="687850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170378</xdr:rowOff>
    </xdr:from>
    <xdr:ext cx="405111" cy="259045"/>
    <xdr:sp macro="" textlink="">
      <xdr:nvSpPr>
        <xdr:cNvPr id="433" name="【一般廃棄物処理施設】&#10;有形固定資産減価償却率該当値テキスト">
          <a:extLst>
            <a:ext uri="{FF2B5EF4-FFF2-40B4-BE49-F238E27FC236}">
              <a16:creationId xmlns:a16="http://schemas.microsoft.com/office/drawing/2014/main" id="{B2659058-18FE-43F6-996A-E8DE4D0F4091}"/>
            </a:ext>
          </a:extLst>
        </xdr:cNvPr>
        <xdr:cNvSpPr txBox="1"/>
      </xdr:nvSpPr>
      <xdr:spPr>
        <a:xfrm>
          <a:off x="16360775"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22134</xdr:rowOff>
    </xdr:from>
    <xdr:to>
      <xdr:col>81</xdr:col>
      <xdr:colOff>101600</xdr:colOff>
      <xdr:row>40</xdr:row>
      <xdr:rowOff>123734</xdr:rowOff>
    </xdr:to>
    <xdr:sp macro="" textlink="">
      <xdr:nvSpPr>
        <xdr:cNvPr id="434" name="楕円 433">
          <a:extLst>
            <a:ext uri="{FF2B5EF4-FFF2-40B4-BE49-F238E27FC236}">
              <a16:creationId xmlns:a16="http://schemas.microsoft.com/office/drawing/2014/main" id="{D3C8F708-15CD-43B0-9A69-EC517E094406}"/>
            </a:ext>
          </a:extLst>
        </xdr:cNvPr>
        <xdr:cNvSpPr/>
      </xdr:nvSpPr>
      <xdr:spPr>
        <a:xfrm>
          <a:off x="15430500" y="688013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71301</xdr:rowOff>
    </xdr:from>
    <xdr:to>
      <xdr:col>85</xdr:col>
      <xdr:colOff>127000</xdr:colOff>
      <xdr:row>40</xdr:row>
      <xdr:rowOff>72934</xdr:rowOff>
    </xdr:to>
    <xdr:cxnSp macro="">
      <xdr:nvCxnSpPr>
        <xdr:cNvPr id="435" name="直線コネクタ 434">
          <a:extLst>
            <a:ext uri="{FF2B5EF4-FFF2-40B4-BE49-F238E27FC236}">
              <a16:creationId xmlns:a16="http://schemas.microsoft.com/office/drawing/2014/main" id="{D9617C76-1DC2-4B66-A491-94194687F5B0}"/>
            </a:ext>
          </a:extLst>
        </xdr:cNvPr>
        <xdr:cNvCxnSpPr/>
      </xdr:nvCxnSpPr>
      <xdr:spPr>
        <a:xfrm flipV="1">
          <a:off x="15484475" y="6932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38463</xdr:rowOff>
    </xdr:from>
    <xdr:to>
      <xdr:col>76</xdr:col>
      <xdr:colOff>165100</xdr:colOff>
      <xdr:row>40</xdr:row>
      <xdr:rowOff>140063</xdr:rowOff>
    </xdr:to>
    <xdr:sp macro="" textlink="">
      <xdr:nvSpPr>
        <xdr:cNvPr id="436" name="楕円 435">
          <a:extLst>
            <a:ext uri="{FF2B5EF4-FFF2-40B4-BE49-F238E27FC236}">
              <a16:creationId xmlns:a16="http://schemas.microsoft.com/office/drawing/2014/main" id="{8BC534CA-AEFE-4F72-B77C-4FC6BC533233}"/>
            </a:ext>
          </a:extLst>
        </xdr:cNvPr>
        <xdr:cNvSpPr/>
      </xdr:nvSpPr>
      <xdr:spPr>
        <a:xfrm>
          <a:off x="14544675" y="6896463"/>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72934</xdr:rowOff>
    </xdr:from>
    <xdr:to>
      <xdr:col>81</xdr:col>
      <xdr:colOff>50800</xdr:colOff>
      <xdr:row>40</xdr:row>
      <xdr:rowOff>89263</xdr:rowOff>
    </xdr:to>
    <xdr:cxnSp macro="">
      <xdr:nvCxnSpPr>
        <xdr:cNvPr id="437" name="直線コネクタ 436">
          <a:extLst>
            <a:ext uri="{FF2B5EF4-FFF2-40B4-BE49-F238E27FC236}">
              <a16:creationId xmlns:a16="http://schemas.microsoft.com/office/drawing/2014/main" id="{EB8DD9AD-EE1B-4EA9-9E80-621752EA1E9B}"/>
            </a:ext>
          </a:extLst>
        </xdr:cNvPr>
        <xdr:cNvCxnSpPr/>
      </xdr:nvCxnSpPr>
      <xdr:spPr>
        <a:xfrm flipV="1">
          <a:off x="14592300" y="6930934"/>
          <a:ext cx="892175" cy="1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169091</xdr:rowOff>
    </xdr:from>
    <xdr:to>
      <xdr:col>72</xdr:col>
      <xdr:colOff>38100</xdr:colOff>
      <xdr:row>40</xdr:row>
      <xdr:rowOff>99241</xdr:rowOff>
    </xdr:to>
    <xdr:sp macro="" textlink="">
      <xdr:nvSpPr>
        <xdr:cNvPr id="438" name="楕円 437">
          <a:extLst>
            <a:ext uri="{FF2B5EF4-FFF2-40B4-BE49-F238E27FC236}">
              <a16:creationId xmlns:a16="http://schemas.microsoft.com/office/drawing/2014/main" id="{CC5D6A18-C7B2-4536-A190-1EDFDAD2B599}"/>
            </a:ext>
          </a:extLst>
        </xdr:cNvPr>
        <xdr:cNvSpPr/>
      </xdr:nvSpPr>
      <xdr:spPr>
        <a:xfrm>
          <a:off x="13655675" y="6855641"/>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48441</xdr:rowOff>
    </xdr:from>
    <xdr:to>
      <xdr:col>76</xdr:col>
      <xdr:colOff>114300</xdr:colOff>
      <xdr:row>40</xdr:row>
      <xdr:rowOff>89263</xdr:rowOff>
    </xdr:to>
    <xdr:cxnSp macro="">
      <xdr:nvCxnSpPr>
        <xdr:cNvPr id="439" name="直線コネクタ 438">
          <a:extLst>
            <a:ext uri="{FF2B5EF4-FFF2-40B4-BE49-F238E27FC236}">
              <a16:creationId xmlns:a16="http://schemas.microsoft.com/office/drawing/2014/main" id="{57ADE0F4-13C7-4AF9-AA97-E61C3E12A378}"/>
            </a:ext>
          </a:extLst>
        </xdr:cNvPr>
        <xdr:cNvCxnSpPr/>
      </xdr:nvCxnSpPr>
      <xdr:spPr>
        <a:xfrm>
          <a:off x="13706475" y="6909616"/>
          <a:ext cx="885825"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151130</xdr:rowOff>
    </xdr:from>
    <xdr:to>
      <xdr:col>67</xdr:col>
      <xdr:colOff>101600</xdr:colOff>
      <xdr:row>40</xdr:row>
      <xdr:rowOff>81280</xdr:rowOff>
    </xdr:to>
    <xdr:sp macro="" textlink="">
      <xdr:nvSpPr>
        <xdr:cNvPr id="440" name="楕円 439">
          <a:extLst>
            <a:ext uri="{FF2B5EF4-FFF2-40B4-BE49-F238E27FC236}">
              <a16:creationId xmlns:a16="http://schemas.microsoft.com/office/drawing/2014/main" id="{010AE11C-0826-4EFC-AC27-2C64091B4AA2}"/>
            </a:ext>
          </a:extLst>
        </xdr:cNvPr>
        <xdr:cNvSpPr/>
      </xdr:nvSpPr>
      <xdr:spPr>
        <a:xfrm>
          <a:off x="12763500" y="68376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30480</xdr:rowOff>
    </xdr:from>
    <xdr:to>
      <xdr:col>71</xdr:col>
      <xdr:colOff>177800</xdr:colOff>
      <xdr:row>40</xdr:row>
      <xdr:rowOff>48441</xdr:rowOff>
    </xdr:to>
    <xdr:cxnSp macro="">
      <xdr:nvCxnSpPr>
        <xdr:cNvPr id="441" name="直線コネクタ 440">
          <a:extLst>
            <a:ext uri="{FF2B5EF4-FFF2-40B4-BE49-F238E27FC236}">
              <a16:creationId xmlns:a16="http://schemas.microsoft.com/office/drawing/2014/main" id="{F48F7D8F-443F-48DE-8D72-8D455C7DD86C}"/>
            </a:ext>
          </a:extLst>
        </xdr:cNvPr>
        <xdr:cNvCxnSpPr/>
      </xdr:nvCxnSpPr>
      <xdr:spPr>
        <a:xfrm>
          <a:off x="12817475" y="6891655"/>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442" name="n_1aveValue【一般廃棄物処理施設】&#10;有形固定資産減価償却率">
          <a:extLst>
            <a:ext uri="{FF2B5EF4-FFF2-40B4-BE49-F238E27FC236}">
              <a16:creationId xmlns:a16="http://schemas.microsoft.com/office/drawing/2014/main" id="{1466F317-53FD-4C56-97A1-C542D968FD45}"/>
            </a:ext>
          </a:extLst>
        </xdr:cNvPr>
        <xdr:cNvSpPr txBox="1"/>
      </xdr:nvSpPr>
      <xdr:spPr>
        <a:xfrm>
          <a:off x="15269219" y="6260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443" name="n_2aveValue【一般廃棄物処理施設】&#10;有形固定資産減価償却率">
          <a:extLst>
            <a:ext uri="{FF2B5EF4-FFF2-40B4-BE49-F238E27FC236}">
              <a16:creationId xmlns:a16="http://schemas.microsoft.com/office/drawing/2014/main" id="{FAA36688-DD21-4910-A911-CC164B59B55C}"/>
            </a:ext>
          </a:extLst>
        </xdr:cNvPr>
        <xdr:cNvSpPr txBox="1"/>
      </xdr:nvSpPr>
      <xdr:spPr>
        <a:xfrm>
          <a:off x="14392919" y="6265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444" name="n_3aveValue【一般廃棄物処理施設】&#10;有形固定資産減価償却率">
          <a:extLst>
            <a:ext uri="{FF2B5EF4-FFF2-40B4-BE49-F238E27FC236}">
              <a16:creationId xmlns:a16="http://schemas.microsoft.com/office/drawing/2014/main" id="{39F18B48-13ED-4321-A3FF-3AEF17126527}"/>
            </a:ext>
          </a:extLst>
        </xdr:cNvPr>
        <xdr:cNvSpPr txBox="1"/>
      </xdr:nvSpPr>
      <xdr:spPr>
        <a:xfrm>
          <a:off x="13503919" y="6260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445" name="n_4aveValue【一般廃棄物処理施設】&#10;有形固定資産減価償却率">
          <a:extLst>
            <a:ext uri="{FF2B5EF4-FFF2-40B4-BE49-F238E27FC236}">
              <a16:creationId xmlns:a16="http://schemas.microsoft.com/office/drawing/2014/main" id="{AF13173E-535E-4415-ABEC-520ED2DA9E3B}"/>
            </a:ext>
          </a:extLst>
        </xdr:cNvPr>
        <xdr:cNvSpPr txBox="1"/>
      </xdr:nvSpPr>
      <xdr:spPr>
        <a:xfrm>
          <a:off x="12611744" y="619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114861</xdr:rowOff>
    </xdr:from>
    <xdr:ext cx="405111" cy="259045"/>
    <xdr:sp macro="" textlink="">
      <xdr:nvSpPr>
        <xdr:cNvPr id="446" name="n_1mainValue【一般廃棄物処理施設】&#10;有形固定資産減価償却率">
          <a:extLst>
            <a:ext uri="{FF2B5EF4-FFF2-40B4-BE49-F238E27FC236}">
              <a16:creationId xmlns:a16="http://schemas.microsoft.com/office/drawing/2014/main" id="{8A78E9A9-201F-48D5-AAEE-B8C8158E2BDD}"/>
            </a:ext>
          </a:extLst>
        </xdr:cNvPr>
        <xdr:cNvSpPr txBox="1"/>
      </xdr:nvSpPr>
      <xdr:spPr>
        <a:xfrm>
          <a:off x="15269219"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131190</xdr:rowOff>
    </xdr:from>
    <xdr:ext cx="405111" cy="259045"/>
    <xdr:sp macro="" textlink="">
      <xdr:nvSpPr>
        <xdr:cNvPr id="447" name="n_2mainValue【一般廃棄物処理施設】&#10;有形固定資産減価償却率">
          <a:extLst>
            <a:ext uri="{FF2B5EF4-FFF2-40B4-BE49-F238E27FC236}">
              <a16:creationId xmlns:a16="http://schemas.microsoft.com/office/drawing/2014/main" id="{B0491F7B-E82E-4F2A-8110-560ACD1CD6EE}"/>
            </a:ext>
          </a:extLst>
        </xdr:cNvPr>
        <xdr:cNvSpPr txBox="1"/>
      </xdr:nvSpPr>
      <xdr:spPr>
        <a:xfrm>
          <a:off x="14392919"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90368</xdr:rowOff>
    </xdr:from>
    <xdr:ext cx="405111" cy="259045"/>
    <xdr:sp macro="" textlink="">
      <xdr:nvSpPr>
        <xdr:cNvPr id="448" name="n_3mainValue【一般廃棄物処理施設】&#10;有形固定資産減価償却率">
          <a:extLst>
            <a:ext uri="{FF2B5EF4-FFF2-40B4-BE49-F238E27FC236}">
              <a16:creationId xmlns:a16="http://schemas.microsoft.com/office/drawing/2014/main" id="{B3EB5585-2C06-47D5-B12C-00C905AF3988}"/>
            </a:ext>
          </a:extLst>
        </xdr:cNvPr>
        <xdr:cNvSpPr txBox="1"/>
      </xdr:nvSpPr>
      <xdr:spPr>
        <a:xfrm>
          <a:off x="13503919" y="6951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72407</xdr:rowOff>
    </xdr:from>
    <xdr:ext cx="405111" cy="259045"/>
    <xdr:sp macro="" textlink="">
      <xdr:nvSpPr>
        <xdr:cNvPr id="449" name="n_4mainValue【一般廃棄物処理施設】&#10;有形固定資産減価償却率">
          <a:extLst>
            <a:ext uri="{FF2B5EF4-FFF2-40B4-BE49-F238E27FC236}">
              <a16:creationId xmlns:a16="http://schemas.microsoft.com/office/drawing/2014/main" id="{7D313005-EFE9-4DAB-AB17-C1E5355BA7EC}"/>
            </a:ext>
          </a:extLst>
        </xdr:cNvPr>
        <xdr:cNvSpPr txBox="1"/>
      </xdr:nvSpPr>
      <xdr:spPr>
        <a:xfrm>
          <a:off x="12611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8EA5A903-392A-4101-BD92-BE36F3C62B5B}"/>
            </a:ext>
          </a:extLst>
        </xdr:cNvPr>
        <xdr:cNvSpPr/>
      </xdr:nvSpPr>
      <xdr:spPr>
        <a:xfrm>
          <a:off x="18288000" y="419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FA5007B4-30F5-469B-8633-47D4F380359D}"/>
            </a:ext>
          </a:extLst>
        </xdr:cNvPr>
        <xdr:cNvSpPr/>
      </xdr:nvSpPr>
      <xdr:spPr>
        <a:xfrm>
          <a:off x="18418175"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879A6F0F-985B-4F9D-B5B3-89EAEB770EF5}"/>
            </a:ext>
          </a:extLst>
        </xdr:cNvPr>
        <xdr:cNvSpPr/>
      </xdr:nvSpPr>
      <xdr:spPr>
        <a:xfrm>
          <a:off x="18418175"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279B33C3-D21A-4A7B-93B2-BEB27F848D97}"/>
            </a:ext>
          </a:extLst>
        </xdr:cNvPr>
        <xdr:cNvSpPr/>
      </xdr:nvSpPr>
      <xdr:spPr>
        <a:xfrm>
          <a:off x="19431000"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6D94B69C-B8D8-4CAC-A714-320943B71B41}"/>
            </a:ext>
          </a:extLst>
        </xdr:cNvPr>
        <xdr:cNvSpPr/>
      </xdr:nvSpPr>
      <xdr:spPr>
        <a:xfrm>
          <a:off x="19431000"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B2B220F-8AD0-45AD-B988-DE040600D454}"/>
            </a:ext>
          </a:extLst>
        </xdr:cNvPr>
        <xdr:cNvSpPr/>
      </xdr:nvSpPr>
      <xdr:spPr>
        <a:xfrm>
          <a:off x="20574000"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5699879A-CA2E-40E6-8480-97634151ABE0}"/>
            </a:ext>
          </a:extLst>
        </xdr:cNvPr>
        <xdr:cNvSpPr/>
      </xdr:nvSpPr>
      <xdr:spPr>
        <a:xfrm>
          <a:off x="20574000"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A2FEFEC7-FCFB-4FB2-9753-B47C6C6DAEA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BFBA9F72-D065-447A-941B-341C4C9CBA4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2C02C6AC-E394-4872-A8CE-FA4396DBA06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a:extLst>
            <a:ext uri="{FF2B5EF4-FFF2-40B4-BE49-F238E27FC236}">
              <a16:creationId xmlns:a16="http://schemas.microsoft.com/office/drawing/2014/main" id="{DC3BA14F-2E54-40E9-A8CC-CCA8D1EFE89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1" name="テキスト ボックス 460">
          <a:extLst>
            <a:ext uri="{FF2B5EF4-FFF2-40B4-BE49-F238E27FC236}">
              <a16:creationId xmlns:a16="http://schemas.microsoft.com/office/drawing/2014/main" id="{CC205E41-B45A-46DA-AD2D-D2A9F0A72A6D}"/>
            </a:ext>
          </a:extLst>
        </xdr:cNvPr>
        <xdr:cNvSpPr txBox="1"/>
      </xdr:nvSpPr>
      <xdr:spPr>
        <a:xfrm>
          <a:off x="18039214" y="715438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a:extLst>
            <a:ext uri="{FF2B5EF4-FFF2-40B4-BE49-F238E27FC236}">
              <a16:creationId xmlns:a16="http://schemas.microsoft.com/office/drawing/2014/main" id="{0D23BE82-C3AF-4912-857D-3F2B3A8E9949}"/>
            </a:ext>
          </a:extLst>
        </xdr:cNvPr>
        <xdr:cNvCxnSpPr/>
      </xdr:nvCxnSpPr>
      <xdr:spPr>
        <a:xfrm>
          <a:off x="18288000" y="697003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3" name="テキスト ボックス 462">
          <a:extLst>
            <a:ext uri="{FF2B5EF4-FFF2-40B4-BE49-F238E27FC236}">
              <a16:creationId xmlns:a16="http://schemas.microsoft.com/office/drawing/2014/main" id="{21007C7D-0A65-4A89-9060-7DF4C49A7AB3}"/>
            </a:ext>
          </a:extLst>
        </xdr:cNvPr>
        <xdr:cNvSpPr txBox="1"/>
      </xdr:nvSpPr>
      <xdr:spPr>
        <a:xfrm>
          <a:off x="17695756"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a:extLst>
            <a:ext uri="{FF2B5EF4-FFF2-40B4-BE49-F238E27FC236}">
              <a16:creationId xmlns:a16="http://schemas.microsoft.com/office/drawing/2014/main" id="{55AB1644-39CA-47DC-960A-477ED9365D85}"/>
            </a:ext>
          </a:extLst>
        </xdr:cNvPr>
        <xdr:cNvCxnSpPr/>
      </xdr:nvCxnSpPr>
      <xdr:spPr>
        <a:xfrm>
          <a:off x="18288000" y="6643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5" name="テキスト ボックス 464">
          <a:extLst>
            <a:ext uri="{FF2B5EF4-FFF2-40B4-BE49-F238E27FC236}">
              <a16:creationId xmlns:a16="http://schemas.microsoft.com/office/drawing/2014/main" id="{9ABAC757-8272-442C-8AE3-FE8B3BD4650B}"/>
            </a:ext>
          </a:extLst>
        </xdr:cNvPr>
        <xdr:cNvSpPr txBox="1"/>
      </xdr:nvSpPr>
      <xdr:spPr>
        <a:xfrm>
          <a:off x="17695756"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a:extLst>
            <a:ext uri="{FF2B5EF4-FFF2-40B4-BE49-F238E27FC236}">
              <a16:creationId xmlns:a16="http://schemas.microsoft.com/office/drawing/2014/main" id="{184F7AC9-CBC3-4CFB-B4B7-4FE553230CCA}"/>
            </a:ext>
          </a:extLst>
        </xdr:cNvPr>
        <xdr:cNvCxnSpPr/>
      </xdr:nvCxnSpPr>
      <xdr:spPr>
        <a:xfrm>
          <a:off x="18288000" y="631688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7" name="テキスト ボックス 466">
          <a:extLst>
            <a:ext uri="{FF2B5EF4-FFF2-40B4-BE49-F238E27FC236}">
              <a16:creationId xmlns:a16="http://schemas.microsoft.com/office/drawing/2014/main" id="{367ED5DE-4B4C-4AD2-8EE2-FD360F987BE4}"/>
            </a:ext>
          </a:extLst>
        </xdr:cNvPr>
        <xdr:cNvSpPr txBox="1"/>
      </xdr:nvSpPr>
      <xdr:spPr>
        <a:xfrm>
          <a:off x="17695756"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a:extLst>
            <a:ext uri="{FF2B5EF4-FFF2-40B4-BE49-F238E27FC236}">
              <a16:creationId xmlns:a16="http://schemas.microsoft.com/office/drawing/2014/main" id="{17FD622D-EA63-419A-A3E9-52EB75EB8E13}"/>
            </a:ext>
          </a:extLst>
        </xdr:cNvPr>
        <xdr:cNvCxnSpPr/>
      </xdr:nvCxnSpPr>
      <xdr:spPr>
        <a:xfrm>
          <a:off x="18288000" y="599031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9" name="テキスト ボックス 468">
          <a:extLst>
            <a:ext uri="{FF2B5EF4-FFF2-40B4-BE49-F238E27FC236}">
              <a16:creationId xmlns:a16="http://schemas.microsoft.com/office/drawing/2014/main" id="{9BD09733-7837-41BB-AFC6-17144D01D55A}"/>
            </a:ext>
          </a:extLst>
        </xdr:cNvPr>
        <xdr:cNvSpPr txBox="1"/>
      </xdr:nvSpPr>
      <xdr:spPr>
        <a:xfrm>
          <a:off x="17695756"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a:extLst>
            <a:ext uri="{FF2B5EF4-FFF2-40B4-BE49-F238E27FC236}">
              <a16:creationId xmlns:a16="http://schemas.microsoft.com/office/drawing/2014/main" id="{31108527-2058-4BAC-9D04-9DF50CAA3AF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1" name="テキスト ボックス 470">
          <a:extLst>
            <a:ext uri="{FF2B5EF4-FFF2-40B4-BE49-F238E27FC236}">
              <a16:creationId xmlns:a16="http://schemas.microsoft.com/office/drawing/2014/main" id="{D4D45293-AEAB-41D3-88BC-382457F4D752}"/>
            </a:ext>
          </a:extLst>
        </xdr:cNvPr>
        <xdr:cNvSpPr txBox="1"/>
      </xdr:nvSpPr>
      <xdr:spPr>
        <a:xfrm>
          <a:off x="17695756" y="552152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CA5CD69A-5955-452F-892D-BAC723C7CFC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a:extLst>
            <a:ext uri="{FF2B5EF4-FFF2-40B4-BE49-F238E27FC236}">
              <a16:creationId xmlns:a16="http://schemas.microsoft.com/office/drawing/2014/main" id="{E84007A3-81E2-45DF-993B-B7BF2A7C002C}"/>
            </a:ext>
          </a:extLst>
        </xdr:cNvPr>
        <xdr:cNvSpPr txBox="1"/>
      </xdr:nvSpPr>
      <xdr:spPr>
        <a:xfrm>
          <a:off x="17695756" y="51949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a:extLst>
            <a:ext uri="{FF2B5EF4-FFF2-40B4-BE49-F238E27FC236}">
              <a16:creationId xmlns:a16="http://schemas.microsoft.com/office/drawing/2014/main" id="{A8A37728-3AE6-44E0-8589-C4A3625A398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475" name="直線コネクタ 474">
          <a:extLst>
            <a:ext uri="{FF2B5EF4-FFF2-40B4-BE49-F238E27FC236}">
              <a16:creationId xmlns:a16="http://schemas.microsoft.com/office/drawing/2014/main" id="{C14772F6-A978-48B2-A23D-2E042C8690A8}"/>
            </a:ext>
          </a:extLst>
        </xdr:cNvPr>
        <xdr:cNvCxnSpPr/>
      </xdr:nvCxnSpPr>
      <xdr:spPr>
        <a:xfrm flipV="1">
          <a:off x="22164039" y="5747009"/>
          <a:ext cx="0" cy="1545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476" name="【一般廃棄物処理施設】&#10;一人当たり有形固定資産（償却資産）額最小値テキスト">
          <a:extLst>
            <a:ext uri="{FF2B5EF4-FFF2-40B4-BE49-F238E27FC236}">
              <a16:creationId xmlns:a16="http://schemas.microsoft.com/office/drawing/2014/main" id="{904F4B4C-29A5-478B-9AA8-9280580417CF}"/>
            </a:ext>
          </a:extLst>
        </xdr:cNvPr>
        <xdr:cNvSpPr txBox="1"/>
      </xdr:nvSpPr>
      <xdr:spPr>
        <a:xfrm>
          <a:off x="22202775"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477" name="直線コネクタ 476">
          <a:extLst>
            <a:ext uri="{FF2B5EF4-FFF2-40B4-BE49-F238E27FC236}">
              <a16:creationId xmlns:a16="http://schemas.microsoft.com/office/drawing/2014/main" id="{83E5A5F4-9FA4-40AE-BB17-00FE46DF4D7B}"/>
            </a:ext>
          </a:extLst>
        </xdr:cNvPr>
        <xdr:cNvCxnSpPr/>
      </xdr:nvCxnSpPr>
      <xdr:spPr>
        <a:xfrm>
          <a:off x="22075775" y="7292857"/>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478" name="【一般廃棄物処理施設】&#10;一人当たり有形固定資産（償却資産）額最大値テキスト">
          <a:extLst>
            <a:ext uri="{FF2B5EF4-FFF2-40B4-BE49-F238E27FC236}">
              <a16:creationId xmlns:a16="http://schemas.microsoft.com/office/drawing/2014/main" id="{3B37A2C2-2628-4C1B-86AD-C8F952DCC256}"/>
            </a:ext>
          </a:extLst>
        </xdr:cNvPr>
        <xdr:cNvSpPr txBox="1"/>
      </xdr:nvSpPr>
      <xdr:spPr>
        <a:xfrm>
          <a:off x="22202775" y="552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479" name="直線コネクタ 478">
          <a:extLst>
            <a:ext uri="{FF2B5EF4-FFF2-40B4-BE49-F238E27FC236}">
              <a16:creationId xmlns:a16="http://schemas.microsoft.com/office/drawing/2014/main" id="{6CC37B81-EFA5-4034-A0BC-F0A4E4D91A42}"/>
            </a:ext>
          </a:extLst>
        </xdr:cNvPr>
        <xdr:cNvCxnSpPr/>
      </xdr:nvCxnSpPr>
      <xdr:spPr>
        <a:xfrm>
          <a:off x="22075775" y="5747009"/>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41102</xdr:rowOff>
    </xdr:from>
    <xdr:ext cx="534377" cy="259045"/>
    <xdr:sp macro="" textlink="">
      <xdr:nvSpPr>
        <xdr:cNvPr id="480" name="【一般廃棄物処理施設】&#10;一人当たり有形固定資産（償却資産）額平均値テキスト">
          <a:extLst>
            <a:ext uri="{FF2B5EF4-FFF2-40B4-BE49-F238E27FC236}">
              <a16:creationId xmlns:a16="http://schemas.microsoft.com/office/drawing/2014/main" id="{BB062057-6DAB-45F0-86BB-E8091AE57499}"/>
            </a:ext>
          </a:extLst>
        </xdr:cNvPr>
        <xdr:cNvSpPr txBox="1"/>
      </xdr:nvSpPr>
      <xdr:spPr>
        <a:xfrm>
          <a:off x="22202775" y="6899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481" name="フローチャート: 判断 480">
          <a:extLst>
            <a:ext uri="{FF2B5EF4-FFF2-40B4-BE49-F238E27FC236}">
              <a16:creationId xmlns:a16="http://schemas.microsoft.com/office/drawing/2014/main" id="{83D77879-24A8-44FB-9473-0D723B8B8C38}"/>
            </a:ext>
          </a:extLst>
        </xdr:cNvPr>
        <xdr:cNvSpPr/>
      </xdr:nvSpPr>
      <xdr:spPr>
        <a:xfrm>
          <a:off x="22113875" y="692385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482" name="フローチャート: 判断 481">
          <a:extLst>
            <a:ext uri="{FF2B5EF4-FFF2-40B4-BE49-F238E27FC236}">
              <a16:creationId xmlns:a16="http://schemas.microsoft.com/office/drawing/2014/main" id="{169AB7C6-E658-48C8-AFA9-85DEACAEF97C}"/>
            </a:ext>
          </a:extLst>
        </xdr:cNvPr>
        <xdr:cNvSpPr/>
      </xdr:nvSpPr>
      <xdr:spPr>
        <a:xfrm>
          <a:off x="21275675" y="6949798"/>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483" name="フローチャート: 判断 482">
          <a:extLst>
            <a:ext uri="{FF2B5EF4-FFF2-40B4-BE49-F238E27FC236}">
              <a16:creationId xmlns:a16="http://schemas.microsoft.com/office/drawing/2014/main" id="{9895493C-C0D2-4096-A16B-02D835B6872D}"/>
            </a:ext>
          </a:extLst>
        </xdr:cNvPr>
        <xdr:cNvSpPr/>
      </xdr:nvSpPr>
      <xdr:spPr>
        <a:xfrm>
          <a:off x="20383500" y="6985153"/>
          <a:ext cx="10477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484" name="フローチャート: 判断 483">
          <a:extLst>
            <a:ext uri="{FF2B5EF4-FFF2-40B4-BE49-F238E27FC236}">
              <a16:creationId xmlns:a16="http://schemas.microsoft.com/office/drawing/2014/main" id="{64E438FB-C2B3-4B0F-A278-79491DEC7E2A}"/>
            </a:ext>
          </a:extLst>
        </xdr:cNvPr>
        <xdr:cNvSpPr/>
      </xdr:nvSpPr>
      <xdr:spPr>
        <a:xfrm>
          <a:off x="19497675" y="700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485" name="フローチャート: 判断 484">
          <a:extLst>
            <a:ext uri="{FF2B5EF4-FFF2-40B4-BE49-F238E27FC236}">
              <a16:creationId xmlns:a16="http://schemas.microsoft.com/office/drawing/2014/main" id="{65CA99D4-9842-47A8-8AF6-F7E17AED7A24}"/>
            </a:ext>
          </a:extLst>
        </xdr:cNvPr>
        <xdr:cNvSpPr/>
      </xdr:nvSpPr>
      <xdr:spPr>
        <a:xfrm>
          <a:off x="18608675" y="6972016"/>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EF1A2F67-4D25-4D7E-8E55-C49E7CEF5202}"/>
            </a:ext>
          </a:extLst>
        </xdr:cNvPr>
        <xdr:cNvSpPr txBox="1"/>
      </xdr:nvSpPr>
      <xdr:spPr>
        <a:xfrm>
          <a:off x="219741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B02DDF44-868A-4276-9208-2A530CBB037E}"/>
            </a:ext>
          </a:extLst>
        </xdr:cNvPr>
        <xdr:cNvSpPr txBox="1"/>
      </xdr:nvSpPr>
      <xdr:spPr>
        <a:xfrm>
          <a:off x="21135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D60FC14-3E9B-42DE-B790-45F11108FF98}"/>
            </a:ext>
          </a:extLst>
        </xdr:cNvPr>
        <xdr:cNvSpPr txBox="1"/>
      </xdr:nvSpPr>
      <xdr:spPr>
        <a:xfrm>
          <a:off x="20246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B6724AD-29C9-47F9-902F-11DD36BD8B0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0100FB6-5DE2-4206-8A92-41B2B9D4D28D}"/>
            </a:ext>
          </a:extLst>
        </xdr:cNvPr>
        <xdr:cNvSpPr txBox="1"/>
      </xdr:nvSpPr>
      <xdr:spPr>
        <a:xfrm>
          <a:off x="18468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81149</xdr:rowOff>
    </xdr:from>
    <xdr:to>
      <xdr:col>116</xdr:col>
      <xdr:colOff>114300</xdr:colOff>
      <xdr:row>39</xdr:row>
      <xdr:rowOff>11299</xdr:rowOff>
    </xdr:to>
    <xdr:sp macro="" textlink="">
      <xdr:nvSpPr>
        <xdr:cNvPr id="491" name="楕円 490">
          <a:extLst>
            <a:ext uri="{FF2B5EF4-FFF2-40B4-BE49-F238E27FC236}">
              <a16:creationId xmlns:a16="http://schemas.microsoft.com/office/drawing/2014/main" id="{7DAC17D2-7732-41C6-8EC2-7FBA60FFEE4E}"/>
            </a:ext>
          </a:extLst>
        </xdr:cNvPr>
        <xdr:cNvSpPr/>
      </xdr:nvSpPr>
      <xdr:spPr>
        <a:xfrm>
          <a:off x="22113875" y="6599424"/>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104026</xdr:rowOff>
    </xdr:from>
    <xdr:ext cx="599010" cy="259045"/>
    <xdr:sp macro="" textlink="">
      <xdr:nvSpPr>
        <xdr:cNvPr id="492" name="【一般廃棄物処理施設】&#10;一人当たり有形固定資産（償却資産）額該当値テキスト">
          <a:extLst>
            <a:ext uri="{FF2B5EF4-FFF2-40B4-BE49-F238E27FC236}">
              <a16:creationId xmlns:a16="http://schemas.microsoft.com/office/drawing/2014/main" id="{DE1BF171-CE8C-4D41-96D1-DA01F2025378}"/>
            </a:ext>
          </a:extLst>
        </xdr:cNvPr>
        <xdr:cNvSpPr txBox="1"/>
      </xdr:nvSpPr>
      <xdr:spPr>
        <a:xfrm>
          <a:off x="22202775" y="645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113068</xdr:rowOff>
    </xdr:from>
    <xdr:to>
      <xdr:col>112</xdr:col>
      <xdr:colOff>38100</xdr:colOff>
      <xdr:row>39</xdr:row>
      <xdr:rowOff>43218</xdr:rowOff>
    </xdr:to>
    <xdr:sp macro="" textlink="">
      <xdr:nvSpPr>
        <xdr:cNvPr id="493" name="楕円 492">
          <a:extLst>
            <a:ext uri="{FF2B5EF4-FFF2-40B4-BE49-F238E27FC236}">
              <a16:creationId xmlns:a16="http://schemas.microsoft.com/office/drawing/2014/main" id="{4D84D805-AC09-44A4-8192-B947403A7ED1}"/>
            </a:ext>
          </a:extLst>
        </xdr:cNvPr>
        <xdr:cNvSpPr/>
      </xdr:nvSpPr>
      <xdr:spPr>
        <a:xfrm>
          <a:off x="21275675" y="6628168"/>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131949</xdr:rowOff>
    </xdr:from>
    <xdr:to>
      <xdr:col>116</xdr:col>
      <xdr:colOff>63500</xdr:colOff>
      <xdr:row>38</xdr:row>
      <xdr:rowOff>163868</xdr:rowOff>
    </xdr:to>
    <xdr:cxnSp macro="">
      <xdr:nvCxnSpPr>
        <xdr:cNvPr id="494" name="直線コネクタ 493">
          <a:extLst>
            <a:ext uri="{FF2B5EF4-FFF2-40B4-BE49-F238E27FC236}">
              <a16:creationId xmlns:a16="http://schemas.microsoft.com/office/drawing/2014/main" id="{73D76471-1B6B-40B9-A1C8-7D01C1736154}"/>
            </a:ext>
          </a:extLst>
        </xdr:cNvPr>
        <xdr:cNvCxnSpPr/>
      </xdr:nvCxnSpPr>
      <xdr:spPr>
        <a:xfrm flipV="1">
          <a:off x="21326475" y="6647049"/>
          <a:ext cx="838200" cy="3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150585</xdr:rowOff>
    </xdr:from>
    <xdr:to>
      <xdr:col>107</xdr:col>
      <xdr:colOff>101600</xdr:colOff>
      <xdr:row>39</xdr:row>
      <xdr:rowOff>80735</xdr:rowOff>
    </xdr:to>
    <xdr:sp macro="" textlink="">
      <xdr:nvSpPr>
        <xdr:cNvPr id="495" name="楕円 494">
          <a:extLst>
            <a:ext uri="{FF2B5EF4-FFF2-40B4-BE49-F238E27FC236}">
              <a16:creationId xmlns:a16="http://schemas.microsoft.com/office/drawing/2014/main" id="{C66DBC7F-E052-42DD-91FF-F5700F68D7D6}"/>
            </a:ext>
          </a:extLst>
        </xdr:cNvPr>
        <xdr:cNvSpPr/>
      </xdr:nvSpPr>
      <xdr:spPr>
        <a:xfrm>
          <a:off x="20383500" y="6665685"/>
          <a:ext cx="1047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163868</xdr:rowOff>
    </xdr:from>
    <xdr:to>
      <xdr:col>111</xdr:col>
      <xdr:colOff>177800</xdr:colOff>
      <xdr:row>39</xdr:row>
      <xdr:rowOff>29935</xdr:rowOff>
    </xdr:to>
    <xdr:cxnSp macro="">
      <xdr:nvCxnSpPr>
        <xdr:cNvPr id="496" name="直線コネクタ 495">
          <a:extLst>
            <a:ext uri="{FF2B5EF4-FFF2-40B4-BE49-F238E27FC236}">
              <a16:creationId xmlns:a16="http://schemas.microsoft.com/office/drawing/2014/main" id="{A0B2E34A-ACBE-47A6-96F1-42C0767F2498}"/>
            </a:ext>
          </a:extLst>
        </xdr:cNvPr>
        <xdr:cNvCxnSpPr/>
      </xdr:nvCxnSpPr>
      <xdr:spPr>
        <a:xfrm flipV="1">
          <a:off x="20437475" y="6682143"/>
          <a:ext cx="889000" cy="3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157162</xdr:rowOff>
    </xdr:from>
    <xdr:to>
      <xdr:col>102</xdr:col>
      <xdr:colOff>165100</xdr:colOff>
      <xdr:row>39</xdr:row>
      <xdr:rowOff>87312</xdr:rowOff>
    </xdr:to>
    <xdr:sp macro="" textlink="">
      <xdr:nvSpPr>
        <xdr:cNvPr id="497" name="楕円 496">
          <a:extLst>
            <a:ext uri="{FF2B5EF4-FFF2-40B4-BE49-F238E27FC236}">
              <a16:creationId xmlns:a16="http://schemas.microsoft.com/office/drawing/2014/main" id="{66E63C71-0DED-4C6F-AA9D-AB4FAA5D9C13}"/>
            </a:ext>
          </a:extLst>
        </xdr:cNvPr>
        <xdr:cNvSpPr/>
      </xdr:nvSpPr>
      <xdr:spPr>
        <a:xfrm>
          <a:off x="19497675" y="6672262"/>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29935</xdr:rowOff>
    </xdr:from>
    <xdr:to>
      <xdr:col>107</xdr:col>
      <xdr:colOff>50800</xdr:colOff>
      <xdr:row>39</xdr:row>
      <xdr:rowOff>36512</xdr:rowOff>
    </xdr:to>
    <xdr:cxnSp macro="">
      <xdr:nvCxnSpPr>
        <xdr:cNvPr id="498" name="直線コネクタ 497">
          <a:extLst>
            <a:ext uri="{FF2B5EF4-FFF2-40B4-BE49-F238E27FC236}">
              <a16:creationId xmlns:a16="http://schemas.microsoft.com/office/drawing/2014/main" id="{5BD2D252-B20F-4118-B89B-5B1D7C6B0710}"/>
            </a:ext>
          </a:extLst>
        </xdr:cNvPr>
        <xdr:cNvCxnSpPr/>
      </xdr:nvCxnSpPr>
      <xdr:spPr>
        <a:xfrm flipV="1">
          <a:off x="19545300" y="6719660"/>
          <a:ext cx="892175" cy="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2873</xdr:rowOff>
    </xdr:from>
    <xdr:to>
      <xdr:col>98</xdr:col>
      <xdr:colOff>38100</xdr:colOff>
      <xdr:row>39</xdr:row>
      <xdr:rowOff>104473</xdr:rowOff>
    </xdr:to>
    <xdr:sp macro="" textlink="">
      <xdr:nvSpPr>
        <xdr:cNvPr id="499" name="楕円 498">
          <a:extLst>
            <a:ext uri="{FF2B5EF4-FFF2-40B4-BE49-F238E27FC236}">
              <a16:creationId xmlns:a16="http://schemas.microsoft.com/office/drawing/2014/main" id="{975A740E-3074-4EA5-8A99-6FF947B9BD76}"/>
            </a:ext>
          </a:extLst>
        </xdr:cNvPr>
        <xdr:cNvSpPr/>
      </xdr:nvSpPr>
      <xdr:spPr>
        <a:xfrm>
          <a:off x="18608675" y="6689423"/>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36512</xdr:rowOff>
    </xdr:from>
    <xdr:to>
      <xdr:col>102</xdr:col>
      <xdr:colOff>114300</xdr:colOff>
      <xdr:row>39</xdr:row>
      <xdr:rowOff>53673</xdr:rowOff>
    </xdr:to>
    <xdr:cxnSp macro="">
      <xdr:nvCxnSpPr>
        <xdr:cNvPr id="500" name="直線コネクタ 499">
          <a:extLst>
            <a:ext uri="{FF2B5EF4-FFF2-40B4-BE49-F238E27FC236}">
              <a16:creationId xmlns:a16="http://schemas.microsoft.com/office/drawing/2014/main" id="{E3743CA9-36DF-4C05-B173-9EA0574EA60F}"/>
            </a:ext>
          </a:extLst>
        </xdr:cNvPr>
        <xdr:cNvCxnSpPr/>
      </xdr:nvCxnSpPr>
      <xdr:spPr>
        <a:xfrm flipV="1">
          <a:off x="18659475" y="6723062"/>
          <a:ext cx="885825" cy="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13075</xdr:rowOff>
    </xdr:from>
    <xdr:ext cx="534377" cy="259045"/>
    <xdr:sp macro="" textlink="">
      <xdr:nvSpPr>
        <xdr:cNvPr id="501" name="n_1aveValue【一般廃棄物処理施設】&#10;一人当たり有形固定資産（償却資産）額">
          <a:extLst>
            <a:ext uri="{FF2B5EF4-FFF2-40B4-BE49-F238E27FC236}">
              <a16:creationId xmlns:a16="http://schemas.microsoft.com/office/drawing/2014/main" id="{E6745E16-BB47-49B7-8790-4A717C664651}"/>
            </a:ext>
          </a:extLst>
        </xdr:cNvPr>
        <xdr:cNvSpPr txBox="1"/>
      </xdr:nvSpPr>
      <xdr:spPr>
        <a:xfrm>
          <a:off x="21046586" y="704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45255</xdr:rowOff>
    </xdr:from>
    <xdr:ext cx="534377" cy="259045"/>
    <xdr:sp macro="" textlink="">
      <xdr:nvSpPr>
        <xdr:cNvPr id="502" name="n_2aveValue【一般廃棄物処理施設】&#10;一人当たり有形固定資産（償却資産）額">
          <a:extLst>
            <a:ext uri="{FF2B5EF4-FFF2-40B4-BE49-F238E27FC236}">
              <a16:creationId xmlns:a16="http://schemas.microsoft.com/office/drawing/2014/main" id="{81007470-833B-444A-B9CA-68989C39C187}"/>
            </a:ext>
          </a:extLst>
        </xdr:cNvPr>
        <xdr:cNvSpPr txBox="1"/>
      </xdr:nvSpPr>
      <xdr:spPr>
        <a:xfrm>
          <a:off x="20170286" y="707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60882</xdr:rowOff>
    </xdr:from>
    <xdr:ext cx="534377" cy="259045"/>
    <xdr:sp macro="" textlink="">
      <xdr:nvSpPr>
        <xdr:cNvPr id="503" name="n_3aveValue【一般廃棄物処理施設】&#10;一人当たり有形固定資産（償却資産）額">
          <a:extLst>
            <a:ext uri="{FF2B5EF4-FFF2-40B4-BE49-F238E27FC236}">
              <a16:creationId xmlns:a16="http://schemas.microsoft.com/office/drawing/2014/main" id="{F80C1831-2143-4BE9-A3BD-421A25D83DDF}"/>
            </a:ext>
          </a:extLst>
        </xdr:cNvPr>
        <xdr:cNvSpPr txBox="1"/>
      </xdr:nvSpPr>
      <xdr:spPr>
        <a:xfrm>
          <a:off x="19278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35293</xdr:rowOff>
    </xdr:from>
    <xdr:ext cx="534377" cy="259045"/>
    <xdr:sp macro="" textlink="">
      <xdr:nvSpPr>
        <xdr:cNvPr id="504" name="n_4aveValue【一般廃棄物処理施設】&#10;一人当たり有形固定資産（償却資産）額">
          <a:extLst>
            <a:ext uri="{FF2B5EF4-FFF2-40B4-BE49-F238E27FC236}">
              <a16:creationId xmlns:a16="http://schemas.microsoft.com/office/drawing/2014/main" id="{D9F80F19-BE1E-4F5E-912B-2E6BED29093D}"/>
            </a:ext>
          </a:extLst>
        </xdr:cNvPr>
        <xdr:cNvSpPr txBox="1"/>
      </xdr:nvSpPr>
      <xdr:spPr>
        <a:xfrm>
          <a:off x="18392286" y="706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59745</xdr:rowOff>
    </xdr:from>
    <xdr:ext cx="599010" cy="259045"/>
    <xdr:sp macro="" textlink="">
      <xdr:nvSpPr>
        <xdr:cNvPr id="505" name="n_1mainValue【一般廃棄物処理施設】&#10;一人当たり有形固定資産（償却資産）額">
          <a:extLst>
            <a:ext uri="{FF2B5EF4-FFF2-40B4-BE49-F238E27FC236}">
              <a16:creationId xmlns:a16="http://schemas.microsoft.com/office/drawing/2014/main" id="{E7F0AE80-244E-48D5-8ECA-DE507B2406E9}"/>
            </a:ext>
          </a:extLst>
        </xdr:cNvPr>
        <xdr:cNvSpPr txBox="1"/>
      </xdr:nvSpPr>
      <xdr:spPr>
        <a:xfrm>
          <a:off x="21011095" y="640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97262</xdr:rowOff>
    </xdr:from>
    <xdr:ext cx="599010" cy="259045"/>
    <xdr:sp macro="" textlink="">
      <xdr:nvSpPr>
        <xdr:cNvPr id="506" name="n_2mainValue【一般廃棄物処理施設】&#10;一人当たり有形固定資産（償却資産）額">
          <a:extLst>
            <a:ext uri="{FF2B5EF4-FFF2-40B4-BE49-F238E27FC236}">
              <a16:creationId xmlns:a16="http://schemas.microsoft.com/office/drawing/2014/main" id="{8451D64E-B31B-43CB-BA36-8EF1C84CB259}"/>
            </a:ext>
          </a:extLst>
        </xdr:cNvPr>
        <xdr:cNvSpPr txBox="1"/>
      </xdr:nvSpPr>
      <xdr:spPr>
        <a:xfrm>
          <a:off x="20134795" y="644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103839</xdr:rowOff>
    </xdr:from>
    <xdr:ext cx="599010" cy="259045"/>
    <xdr:sp macro="" textlink="">
      <xdr:nvSpPr>
        <xdr:cNvPr id="507" name="n_3mainValue【一般廃棄物処理施設】&#10;一人当たり有形固定資産（償却資産）額">
          <a:extLst>
            <a:ext uri="{FF2B5EF4-FFF2-40B4-BE49-F238E27FC236}">
              <a16:creationId xmlns:a16="http://schemas.microsoft.com/office/drawing/2014/main" id="{E3FC3B93-FDB9-4D65-95E6-FBB77958842C}"/>
            </a:ext>
          </a:extLst>
        </xdr:cNvPr>
        <xdr:cNvSpPr txBox="1"/>
      </xdr:nvSpPr>
      <xdr:spPr>
        <a:xfrm>
          <a:off x="19248970" y="645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121000</xdr:rowOff>
    </xdr:from>
    <xdr:ext cx="599010" cy="259045"/>
    <xdr:sp macro="" textlink="">
      <xdr:nvSpPr>
        <xdr:cNvPr id="508" name="n_4mainValue【一般廃棄物処理施設】&#10;一人当たり有形固定資産（償却資産）額">
          <a:extLst>
            <a:ext uri="{FF2B5EF4-FFF2-40B4-BE49-F238E27FC236}">
              <a16:creationId xmlns:a16="http://schemas.microsoft.com/office/drawing/2014/main" id="{1CBBCBA6-96AB-4200-9C95-7FE1C228FF3F}"/>
            </a:ext>
          </a:extLst>
        </xdr:cNvPr>
        <xdr:cNvSpPr txBox="1"/>
      </xdr:nvSpPr>
      <xdr:spPr>
        <a:xfrm>
          <a:off x="18359970" y="646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90A7A427-EACC-4114-91AD-95D9C82000CF}"/>
            </a:ext>
          </a:extLst>
        </xdr:cNvPr>
        <xdr:cNvSpPr/>
      </xdr:nvSpPr>
      <xdr:spPr>
        <a:xfrm>
          <a:off x="12449175" y="800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AF870AA1-23CD-4954-9D92-B605303FD6A8}"/>
            </a:ext>
          </a:extLst>
        </xdr:cNvPr>
        <xdr:cNvSpPr/>
      </xdr:nvSpPr>
      <xdr:spPr>
        <a:xfrm>
          <a:off x="12573000"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0ACF344E-D74D-4C7D-A625-BB8200C4E2E9}"/>
            </a:ext>
          </a:extLst>
        </xdr:cNvPr>
        <xdr:cNvSpPr/>
      </xdr:nvSpPr>
      <xdr:spPr>
        <a:xfrm>
          <a:off x="12573000"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ADACBD51-05EF-408D-A0FE-6708A0795FB7}"/>
            </a:ext>
          </a:extLst>
        </xdr:cNvPr>
        <xdr:cNvSpPr/>
      </xdr:nvSpPr>
      <xdr:spPr>
        <a:xfrm>
          <a:off x="13592175"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5E078555-7485-408D-9511-3919335171F9}"/>
            </a:ext>
          </a:extLst>
        </xdr:cNvPr>
        <xdr:cNvSpPr/>
      </xdr:nvSpPr>
      <xdr:spPr>
        <a:xfrm>
          <a:off x="13592175"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5C3ACA9E-2AAB-4AB4-B3B4-AF4074AC48C5}"/>
            </a:ext>
          </a:extLst>
        </xdr:cNvPr>
        <xdr:cNvSpPr/>
      </xdr:nvSpPr>
      <xdr:spPr>
        <a:xfrm>
          <a:off x="14735175"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23B4AA07-B832-43C9-BFEE-FF40B30857BC}"/>
            </a:ext>
          </a:extLst>
        </xdr:cNvPr>
        <xdr:cNvSpPr/>
      </xdr:nvSpPr>
      <xdr:spPr>
        <a:xfrm>
          <a:off x="14735175"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522906A3-6169-40C2-8AFE-B1200B3F86FC}"/>
            </a:ext>
          </a:extLst>
        </xdr:cNvPr>
        <xdr:cNvSpPr/>
      </xdr:nvSpPr>
      <xdr:spPr>
        <a:xfrm>
          <a:off x="12449175"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75706FF9-91FA-413F-A1CE-15DF0C54AE69}"/>
            </a:ext>
          </a:extLst>
        </xdr:cNvPr>
        <xdr:cNvSpPr txBox="1"/>
      </xdr:nvSpPr>
      <xdr:spPr>
        <a:xfrm>
          <a:off x="124110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4725ABB0-D619-49D1-BC8E-BE431C09519D}"/>
            </a:ext>
          </a:extLst>
        </xdr:cNvPr>
        <xdr:cNvCxnSpPr/>
      </xdr:nvCxnSpPr>
      <xdr:spPr>
        <a:xfrm>
          <a:off x="12449175"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F8DF3792-2A5A-44C8-88ED-F1C15E674950}"/>
            </a:ext>
          </a:extLst>
        </xdr:cNvPr>
        <xdr:cNvSpPr txBox="1"/>
      </xdr:nvSpPr>
      <xdr:spPr>
        <a:xfrm>
          <a:off x="11978821" y="1129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id="{2D90C418-CEEC-4A75-94D2-7BC3CF0B15F6}"/>
            </a:ext>
          </a:extLst>
        </xdr:cNvPr>
        <xdr:cNvCxnSpPr/>
      </xdr:nvCxnSpPr>
      <xdr:spPr>
        <a:xfrm>
          <a:off x="12449175"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a:extLst>
            <a:ext uri="{FF2B5EF4-FFF2-40B4-BE49-F238E27FC236}">
              <a16:creationId xmlns:a16="http://schemas.microsoft.com/office/drawing/2014/main" id="{6D9B07B2-5088-4A07-B548-FE45761A13F4}"/>
            </a:ext>
          </a:extLst>
        </xdr:cNvPr>
        <xdr:cNvSpPr txBox="1"/>
      </xdr:nvSpPr>
      <xdr:spPr>
        <a:xfrm>
          <a:off x="11978821" y="10964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id="{B89791B7-E41B-4AEE-AF20-07EEA6163172}"/>
            </a:ext>
          </a:extLst>
        </xdr:cNvPr>
        <xdr:cNvCxnSpPr/>
      </xdr:nvCxnSpPr>
      <xdr:spPr>
        <a:xfrm>
          <a:off x="12449175" y="1078003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id="{543299B1-378F-4E1E-850C-7206EFB96F9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id="{B6C95692-72BD-4341-A575-FAA63BC82D74}"/>
            </a:ext>
          </a:extLst>
        </xdr:cNvPr>
        <xdr:cNvCxnSpPr/>
      </xdr:nvCxnSpPr>
      <xdr:spPr>
        <a:xfrm>
          <a:off x="12449175" y="10453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id="{F2634843-F48C-47D8-8332-CBF1DCCA863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id="{633A1530-A036-4B41-8D22-57535DFD2268}"/>
            </a:ext>
          </a:extLst>
        </xdr:cNvPr>
        <xdr:cNvCxnSpPr/>
      </xdr:nvCxnSpPr>
      <xdr:spPr>
        <a:xfrm>
          <a:off x="12449175" y="1012689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id="{3E15D43B-AA9B-4077-8763-18708C6A163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id="{F9F0ADA4-B656-42E2-971C-9167B5B0A9AA}"/>
            </a:ext>
          </a:extLst>
        </xdr:cNvPr>
        <xdr:cNvCxnSpPr/>
      </xdr:nvCxnSpPr>
      <xdr:spPr>
        <a:xfrm>
          <a:off x="12449175" y="980031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id="{425B3653-1C3C-4817-90B2-BC2EA12AB7C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id="{1142A48B-FAAA-4BBF-8826-73AACA8147C1}"/>
            </a:ext>
          </a:extLst>
        </xdr:cNvPr>
        <xdr:cNvCxnSpPr/>
      </xdr:nvCxnSpPr>
      <xdr:spPr>
        <a:xfrm>
          <a:off x="12449175"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a:extLst>
            <a:ext uri="{FF2B5EF4-FFF2-40B4-BE49-F238E27FC236}">
              <a16:creationId xmlns:a16="http://schemas.microsoft.com/office/drawing/2014/main" id="{9E519D9E-B086-45EF-83F4-973A82BC79B5}"/>
            </a:ext>
          </a:extLst>
        </xdr:cNvPr>
        <xdr:cNvSpPr txBox="1"/>
      </xdr:nvSpPr>
      <xdr:spPr>
        <a:xfrm>
          <a:off x="12110236" y="93315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978D42AA-FEC4-4358-8630-226B75A44ADA}"/>
            </a:ext>
          </a:extLst>
        </xdr:cNvPr>
        <xdr:cNvCxnSpPr/>
      </xdr:nvCxnSpPr>
      <xdr:spPr>
        <a:xfrm>
          <a:off x="12449175"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a:extLst>
            <a:ext uri="{FF2B5EF4-FFF2-40B4-BE49-F238E27FC236}">
              <a16:creationId xmlns:a16="http://schemas.microsoft.com/office/drawing/2014/main" id="{6D88900A-FD16-47CF-9C4A-C7D1C63B17F1}"/>
            </a:ext>
          </a:extLst>
        </xdr:cNvPr>
        <xdr:cNvSpPr/>
      </xdr:nvSpPr>
      <xdr:spPr>
        <a:xfrm>
          <a:off x="12449175"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534" name="直線コネクタ 533">
          <a:extLst>
            <a:ext uri="{FF2B5EF4-FFF2-40B4-BE49-F238E27FC236}">
              <a16:creationId xmlns:a16="http://schemas.microsoft.com/office/drawing/2014/main" id="{BD78C68F-3152-40B1-9954-1479A2635EFF}"/>
            </a:ext>
          </a:extLst>
        </xdr:cNvPr>
        <xdr:cNvCxnSpPr/>
      </xdr:nvCxnSpPr>
      <xdr:spPr>
        <a:xfrm flipV="1">
          <a:off x="16322039"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535" name="【保健センター・保健所】&#10;有形固定資産減価償却率最小値テキスト">
          <a:extLst>
            <a:ext uri="{FF2B5EF4-FFF2-40B4-BE49-F238E27FC236}">
              <a16:creationId xmlns:a16="http://schemas.microsoft.com/office/drawing/2014/main" id="{7C7FF6AE-0A0C-44AB-B4D9-584099360E32}"/>
            </a:ext>
          </a:extLst>
        </xdr:cNvPr>
        <xdr:cNvSpPr txBox="1"/>
      </xdr:nvSpPr>
      <xdr:spPr>
        <a:xfrm>
          <a:off x="16360775"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536" name="直線コネクタ 535">
          <a:extLst>
            <a:ext uri="{FF2B5EF4-FFF2-40B4-BE49-F238E27FC236}">
              <a16:creationId xmlns:a16="http://schemas.microsoft.com/office/drawing/2014/main" id="{3048BE7E-72DA-41BB-88A0-D0A9CD57625A}"/>
            </a:ext>
          </a:extLst>
        </xdr:cNvPr>
        <xdr:cNvCxnSpPr/>
      </xdr:nvCxnSpPr>
      <xdr:spPr>
        <a:xfrm>
          <a:off x="16230600" y="109156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37" name="【保健センター・保健所】&#10;有形固定資産減価償却率最大値テキスト">
          <a:extLst>
            <a:ext uri="{FF2B5EF4-FFF2-40B4-BE49-F238E27FC236}">
              <a16:creationId xmlns:a16="http://schemas.microsoft.com/office/drawing/2014/main" id="{646DF441-D83E-4A05-B55C-8D0D14ACF018}"/>
            </a:ext>
          </a:extLst>
        </xdr:cNvPr>
        <xdr:cNvSpPr txBox="1"/>
      </xdr:nvSpPr>
      <xdr:spPr>
        <a:xfrm>
          <a:off x="16360775" y="92489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8" name="直線コネクタ 537">
          <a:extLst>
            <a:ext uri="{FF2B5EF4-FFF2-40B4-BE49-F238E27FC236}">
              <a16:creationId xmlns:a16="http://schemas.microsoft.com/office/drawing/2014/main" id="{0F7ED1AD-69C7-4C37-AEED-36F086F3D672}"/>
            </a:ext>
          </a:extLst>
        </xdr:cNvPr>
        <xdr:cNvCxnSpPr/>
      </xdr:nvCxnSpPr>
      <xdr:spPr>
        <a:xfrm>
          <a:off x="16230600" y="9470572"/>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539" name="【保健センター・保健所】&#10;有形固定資産減価償却率平均値テキスト">
          <a:extLst>
            <a:ext uri="{FF2B5EF4-FFF2-40B4-BE49-F238E27FC236}">
              <a16:creationId xmlns:a16="http://schemas.microsoft.com/office/drawing/2014/main" id="{B77CED96-F4DF-43E3-A231-765A1ABDA63A}"/>
            </a:ext>
          </a:extLst>
        </xdr:cNvPr>
        <xdr:cNvSpPr txBox="1"/>
      </xdr:nvSpPr>
      <xdr:spPr>
        <a:xfrm>
          <a:off x="16360775" y="10199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540" name="フローチャート: 判断 539">
          <a:extLst>
            <a:ext uri="{FF2B5EF4-FFF2-40B4-BE49-F238E27FC236}">
              <a16:creationId xmlns:a16="http://schemas.microsoft.com/office/drawing/2014/main" id="{EA39A308-7337-4A0B-8D66-149D07C9B02D}"/>
            </a:ext>
          </a:extLst>
        </xdr:cNvPr>
        <xdr:cNvSpPr/>
      </xdr:nvSpPr>
      <xdr:spPr>
        <a:xfrm>
          <a:off x="16268700" y="10221413"/>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41" name="フローチャート: 判断 540">
          <a:extLst>
            <a:ext uri="{FF2B5EF4-FFF2-40B4-BE49-F238E27FC236}">
              <a16:creationId xmlns:a16="http://schemas.microsoft.com/office/drawing/2014/main" id="{F5F92B95-5565-4937-872E-A73D0FA1F66A}"/>
            </a:ext>
          </a:extLst>
        </xdr:cNvPr>
        <xdr:cNvSpPr/>
      </xdr:nvSpPr>
      <xdr:spPr>
        <a:xfrm>
          <a:off x="15430500" y="10206809"/>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42" name="フローチャート: 判断 541">
          <a:extLst>
            <a:ext uri="{FF2B5EF4-FFF2-40B4-BE49-F238E27FC236}">
              <a16:creationId xmlns:a16="http://schemas.microsoft.com/office/drawing/2014/main" id="{F5EF5CB0-A189-4AD9-90F5-472791FDAE2F}"/>
            </a:ext>
          </a:extLst>
        </xdr:cNvPr>
        <xdr:cNvSpPr/>
      </xdr:nvSpPr>
      <xdr:spPr>
        <a:xfrm>
          <a:off x="14544675" y="10203452"/>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543" name="フローチャート: 判断 542">
          <a:extLst>
            <a:ext uri="{FF2B5EF4-FFF2-40B4-BE49-F238E27FC236}">
              <a16:creationId xmlns:a16="http://schemas.microsoft.com/office/drawing/2014/main" id="{5636FAD2-C8EB-4A16-8F6C-A1FBC5E0882C}"/>
            </a:ext>
          </a:extLst>
        </xdr:cNvPr>
        <xdr:cNvSpPr/>
      </xdr:nvSpPr>
      <xdr:spPr>
        <a:xfrm>
          <a:off x="13655675" y="10188847"/>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4" name="フローチャート: 判断 543">
          <a:extLst>
            <a:ext uri="{FF2B5EF4-FFF2-40B4-BE49-F238E27FC236}">
              <a16:creationId xmlns:a16="http://schemas.microsoft.com/office/drawing/2014/main" id="{E22911E3-2066-4C4C-8672-DF1FE54BCF5E}"/>
            </a:ext>
          </a:extLst>
        </xdr:cNvPr>
        <xdr:cNvSpPr/>
      </xdr:nvSpPr>
      <xdr:spPr>
        <a:xfrm>
          <a:off x="12763500" y="1017741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B7D08611-A968-4172-8997-BEC4D3492525}"/>
            </a:ext>
          </a:extLst>
        </xdr:cNvPr>
        <xdr:cNvSpPr txBox="1"/>
      </xdr:nvSpPr>
      <xdr:spPr>
        <a:xfrm>
          <a:off x="161321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DB58C1C8-7197-4E88-9D84-D00178DB9315}"/>
            </a:ext>
          </a:extLst>
        </xdr:cNvPr>
        <xdr:cNvSpPr txBox="1"/>
      </xdr:nvSpPr>
      <xdr:spPr>
        <a:xfrm>
          <a:off x="15293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E2F4DD0C-E04F-4B89-A9A3-A24F1B4B037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8ECEF832-C8EE-4654-B471-8D172DD86769}"/>
            </a:ext>
          </a:extLst>
        </xdr:cNvPr>
        <xdr:cNvSpPr txBox="1"/>
      </xdr:nvSpPr>
      <xdr:spPr>
        <a:xfrm>
          <a:off x="13515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6C223D40-59D9-4DE9-B3F4-14C5381DBC2A}"/>
            </a:ext>
          </a:extLst>
        </xdr:cNvPr>
        <xdr:cNvSpPr txBox="1"/>
      </xdr:nvSpPr>
      <xdr:spPr>
        <a:xfrm>
          <a:off x="12626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96157</xdr:rowOff>
    </xdr:from>
    <xdr:to>
      <xdr:col>85</xdr:col>
      <xdr:colOff>177800</xdr:colOff>
      <xdr:row>60</xdr:row>
      <xdr:rowOff>26307</xdr:rowOff>
    </xdr:to>
    <xdr:sp macro="" textlink="">
      <xdr:nvSpPr>
        <xdr:cNvPr id="550" name="楕円 549">
          <a:extLst>
            <a:ext uri="{FF2B5EF4-FFF2-40B4-BE49-F238E27FC236}">
              <a16:creationId xmlns:a16="http://schemas.microsoft.com/office/drawing/2014/main" id="{FE3D7143-9A5B-4653-B8CB-72368B7083B7}"/>
            </a:ext>
          </a:extLst>
        </xdr:cNvPr>
        <xdr:cNvSpPr/>
      </xdr:nvSpPr>
      <xdr:spPr>
        <a:xfrm>
          <a:off x="16268700" y="1021170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119034</xdr:rowOff>
    </xdr:from>
    <xdr:ext cx="405111" cy="259045"/>
    <xdr:sp macro="" textlink="">
      <xdr:nvSpPr>
        <xdr:cNvPr id="551" name="【保健センター・保健所】&#10;有形固定資産減価償却率該当値テキスト">
          <a:extLst>
            <a:ext uri="{FF2B5EF4-FFF2-40B4-BE49-F238E27FC236}">
              <a16:creationId xmlns:a16="http://schemas.microsoft.com/office/drawing/2014/main" id="{DE4F5F3A-EF10-42B7-903D-0351190BD5D4}"/>
            </a:ext>
          </a:extLst>
        </xdr:cNvPr>
        <xdr:cNvSpPr txBox="1"/>
      </xdr:nvSpPr>
      <xdr:spPr>
        <a:xfrm>
          <a:off x="16360775" y="1006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63500</xdr:rowOff>
    </xdr:from>
    <xdr:to>
      <xdr:col>81</xdr:col>
      <xdr:colOff>101600</xdr:colOff>
      <xdr:row>59</xdr:row>
      <xdr:rowOff>165100</xdr:rowOff>
    </xdr:to>
    <xdr:sp macro="" textlink="">
      <xdr:nvSpPr>
        <xdr:cNvPr id="552" name="楕円 551">
          <a:extLst>
            <a:ext uri="{FF2B5EF4-FFF2-40B4-BE49-F238E27FC236}">
              <a16:creationId xmlns:a16="http://schemas.microsoft.com/office/drawing/2014/main" id="{FB3459CF-2580-43B5-8874-5C79DB7FCDBA}"/>
            </a:ext>
          </a:extLst>
        </xdr:cNvPr>
        <xdr:cNvSpPr/>
      </xdr:nvSpPr>
      <xdr:spPr>
        <a:xfrm>
          <a:off x="15430500" y="10182225"/>
          <a:ext cx="1047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114300</xdr:rowOff>
    </xdr:from>
    <xdr:to>
      <xdr:col>85</xdr:col>
      <xdr:colOff>127000</xdr:colOff>
      <xdr:row>59</xdr:row>
      <xdr:rowOff>146957</xdr:rowOff>
    </xdr:to>
    <xdr:cxnSp macro="">
      <xdr:nvCxnSpPr>
        <xdr:cNvPr id="553" name="直線コネクタ 552">
          <a:extLst>
            <a:ext uri="{FF2B5EF4-FFF2-40B4-BE49-F238E27FC236}">
              <a16:creationId xmlns:a16="http://schemas.microsoft.com/office/drawing/2014/main" id="{13BDC1FC-9ACE-4E6F-81E9-4BA63CFF124D}"/>
            </a:ext>
          </a:extLst>
        </xdr:cNvPr>
        <xdr:cNvCxnSpPr/>
      </xdr:nvCxnSpPr>
      <xdr:spPr>
        <a:xfrm>
          <a:off x="15484475" y="10229850"/>
          <a:ext cx="838200" cy="3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30843</xdr:rowOff>
    </xdr:from>
    <xdr:to>
      <xdr:col>76</xdr:col>
      <xdr:colOff>165100</xdr:colOff>
      <xdr:row>59</xdr:row>
      <xdr:rowOff>132443</xdr:rowOff>
    </xdr:to>
    <xdr:sp macro="" textlink="">
      <xdr:nvSpPr>
        <xdr:cNvPr id="554" name="楕円 553">
          <a:extLst>
            <a:ext uri="{FF2B5EF4-FFF2-40B4-BE49-F238E27FC236}">
              <a16:creationId xmlns:a16="http://schemas.microsoft.com/office/drawing/2014/main" id="{A3281914-B629-4152-988C-BCAD0A46EA55}"/>
            </a:ext>
          </a:extLst>
        </xdr:cNvPr>
        <xdr:cNvSpPr/>
      </xdr:nvSpPr>
      <xdr:spPr>
        <a:xfrm>
          <a:off x="14544675" y="10149568"/>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81643</xdr:rowOff>
    </xdr:from>
    <xdr:to>
      <xdr:col>81</xdr:col>
      <xdr:colOff>50800</xdr:colOff>
      <xdr:row>59</xdr:row>
      <xdr:rowOff>114300</xdr:rowOff>
    </xdr:to>
    <xdr:cxnSp macro="">
      <xdr:nvCxnSpPr>
        <xdr:cNvPr id="555" name="直線コネクタ 554">
          <a:extLst>
            <a:ext uri="{FF2B5EF4-FFF2-40B4-BE49-F238E27FC236}">
              <a16:creationId xmlns:a16="http://schemas.microsoft.com/office/drawing/2014/main" id="{0EEB806B-96C2-4448-A578-D5C0BE4CEFA9}"/>
            </a:ext>
          </a:extLst>
        </xdr:cNvPr>
        <xdr:cNvCxnSpPr/>
      </xdr:nvCxnSpPr>
      <xdr:spPr>
        <a:xfrm>
          <a:off x="14592300" y="10200368"/>
          <a:ext cx="89217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169635</xdr:rowOff>
    </xdr:from>
    <xdr:to>
      <xdr:col>72</xdr:col>
      <xdr:colOff>38100</xdr:colOff>
      <xdr:row>59</xdr:row>
      <xdr:rowOff>99785</xdr:rowOff>
    </xdr:to>
    <xdr:sp macro="" textlink="">
      <xdr:nvSpPr>
        <xdr:cNvPr id="556" name="楕円 555">
          <a:extLst>
            <a:ext uri="{FF2B5EF4-FFF2-40B4-BE49-F238E27FC236}">
              <a16:creationId xmlns:a16="http://schemas.microsoft.com/office/drawing/2014/main" id="{B3C91068-BE78-4E96-9F33-F0ABBF0EBDBF}"/>
            </a:ext>
          </a:extLst>
        </xdr:cNvPr>
        <xdr:cNvSpPr/>
      </xdr:nvSpPr>
      <xdr:spPr>
        <a:xfrm>
          <a:off x="13655675" y="1011373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48985</xdr:rowOff>
    </xdr:from>
    <xdr:to>
      <xdr:col>76</xdr:col>
      <xdr:colOff>114300</xdr:colOff>
      <xdr:row>59</xdr:row>
      <xdr:rowOff>81643</xdr:rowOff>
    </xdr:to>
    <xdr:cxnSp macro="">
      <xdr:nvCxnSpPr>
        <xdr:cNvPr id="557" name="直線コネクタ 556">
          <a:extLst>
            <a:ext uri="{FF2B5EF4-FFF2-40B4-BE49-F238E27FC236}">
              <a16:creationId xmlns:a16="http://schemas.microsoft.com/office/drawing/2014/main" id="{AF3451E9-714D-45FB-BB4A-6FDB7985B504}"/>
            </a:ext>
          </a:extLst>
        </xdr:cNvPr>
        <xdr:cNvCxnSpPr/>
      </xdr:nvCxnSpPr>
      <xdr:spPr>
        <a:xfrm>
          <a:off x="13706475" y="10167710"/>
          <a:ext cx="885825"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136978</xdr:rowOff>
    </xdr:from>
    <xdr:to>
      <xdr:col>67</xdr:col>
      <xdr:colOff>101600</xdr:colOff>
      <xdr:row>59</xdr:row>
      <xdr:rowOff>67128</xdr:rowOff>
    </xdr:to>
    <xdr:sp macro="" textlink="">
      <xdr:nvSpPr>
        <xdr:cNvPr id="558" name="楕円 557">
          <a:extLst>
            <a:ext uri="{FF2B5EF4-FFF2-40B4-BE49-F238E27FC236}">
              <a16:creationId xmlns:a16="http://schemas.microsoft.com/office/drawing/2014/main" id="{64686E27-61EF-4372-ACCF-12611739172C}"/>
            </a:ext>
          </a:extLst>
        </xdr:cNvPr>
        <xdr:cNvSpPr/>
      </xdr:nvSpPr>
      <xdr:spPr>
        <a:xfrm>
          <a:off x="12763500" y="1008107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16328</xdr:rowOff>
    </xdr:from>
    <xdr:to>
      <xdr:col>71</xdr:col>
      <xdr:colOff>177800</xdr:colOff>
      <xdr:row>59</xdr:row>
      <xdr:rowOff>48985</xdr:rowOff>
    </xdr:to>
    <xdr:cxnSp macro="">
      <xdr:nvCxnSpPr>
        <xdr:cNvPr id="559" name="直線コネクタ 558">
          <a:extLst>
            <a:ext uri="{FF2B5EF4-FFF2-40B4-BE49-F238E27FC236}">
              <a16:creationId xmlns:a16="http://schemas.microsoft.com/office/drawing/2014/main" id="{07C0D784-4202-44EB-80EC-FFC9B7324118}"/>
            </a:ext>
          </a:extLst>
        </xdr:cNvPr>
        <xdr:cNvCxnSpPr/>
      </xdr:nvCxnSpPr>
      <xdr:spPr>
        <a:xfrm>
          <a:off x="12817475" y="10131878"/>
          <a:ext cx="889000" cy="3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560" name="n_1aveValue【保健センター・保健所】&#10;有形固定資産減価償却率">
          <a:extLst>
            <a:ext uri="{FF2B5EF4-FFF2-40B4-BE49-F238E27FC236}">
              <a16:creationId xmlns:a16="http://schemas.microsoft.com/office/drawing/2014/main" id="{854243AF-3242-462E-909A-10101668B949}"/>
            </a:ext>
          </a:extLst>
        </xdr:cNvPr>
        <xdr:cNvSpPr txBox="1"/>
      </xdr:nvSpPr>
      <xdr:spPr>
        <a:xfrm>
          <a:off x="15269219" y="1030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561" name="n_2aveValue【保健センター・保健所】&#10;有形固定資産減価償却率">
          <a:extLst>
            <a:ext uri="{FF2B5EF4-FFF2-40B4-BE49-F238E27FC236}">
              <a16:creationId xmlns:a16="http://schemas.microsoft.com/office/drawing/2014/main" id="{6488F8A6-6AB8-4047-AE50-77587F924CFC}"/>
            </a:ext>
          </a:extLst>
        </xdr:cNvPr>
        <xdr:cNvSpPr txBox="1"/>
      </xdr:nvSpPr>
      <xdr:spPr>
        <a:xfrm>
          <a:off x="14392919" y="10296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166024</xdr:rowOff>
    </xdr:from>
    <xdr:ext cx="405111" cy="259045"/>
    <xdr:sp macro="" textlink="">
      <xdr:nvSpPr>
        <xdr:cNvPr id="562" name="n_3aveValue【保健センター・保健所】&#10;有形固定資産減価償却率">
          <a:extLst>
            <a:ext uri="{FF2B5EF4-FFF2-40B4-BE49-F238E27FC236}">
              <a16:creationId xmlns:a16="http://schemas.microsoft.com/office/drawing/2014/main" id="{ACA26BE3-4FD6-43DA-B797-ED9CC2C053F9}"/>
            </a:ext>
          </a:extLst>
        </xdr:cNvPr>
        <xdr:cNvSpPr txBox="1"/>
      </xdr:nvSpPr>
      <xdr:spPr>
        <a:xfrm>
          <a:off x="13503919" y="10284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563" name="n_4aveValue【保健センター・保健所】&#10;有形固定資産減価償却率">
          <a:extLst>
            <a:ext uri="{FF2B5EF4-FFF2-40B4-BE49-F238E27FC236}">
              <a16:creationId xmlns:a16="http://schemas.microsoft.com/office/drawing/2014/main" id="{E14FDD16-CAF4-410A-85D5-B219E4C33874}"/>
            </a:ext>
          </a:extLst>
        </xdr:cNvPr>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10177</xdr:rowOff>
    </xdr:from>
    <xdr:ext cx="405111" cy="259045"/>
    <xdr:sp macro="" textlink="">
      <xdr:nvSpPr>
        <xdr:cNvPr id="564" name="n_1mainValue【保健センター・保健所】&#10;有形固定資産減価償却率">
          <a:extLst>
            <a:ext uri="{FF2B5EF4-FFF2-40B4-BE49-F238E27FC236}">
              <a16:creationId xmlns:a16="http://schemas.microsoft.com/office/drawing/2014/main" id="{2EDD6BD0-7BE0-4799-B71C-A13F3A44D186}"/>
            </a:ext>
          </a:extLst>
        </xdr:cNvPr>
        <xdr:cNvSpPr txBox="1"/>
      </xdr:nvSpPr>
      <xdr:spPr>
        <a:xfrm>
          <a:off x="15269219" y="995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148970</xdr:rowOff>
    </xdr:from>
    <xdr:ext cx="405111" cy="259045"/>
    <xdr:sp macro="" textlink="">
      <xdr:nvSpPr>
        <xdr:cNvPr id="565" name="n_2mainValue【保健センター・保健所】&#10;有形固定資産減価償却率">
          <a:extLst>
            <a:ext uri="{FF2B5EF4-FFF2-40B4-BE49-F238E27FC236}">
              <a16:creationId xmlns:a16="http://schemas.microsoft.com/office/drawing/2014/main" id="{A79C1DF8-A9FD-4766-AB21-0095251D0178}"/>
            </a:ext>
          </a:extLst>
        </xdr:cNvPr>
        <xdr:cNvSpPr txBox="1"/>
      </xdr:nvSpPr>
      <xdr:spPr>
        <a:xfrm>
          <a:off x="14392919"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116312</xdr:rowOff>
    </xdr:from>
    <xdr:ext cx="405111" cy="259045"/>
    <xdr:sp macro="" textlink="">
      <xdr:nvSpPr>
        <xdr:cNvPr id="566" name="n_3mainValue【保健センター・保健所】&#10;有形固定資産減価償却率">
          <a:extLst>
            <a:ext uri="{FF2B5EF4-FFF2-40B4-BE49-F238E27FC236}">
              <a16:creationId xmlns:a16="http://schemas.microsoft.com/office/drawing/2014/main" id="{D4887405-7250-489B-BEF9-6D9A1F40E088}"/>
            </a:ext>
          </a:extLst>
        </xdr:cNvPr>
        <xdr:cNvSpPr txBox="1"/>
      </xdr:nvSpPr>
      <xdr:spPr>
        <a:xfrm>
          <a:off x="13503919"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83655</xdr:rowOff>
    </xdr:from>
    <xdr:ext cx="405111" cy="259045"/>
    <xdr:sp macro="" textlink="">
      <xdr:nvSpPr>
        <xdr:cNvPr id="567" name="n_4mainValue【保健センター・保健所】&#10;有形固定資産減価償却率">
          <a:extLst>
            <a:ext uri="{FF2B5EF4-FFF2-40B4-BE49-F238E27FC236}">
              <a16:creationId xmlns:a16="http://schemas.microsoft.com/office/drawing/2014/main" id="{ADB11719-7F0E-4E04-80C0-B3E171A50C81}"/>
            </a:ext>
          </a:extLst>
        </xdr:cNvPr>
        <xdr:cNvSpPr txBox="1"/>
      </xdr:nvSpPr>
      <xdr:spPr>
        <a:xfrm>
          <a:off x="12611744" y="985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342553FF-3794-46EA-B4E0-59F1E4C7E95B}"/>
            </a:ext>
          </a:extLst>
        </xdr:cNvPr>
        <xdr:cNvSpPr/>
      </xdr:nvSpPr>
      <xdr:spPr>
        <a:xfrm>
          <a:off x="18288000" y="800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3C477A14-2465-419F-A5FE-21A6CEAC068F}"/>
            </a:ext>
          </a:extLst>
        </xdr:cNvPr>
        <xdr:cNvSpPr/>
      </xdr:nvSpPr>
      <xdr:spPr>
        <a:xfrm>
          <a:off x="18418175"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E844F9B3-C6D6-4DF8-9B9F-C4896FE8CEBF}"/>
            </a:ext>
          </a:extLst>
        </xdr:cNvPr>
        <xdr:cNvSpPr/>
      </xdr:nvSpPr>
      <xdr:spPr>
        <a:xfrm>
          <a:off x="18418175"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243F4257-AFF8-4404-B033-E7D8AF335016}"/>
            </a:ext>
          </a:extLst>
        </xdr:cNvPr>
        <xdr:cNvSpPr/>
      </xdr:nvSpPr>
      <xdr:spPr>
        <a:xfrm>
          <a:off x="19431000"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2454E19-D5EA-4C8C-8672-D6049DD79F4E}"/>
            </a:ext>
          </a:extLst>
        </xdr:cNvPr>
        <xdr:cNvSpPr/>
      </xdr:nvSpPr>
      <xdr:spPr>
        <a:xfrm>
          <a:off x="19431000"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DFD2AEB5-81F4-4A1D-A0EB-3ECEB0A02DA9}"/>
            </a:ext>
          </a:extLst>
        </xdr:cNvPr>
        <xdr:cNvSpPr/>
      </xdr:nvSpPr>
      <xdr:spPr>
        <a:xfrm>
          <a:off x="20574000"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947B4C5-414E-424C-9AFA-62216E4E22D1}"/>
            </a:ext>
          </a:extLst>
        </xdr:cNvPr>
        <xdr:cNvSpPr/>
      </xdr:nvSpPr>
      <xdr:spPr>
        <a:xfrm>
          <a:off x="20574000"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ED0D6097-F78A-4B92-A6B8-296A779110D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6375C0F1-96AE-4611-948E-70618FEBE1C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5DDD84E9-BFB3-4BDC-8E99-7AEE55200C7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8206BC2E-8587-4D0A-BF6F-4C82FB97310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0C749827-09B6-466F-B415-9AF71749EB77}"/>
            </a:ext>
          </a:extLst>
        </xdr:cNvPr>
        <xdr:cNvSpPr txBox="1"/>
      </xdr:nvSpPr>
      <xdr:spPr>
        <a:xfrm>
          <a:off x="17823996" y="10909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8AF5E5C7-4FCC-42CC-8843-D0E55F5C90F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4A221738-81A5-4E74-8CBC-CE03BD3A7DE8}"/>
            </a:ext>
          </a:extLst>
        </xdr:cNvPr>
        <xdr:cNvSpPr txBox="1"/>
      </xdr:nvSpPr>
      <xdr:spPr>
        <a:xfrm>
          <a:off x="17823996" y="10528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635FC8B9-3007-4EF3-B977-86273323BF7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8D6731FD-F392-4A17-802B-DFCE01777813}"/>
            </a:ext>
          </a:extLst>
        </xdr:cNvPr>
        <xdr:cNvSpPr txBox="1"/>
      </xdr:nvSpPr>
      <xdr:spPr>
        <a:xfrm>
          <a:off x="17823996" y="10147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FBED8FFD-C8C8-45D3-9C93-150B5DD2074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EE3FE918-10AE-4144-80A5-8728E7E2D693}"/>
            </a:ext>
          </a:extLst>
        </xdr:cNvPr>
        <xdr:cNvSpPr txBox="1"/>
      </xdr:nvSpPr>
      <xdr:spPr>
        <a:xfrm>
          <a:off x="17823996" y="9766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4305390B-EBC1-49BC-B281-873EFED32E3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D9E014A2-15CE-4D7A-BD92-8CE4483F3421}"/>
            </a:ext>
          </a:extLst>
        </xdr:cNvPr>
        <xdr:cNvSpPr txBox="1"/>
      </xdr:nvSpPr>
      <xdr:spPr>
        <a:xfrm>
          <a:off x="17823996" y="9385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38BCEF90-4D8D-4C24-88EB-5981B4AB14B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EB45AA8B-D013-45A8-803F-EBA3AA45DE92}"/>
            </a:ext>
          </a:extLst>
        </xdr:cNvPr>
        <xdr:cNvSpPr txBox="1"/>
      </xdr:nvSpPr>
      <xdr:spPr>
        <a:xfrm>
          <a:off x="17823996" y="9004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40841438-7F33-4C56-9647-23829263611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591" name="直線コネクタ 590">
          <a:extLst>
            <a:ext uri="{FF2B5EF4-FFF2-40B4-BE49-F238E27FC236}">
              <a16:creationId xmlns:a16="http://schemas.microsoft.com/office/drawing/2014/main" id="{6EC80DA2-86C7-42FC-9905-243C4EB98AA3}"/>
            </a:ext>
          </a:extLst>
        </xdr:cNvPr>
        <xdr:cNvCxnSpPr/>
      </xdr:nvCxnSpPr>
      <xdr:spPr>
        <a:xfrm flipV="1">
          <a:off x="22164039" y="9540240"/>
          <a:ext cx="0" cy="1462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BB402933-E57C-4335-B7A7-15EDD6800F5E}"/>
            </a:ext>
          </a:extLst>
        </xdr:cNvPr>
        <xdr:cNvSpPr txBox="1"/>
      </xdr:nvSpPr>
      <xdr:spPr>
        <a:xfrm>
          <a:off x="22202775" y="1100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93" name="直線コネクタ 592">
          <a:extLst>
            <a:ext uri="{FF2B5EF4-FFF2-40B4-BE49-F238E27FC236}">
              <a16:creationId xmlns:a16="http://schemas.microsoft.com/office/drawing/2014/main" id="{0D9BFE21-CFFD-449A-B5E3-7148CE1D68D0}"/>
            </a:ext>
          </a:extLst>
        </xdr:cNvPr>
        <xdr:cNvCxnSpPr/>
      </xdr:nvCxnSpPr>
      <xdr:spPr>
        <a:xfrm>
          <a:off x="22075775" y="11002645"/>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F32FC4DD-CB1A-4ADF-962C-27BAA4DDB72E}"/>
            </a:ext>
          </a:extLst>
        </xdr:cNvPr>
        <xdr:cNvSpPr txBox="1"/>
      </xdr:nvSpPr>
      <xdr:spPr>
        <a:xfrm>
          <a:off x="22202775"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595" name="直線コネクタ 594">
          <a:extLst>
            <a:ext uri="{FF2B5EF4-FFF2-40B4-BE49-F238E27FC236}">
              <a16:creationId xmlns:a16="http://schemas.microsoft.com/office/drawing/2014/main" id="{90216138-561F-40F8-B40E-E4B6AAF27DFA}"/>
            </a:ext>
          </a:extLst>
        </xdr:cNvPr>
        <xdr:cNvCxnSpPr/>
      </xdr:nvCxnSpPr>
      <xdr:spPr>
        <a:xfrm>
          <a:off x="22075775" y="9540240"/>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129557</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5100081F-2194-4A24-A9B9-104668FFFFBC}"/>
            </a:ext>
          </a:extLst>
        </xdr:cNvPr>
        <xdr:cNvSpPr txBox="1"/>
      </xdr:nvSpPr>
      <xdr:spPr>
        <a:xfrm>
          <a:off x="22202775" y="10759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597" name="フローチャート: 判断 596">
          <a:extLst>
            <a:ext uri="{FF2B5EF4-FFF2-40B4-BE49-F238E27FC236}">
              <a16:creationId xmlns:a16="http://schemas.microsoft.com/office/drawing/2014/main" id="{903A2273-DB06-4B5F-A83A-6779807FDADE}"/>
            </a:ext>
          </a:extLst>
        </xdr:cNvPr>
        <xdr:cNvSpPr/>
      </xdr:nvSpPr>
      <xdr:spPr>
        <a:xfrm>
          <a:off x="22113875" y="10781030"/>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598" name="フローチャート: 判断 597">
          <a:extLst>
            <a:ext uri="{FF2B5EF4-FFF2-40B4-BE49-F238E27FC236}">
              <a16:creationId xmlns:a16="http://schemas.microsoft.com/office/drawing/2014/main" id="{03169358-93AD-48C3-A330-59634819D2BF}"/>
            </a:ext>
          </a:extLst>
        </xdr:cNvPr>
        <xdr:cNvSpPr/>
      </xdr:nvSpPr>
      <xdr:spPr>
        <a:xfrm>
          <a:off x="21275675" y="10799445"/>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599" name="フローチャート: 判断 598">
          <a:extLst>
            <a:ext uri="{FF2B5EF4-FFF2-40B4-BE49-F238E27FC236}">
              <a16:creationId xmlns:a16="http://schemas.microsoft.com/office/drawing/2014/main" id="{58555695-5DE9-4615-B6A6-00A15809117A}"/>
            </a:ext>
          </a:extLst>
        </xdr:cNvPr>
        <xdr:cNvSpPr/>
      </xdr:nvSpPr>
      <xdr:spPr>
        <a:xfrm>
          <a:off x="20383500" y="10818495"/>
          <a:ext cx="10477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00" name="フローチャート: 判断 599">
          <a:extLst>
            <a:ext uri="{FF2B5EF4-FFF2-40B4-BE49-F238E27FC236}">
              <a16:creationId xmlns:a16="http://schemas.microsoft.com/office/drawing/2014/main" id="{2A59F187-3F1E-4411-8E38-174D372865DA}"/>
            </a:ext>
          </a:extLst>
        </xdr:cNvPr>
        <xdr:cNvSpPr/>
      </xdr:nvSpPr>
      <xdr:spPr>
        <a:xfrm>
          <a:off x="19497675" y="1081913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01" name="フローチャート: 判断 600">
          <a:extLst>
            <a:ext uri="{FF2B5EF4-FFF2-40B4-BE49-F238E27FC236}">
              <a16:creationId xmlns:a16="http://schemas.microsoft.com/office/drawing/2014/main" id="{DA8A0E7C-CDEF-4FE3-9094-0DC516576618}"/>
            </a:ext>
          </a:extLst>
        </xdr:cNvPr>
        <xdr:cNvSpPr/>
      </xdr:nvSpPr>
      <xdr:spPr>
        <a:xfrm>
          <a:off x="18608675" y="1081087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C60A1D53-2C51-4C0E-9C8D-4D23804CF146}"/>
            </a:ext>
          </a:extLst>
        </xdr:cNvPr>
        <xdr:cNvSpPr txBox="1"/>
      </xdr:nvSpPr>
      <xdr:spPr>
        <a:xfrm>
          <a:off x="219741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1E32CE34-CCA2-4C7E-966B-8DC65B03B2BB}"/>
            </a:ext>
          </a:extLst>
        </xdr:cNvPr>
        <xdr:cNvSpPr txBox="1"/>
      </xdr:nvSpPr>
      <xdr:spPr>
        <a:xfrm>
          <a:off x="21135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BBC2B5D-40EC-45CF-AD77-E865D3EBAB98}"/>
            </a:ext>
          </a:extLst>
        </xdr:cNvPr>
        <xdr:cNvSpPr txBox="1"/>
      </xdr:nvSpPr>
      <xdr:spPr>
        <a:xfrm>
          <a:off x="20246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0E1766A-383D-41DD-9B07-77F7C54119F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4D9BB770-8F4E-4166-9426-BA0B200F6C62}"/>
            </a:ext>
          </a:extLst>
        </xdr:cNvPr>
        <xdr:cNvSpPr txBox="1"/>
      </xdr:nvSpPr>
      <xdr:spPr>
        <a:xfrm>
          <a:off x="18468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07" name="楕円 606">
          <a:extLst>
            <a:ext uri="{FF2B5EF4-FFF2-40B4-BE49-F238E27FC236}">
              <a16:creationId xmlns:a16="http://schemas.microsoft.com/office/drawing/2014/main" id="{14F50A9D-2CCD-4229-B4F0-1098C1478443}"/>
            </a:ext>
          </a:extLst>
        </xdr:cNvPr>
        <xdr:cNvSpPr/>
      </xdr:nvSpPr>
      <xdr:spPr>
        <a:xfrm>
          <a:off x="22113875" y="10723245"/>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113047</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DB187C87-37F3-4BE2-9ED5-64C731522CB0}"/>
            </a:ext>
          </a:extLst>
        </xdr:cNvPr>
        <xdr:cNvSpPr txBox="1"/>
      </xdr:nvSpPr>
      <xdr:spPr>
        <a:xfrm>
          <a:off x="22202775"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90170</xdr:rowOff>
    </xdr:from>
    <xdr:to>
      <xdr:col>112</xdr:col>
      <xdr:colOff>38100</xdr:colOff>
      <xdr:row>63</xdr:row>
      <xdr:rowOff>20320</xdr:rowOff>
    </xdr:to>
    <xdr:sp macro="" textlink="">
      <xdr:nvSpPr>
        <xdr:cNvPr id="609" name="楕円 608">
          <a:extLst>
            <a:ext uri="{FF2B5EF4-FFF2-40B4-BE49-F238E27FC236}">
              <a16:creationId xmlns:a16="http://schemas.microsoft.com/office/drawing/2014/main" id="{D9B17BCA-F028-4AF3-A5A1-7C6D26577DA9}"/>
            </a:ext>
          </a:extLst>
        </xdr:cNvPr>
        <xdr:cNvSpPr/>
      </xdr:nvSpPr>
      <xdr:spPr>
        <a:xfrm>
          <a:off x="21275675" y="10723245"/>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140970</xdr:rowOff>
    </xdr:from>
    <xdr:to>
      <xdr:col>116</xdr:col>
      <xdr:colOff>63500</xdr:colOff>
      <xdr:row>62</xdr:row>
      <xdr:rowOff>140970</xdr:rowOff>
    </xdr:to>
    <xdr:cxnSp macro="">
      <xdr:nvCxnSpPr>
        <xdr:cNvPr id="610" name="直線コネクタ 609">
          <a:extLst>
            <a:ext uri="{FF2B5EF4-FFF2-40B4-BE49-F238E27FC236}">
              <a16:creationId xmlns:a16="http://schemas.microsoft.com/office/drawing/2014/main" id="{F560387B-4B6E-4CA0-BDD8-5592439FDF29}"/>
            </a:ext>
          </a:extLst>
        </xdr:cNvPr>
        <xdr:cNvCxnSpPr/>
      </xdr:nvCxnSpPr>
      <xdr:spPr>
        <a:xfrm>
          <a:off x="21326475" y="107740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97790</xdr:rowOff>
    </xdr:from>
    <xdr:to>
      <xdr:col>107</xdr:col>
      <xdr:colOff>101600</xdr:colOff>
      <xdr:row>63</xdr:row>
      <xdr:rowOff>27940</xdr:rowOff>
    </xdr:to>
    <xdr:sp macro="" textlink="">
      <xdr:nvSpPr>
        <xdr:cNvPr id="611" name="楕円 610">
          <a:extLst>
            <a:ext uri="{FF2B5EF4-FFF2-40B4-BE49-F238E27FC236}">
              <a16:creationId xmlns:a16="http://schemas.microsoft.com/office/drawing/2014/main" id="{AA25C615-FAEE-434F-9363-3DEB40DA812F}"/>
            </a:ext>
          </a:extLst>
        </xdr:cNvPr>
        <xdr:cNvSpPr/>
      </xdr:nvSpPr>
      <xdr:spPr>
        <a:xfrm>
          <a:off x="20383500" y="1072769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140970</xdr:rowOff>
    </xdr:from>
    <xdr:to>
      <xdr:col>111</xdr:col>
      <xdr:colOff>177800</xdr:colOff>
      <xdr:row>62</xdr:row>
      <xdr:rowOff>148590</xdr:rowOff>
    </xdr:to>
    <xdr:cxnSp macro="">
      <xdr:nvCxnSpPr>
        <xdr:cNvPr id="612" name="直線コネクタ 611">
          <a:extLst>
            <a:ext uri="{FF2B5EF4-FFF2-40B4-BE49-F238E27FC236}">
              <a16:creationId xmlns:a16="http://schemas.microsoft.com/office/drawing/2014/main" id="{D08A0415-4EDB-4BF2-A266-2BAD189959C2}"/>
            </a:ext>
          </a:extLst>
        </xdr:cNvPr>
        <xdr:cNvCxnSpPr/>
      </xdr:nvCxnSpPr>
      <xdr:spPr>
        <a:xfrm flipV="1">
          <a:off x="20437475" y="10774045"/>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97790</xdr:rowOff>
    </xdr:from>
    <xdr:to>
      <xdr:col>102</xdr:col>
      <xdr:colOff>165100</xdr:colOff>
      <xdr:row>63</xdr:row>
      <xdr:rowOff>27940</xdr:rowOff>
    </xdr:to>
    <xdr:sp macro="" textlink="">
      <xdr:nvSpPr>
        <xdr:cNvPr id="613" name="楕円 612">
          <a:extLst>
            <a:ext uri="{FF2B5EF4-FFF2-40B4-BE49-F238E27FC236}">
              <a16:creationId xmlns:a16="http://schemas.microsoft.com/office/drawing/2014/main" id="{FDC5BF0D-24E2-43D7-BA0B-266F2EE7E995}"/>
            </a:ext>
          </a:extLst>
        </xdr:cNvPr>
        <xdr:cNvSpPr/>
      </xdr:nvSpPr>
      <xdr:spPr>
        <a:xfrm>
          <a:off x="19497675" y="1072769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148590</xdr:rowOff>
    </xdr:from>
    <xdr:to>
      <xdr:col>107</xdr:col>
      <xdr:colOff>50800</xdr:colOff>
      <xdr:row>62</xdr:row>
      <xdr:rowOff>148590</xdr:rowOff>
    </xdr:to>
    <xdr:cxnSp macro="">
      <xdr:nvCxnSpPr>
        <xdr:cNvPr id="614" name="直線コネクタ 613">
          <a:extLst>
            <a:ext uri="{FF2B5EF4-FFF2-40B4-BE49-F238E27FC236}">
              <a16:creationId xmlns:a16="http://schemas.microsoft.com/office/drawing/2014/main" id="{A0D8BBE2-6EAC-4C9A-B2DD-E016259AE886}"/>
            </a:ext>
          </a:extLst>
        </xdr:cNvPr>
        <xdr:cNvCxnSpPr/>
      </xdr:nvCxnSpPr>
      <xdr:spPr>
        <a:xfrm>
          <a:off x="19545300" y="10778490"/>
          <a:ext cx="892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15" name="楕円 614">
          <a:extLst>
            <a:ext uri="{FF2B5EF4-FFF2-40B4-BE49-F238E27FC236}">
              <a16:creationId xmlns:a16="http://schemas.microsoft.com/office/drawing/2014/main" id="{3C1C504C-6C2E-4C47-B259-4E6424A9056D}"/>
            </a:ext>
          </a:extLst>
        </xdr:cNvPr>
        <xdr:cNvSpPr/>
      </xdr:nvSpPr>
      <xdr:spPr>
        <a:xfrm>
          <a:off x="18608675" y="1073467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148590</xdr:rowOff>
    </xdr:from>
    <xdr:to>
      <xdr:col>102</xdr:col>
      <xdr:colOff>114300</xdr:colOff>
      <xdr:row>62</xdr:row>
      <xdr:rowOff>152400</xdr:rowOff>
    </xdr:to>
    <xdr:cxnSp macro="">
      <xdr:nvCxnSpPr>
        <xdr:cNvPr id="616" name="直線コネクタ 615">
          <a:extLst>
            <a:ext uri="{FF2B5EF4-FFF2-40B4-BE49-F238E27FC236}">
              <a16:creationId xmlns:a16="http://schemas.microsoft.com/office/drawing/2014/main" id="{1A1C2898-96F7-4FB9-B375-68E41F95FBBE}"/>
            </a:ext>
          </a:extLst>
        </xdr:cNvPr>
        <xdr:cNvCxnSpPr/>
      </xdr:nvCxnSpPr>
      <xdr:spPr>
        <a:xfrm flipV="1">
          <a:off x="18659475" y="10778490"/>
          <a:ext cx="88582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87647</xdr:rowOff>
    </xdr:from>
    <xdr:ext cx="469744" cy="259045"/>
    <xdr:sp macro="" textlink="">
      <xdr:nvSpPr>
        <xdr:cNvPr id="617" name="n_1aveValue【保健センター・保健所】&#10;一人当たり面積">
          <a:extLst>
            <a:ext uri="{FF2B5EF4-FFF2-40B4-BE49-F238E27FC236}">
              <a16:creationId xmlns:a16="http://schemas.microsoft.com/office/drawing/2014/main" id="{4D41E6C1-5B50-4F65-A03B-BC90B1EA4BA9}"/>
            </a:ext>
          </a:extLst>
        </xdr:cNvPr>
        <xdr:cNvSpPr txBox="1"/>
      </xdr:nvSpPr>
      <xdr:spPr>
        <a:xfrm>
          <a:off x="21078902" y="1089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106697</xdr:rowOff>
    </xdr:from>
    <xdr:ext cx="469744" cy="259045"/>
    <xdr:sp macro="" textlink="">
      <xdr:nvSpPr>
        <xdr:cNvPr id="618" name="n_2aveValue【保健センター・保健所】&#10;一人当たり面積">
          <a:extLst>
            <a:ext uri="{FF2B5EF4-FFF2-40B4-BE49-F238E27FC236}">
              <a16:creationId xmlns:a16="http://schemas.microsoft.com/office/drawing/2014/main" id="{A766BCA5-D9E4-43A9-9DD1-093461F71625}"/>
            </a:ext>
          </a:extLst>
        </xdr:cNvPr>
        <xdr:cNvSpPr txBox="1"/>
      </xdr:nvSpPr>
      <xdr:spPr>
        <a:xfrm>
          <a:off x="20202602" y="1091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619" name="n_3aveValue【保健センター・保健所】&#10;一人当たり面積">
          <a:extLst>
            <a:ext uri="{FF2B5EF4-FFF2-40B4-BE49-F238E27FC236}">
              <a16:creationId xmlns:a16="http://schemas.microsoft.com/office/drawing/2014/main" id="{041FEB5C-63F4-4003-A66F-E312DB7473FC}"/>
            </a:ext>
          </a:extLst>
        </xdr:cNvPr>
        <xdr:cNvSpPr txBox="1"/>
      </xdr:nvSpPr>
      <xdr:spPr>
        <a:xfrm>
          <a:off x="19313602"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620" name="n_4aveValue【保健センター・保健所】&#10;一人当たり面積">
          <a:extLst>
            <a:ext uri="{FF2B5EF4-FFF2-40B4-BE49-F238E27FC236}">
              <a16:creationId xmlns:a16="http://schemas.microsoft.com/office/drawing/2014/main" id="{D8363BA3-3487-4165-B1FB-60D1AB7F670F}"/>
            </a:ext>
          </a:extLst>
        </xdr:cNvPr>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36847</xdr:rowOff>
    </xdr:from>
    <xdr:ext cx="469744" cy="259045"/>
    <xdr:sp macro="" textlink="">
      <xdr:nvSpPr>
        <xdr:cNvPr id="621" name="n_1mainValue【保健センター・保健所】&#10;一人当たり面積">
          <a:extLst>
            <a:ext uri="{FF2B5EF4-FFF2-40B4-BE49-F238E27FC236}">
              <a16:creationId xmlns:a16="http://schemas.microsoft.com/office/drawing/2014/main" id="{48B32235-D17B-4CDB-9DC0-F42EB2F419D8}"/>
            </a:ext>
          </a:extLst>
        </xdr:cNvPr>
        <xdr:cNvSpPr txBox="1"/>
      </xdr:nvSpPr>
      <xdr:spPr>
        <a:xfrm>
          <a:off x="21078902"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22" name="n_2mainValue【保健センター・保健所】&#10;一人当たり面積">
          <a:extLst>
            <a:ext uri="{FF2B5EF4-FFF2-40B4-BE49-F238E27FC236}">
              <a16:creationId xmlns:a16="http://schemas.microsoft.com/office/drawing/2014/main" id="{3134D1E4-1D34-43AA-B0A1-EE5AEE4942D3}"/>
            </a:ext>
          </a:extLst>
        </xdr:cNvPr>
        <xdr:cNvSpPr txBox="1"/>
      </xdr:nvSpPr>
      <xdr:spPr>
        <a:xfrm>
          <a:off x="20202602" y="1050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44467</xdr:rowOff>
    </xdr:from>
    <xdr:ext cx="469744" cy="259045"/>
    <xdr:sp macro="" textlink="">
      <xdr:nvSpPr>
        <xdr:cNvPr id="623" name="n_3mainValue【保健センター・保健所】&#10;一人当たり面積">
          <a:extLst>
            <a:ext uri="{FF2B5EF4-FFF2-40B4-BE49-F238E27FC236}">
              <a16:creationId xmlns:a16="http://schemas.microsoft.com/office/drawing/2014/main" id="{779796EE-2647-44D2-84A1-9F629854A05C}"/>
            </a:ext>
          </a:extLst>
        </xdr:cNvPr>
        <xdr:cNvSpPr txBox="1"/>
      </xdr:nvSpPr>
      <xdr:spPr>
        <a:xfrm>
          <a:off x="19313602" y="1050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624" name="n_4mainValue【保健センター・保健所】&#10;一人当たり面積">
          <a:extLst>
            <a:ext uri="{FF2B5EF4-FFF2-40B4-BE49-F238E27FC236}">
              <a16:creationId xmlns:a16="http://schemas.microsoft.com/office/drawing/2014/main" id="{808DE1C6-12F5-4D7C-9D54-14DE70B87320}"/>
            </a:ext>
          </a:extLst>
        </xdr:cNvPr>
        <xdr:cNvSpPr txBox="1"/>
      </xdr:nvSpPr>
      <xdr:spPr>
        <a:xfrm>
          <a:off x="18421427" y="1050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132BB224-B48A-44EB-92AE-8E83FE9F46C9}"/>
            </a:ext>
          </a:extLst>
        </xdr:cNvPr>
        <xdr:cNvSpPr/>
      </xdr:nvSpPr>
      <xdr:spPr>
        <a:xfrm>
          <a:off x="12449175" y="1181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2EC632C0-58C0-4E08-AC4C-5C54D2A2074F}"/>
            </a:ext>
          </a:extLst>
        </xdr:cNvPr>
        <xdr:cNvSpPr/>
      </xdr:nvSpPr>
      <xdr:spPr>
        <a:xfrm>
          <a:off x="12573000"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4300B12B-5DE1-47FA-A571-8517D4D93BB2}"/>
            </a:ext>
          </a:extLst>
        </xdr:cNvPr>
        <xdr:cNvSpPr/>
      </xdr:nvSpPr>
      <xdr:spPr>
        <a:xfrm>
          <a:off x="12573000"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A69BF998-9B92-41A8-893E-1B3AC997295E}"/>
            </a:ext>
          </a:extLst>
        </xdr:cNvPr>
        <xdr:cNvSpPr/>
      </xdr:nvSpPr>
      <xdr:spPr>
        <a:xfrm>
          <a:off x="13592175"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C426ADCE-05FC-4225-A80D-6CE84F42A936}"/>
            </a:ext>
          </a:extLst>
        </xdr:cNvPr>
        <xdr:cNvSpPr/>
      </xdr:nvSpPr>
      <xdr:spPr>
        <a:xfrm>
          <a:off x="13592175"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EB8D5B5A-18D5-4DBF-9ADA-137F58845CDE}"/>
            </a:ext>
          </a:extLst>
        </xdr:cNvPr>
        <xdr:cNvSpPr/>
      </xdr:nvSpPr>
      <xdr:spPr>
        <a:xfrm>
          <a:off x="14735175"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36381A7-E48A-42EB-99A2-20C36FFCC9F0}"/>
            </a:ext>
          </a:extLst>
        </xdr:cNvPr>
        <xdr:cNvSpPr/>
      </xdr:nvSpPr>
      <xdr:spPr>
        <a:xfrm>
          <a:off x="14735175"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7F286DB6-DC9A-4BE4-B50B-2887B97E4AE0}"/>
            </a:ext>
          </a:extLst>
        </xdr:cNvPr>
        <xdr:cNvSpPr/>
      </xdr:nvSpPr>
      <xdr:spPr>
        <a:xfrm>
          <a:off x="12449175"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42AB7F43-B185-44C4-ADE6-03D341DA0600}"/>
            </a:ext>
          </a:extLst>
        </xdr:cNvPr>
        <xdr:cNvSpPr txBox="1"/>
      </xdr:nvSpPr>
      <xdr:spPr>
        <a:xfrm>
          <a:off x="124110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FFD21306-D755-4AA3-B59C-72E45518C8AB}"/>
            </a:ext>
          </a:extLst>
        </xdr:cNvPr>
        <xdr:cNvCxnSpPr/>
      </xdr:nvCxnSpPr>
      <xdr:spPr>
        <a:xfrm>
          <a:off x="12449175"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E358F9EF-1455-4151-A81B-A62CC452BE64}"/>
            </a:ext>
          </a:extLst>
        </xdr:cNvPr>
        <xdr:cNvSpPr txBox="1"/>
      </xdr:nvSpPr>
      <xdr:spPr>
        <a:xfrm>
          <a:off x="11978821" y="1510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90FC12EC-B6DE-42B4-AABF-D924B94A9F0B}"/>
            </a:ext>
          </a:extLst>
        </xdr:cNvPr>
        <xdr:cNvCxnSpPr/>
      </xdr:nvCxnSpPr>
      <xdr:spPr>
        <a:xfrm>
          <a:off x="12449175"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0EF559A6-D2C3-493F-9802-44B7875E92EB}"/>
            </a:ext>
          </a:extLst>
        </xdr:cNvPr>
        <xdr:cNvSpPr txBox="1"/>
      </xdr:nvSpPr>
      <xdr:spPr>
        <a:xfrm>
          <a:off x="11978821" y="14719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367B20DC-6D63-4997-A93A-32DE4F8572D2}"/>
            </a:ext>
          </a:extLst>
        </xdr:cNvPr>
        <xdr:cNvCxnSpPr/>
      </xdr:nvCxnSpPr>
      <xdr:spPr>
        <a:xfrm>
          <a:off x="12449175"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1FDEB114-2268-4302-8D75-43CFB32C410E}"/>
            </a:ext>
          </a:extLst>
        </xdr:cNvPr>
        <xdr:cNvSpPr txBox="1"/>
      </xdr:nvSpPr>
      <xdr:spPr>
        <a:xfrm>
          <a:off x="12042941" y="14338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1D1A597C-DE3D-497F-87BC-B8AF04E6D798}"/>
            </a:ext>
          </a:extLst>
        </xdr:cNvPr>
        <xdr:cNvCxnSpPr/>
      </xdr:nvCxnSpPr>
      <xdr:spPr>
        <a:xfrm>
          <a:off x="12449175"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9A58259B-D32C-4779-812D-F0C2DD312822}"/>
            </a:ext>
          </a:extLst>
        </xdr:cNvPr>
        <xdr:cNvSpPr txBox="1"/>
      </xdr:nvSpPr>
      <xdr:spPr>
        <a:xfrm>
          <a:off x="12042941" y="1395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B46AED50-D64C-470A-A502-9F060887C792}"/>
            </a:ext>
          </a:extLst>
        </xdr:cNvPr>
        <xdr:cNvCxnSpPr/>
      </xdr:nvCxnSpPr>
      <xdr:spPr>
        <a:xfrm>
          <a:off x="12449175"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9AFD8818-2C96-48AF-80F6-6A70D7A7B89B}"/>
            </a:ext>
          </a:extLst>
        </xdr:cNvPr>
        <xdr:cNvSpPr txBox="1"/>
      </xdr:nvSpPr>
      <xdr:spPr>
        <a:xfrm>
          <a:off x="12042941" y="13576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474C4EA3-84A8-4EEB-8298-FBDA7EA134A9}"/>
            </a:ext>
          </a:extLst>
        </xdr:cNvPr>
        <xdr:cNvCxnSpPr/>
      </xdr:nvCxnSpPr>
      <xdr:spPr>
        <a:xfrm>
          <a:off x="12449175"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a:extLst>
            <a:ext uri="{FF2B5EF4-FFF2-40B4-BE49-F238E27FC236}">
              <a16:creationId xmlns:a16="http://schemas.microsoft.com/office/drawing/2014/main" id="{A0D15C37-F4D0-45A7-B26C-D3961C7522D0}"/>
            </a:ext>
          </a:extLst>
        </xdr:cNvPr>
        <xdr:cNvSpPr txBox="1"/>
      </xdr:nvSpPr>
      <xdr:spPr>
        <a:xfrm>
          <a:off x="12042941" y="13195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5A4B00C6-4700-4D3A-8737-FE06B620C08E}"/>
            </a:ext>
          </a:extLst>
        </xdr:cNvPr>
        <xdr:cNvCxnSpPr/>
      </xdr:nvCxnSpPr>
      <xdr:spPr>
        <a:xfrm>
          <a:off x="12449175"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a:extLst>
            <a:ext uri="{FF2B5EF4-FFF2-40B4-BE49-F238E27FC236}">
              <a16:creationId xmlns:a16="http://schemas.microsoft.com/office/drawing/2014/main" id="{88F76590-6DCB-46A1-80D6-36D1BBE2D7B6}"/>
            </a:ext>
          </a:extLst>
        </xdr:cNvPr>
        <xdr:cNvSpPr txBox="1"/>
      </xdr:nvSpPr>
      <xdr:spPr>
        <a:xfrm>
          <a:off x="12110236" y="128149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88567E58-838E-4644-8E06-10F8BBC8CF01}"/>
            </a:ext>
          </a:extLst>
        </xdr:cNvPr>
        <xdr:cNvSpPr/>
      </xdr:nvSpPr>
      <xdr:spPr>
        <a:xfrm>
          <a:off x="12449175"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649" name="直線コネクタ 648">
          <a:extLst>
            <a:ext uri="{FF2B5EF4-FFF2-40B4-BE49-F238E27FC236}">
              <a16:creationId xmlns:a16="http://schemas.microsoft.com/office/drawing/2014/main" id="{0BD60938-338E-41EA-9614-86EE9EFA2EC8}"/>
            </a:ext>
          </a:extLst>
        </xdr:cNvPr>
        <xdr:cNvCxnSpPr/>
      </xdr:nvCxnSpPr>
      <xdr:spPr>
        <a:xfrm flipV="1">
          <a:off x="16322039"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650" name="【消防施設】&#10;有形固定資産減価償却率最小値テキスト">
          <a:extLst>
            <a:ext uri="{FF2B5EF4-FFF2-40B4-BE49-F238E27FC236}">
              <a16:creationId xmlns:a16="http://schemas.microsoft.com/office/drawing/2014/main" id="{8ED4739A-F971-46E4-A6B0-D3E51BB952F9}"/>
            </a:ext>
          </a:extLst>
        </xdr:cNvPr>
        <xdr:cNvSpPr txBox="1"/>
      </xdr:nvSpPr>
      <xdr:spPr>
        <a:xfrm>
          <a:off x="16360775"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651" name="直線コネクタ 650">
          <a:extLst>
            <a:ext uri="{FF2B5EF4-FFF2-40B4-BE49-F238E27FC236}">
              <a16:creationId xmlns:a16="http://schemas.microsoft.com/office/drawing/2014/main" id="{B808B7A9-6716-4380-8E31-A68C3EEE8791}"/>
            </a:ext>
          </a:extLst>
        </xdr:cNvPr>
        <xdr:cNvCxnSpPr/>
      </xdr:nvCxnSpPr>
      <xdr:spPr>
        <a:xfrm>
          <a:off x="16230600" y="14778989"/>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52" name="【消防施設】&#10;有形固定資産減価償却率最大値テキスト">
          <a:extLst>
            <a:ext uri="{FF2B5EF4-FFF2-40B4-BE49-F238E27FC236}">
              <a16:creationId xmlns:a16="http://schemas.microsoft.com/office/drawing/2014/main" id="{DCD70220-F2E3-4566-8BE0-7E849839E1CE}"/>
            </a:ext>
          </a:extLst>
        </xdr:cNvPr>
        <xdr:cNvSpPr txBox="1"/>
      </xdr:nvSpPr>
      <xdr:spPr>
        <a:xfrm>
          <a:off x="16360775"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53" name="直線コネクタ 652">
          <a:extLst>
            <a:ext uri="{FF2B5EF4-FFF2-40B4-BE49-F238E27FC236}">
              <a16:creationId xmlns:a16="http://schemas.microsoft.com/office/drawing/2014/main" id="{D9F22FE4-BDD9-41CC-A960-2150F3307217}"/>
            </a:ext>
          </a:extLst>
        </xdr:cNvPr>
        <xdr:cNvCxnSpPr/>
      </xdr:nvCxnSpPr>
      <xdr:spPr>
        <a:xfrm>
          <a:off x="16230600" y="1335214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031E5A35-BF0F-456E-8DDC-8C9617951283}"/>
            </a:ext>
          </a:extLst>
        </xdr:cNvPr>
        <xdr:cNvSpPr txBox="1"/>
      </xdr:nvSpPr>
      <xdr:spPr>
        <a:xfrm>
          <a:off x="16360775" y="14016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55" name="フローチャート: 判断 654">
          <a:extLst>
            <a:ext uri="{FF2B5EF4-FFF2-40B4-BE49-F238E27FC236}">
              <a16:creationId xmlns:a16="http://schemas.microsoft.com/office/drawing/2014/main" id="{ABAB27B7-8F99-4216-897F-4C916C5D4205}"/>
            </a:ext>
          </a:extLst>
        </xdr:cNvPr>
        <xdr:cNvSpPr/>
      </xdr:nvSpPr>
      <xdr:spPr>
        <a:xfrm>
          <a:off x="16268700" y="14037945"/>
          <a:ext cx="10477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656" name="フローチャート: 判断 655">
          <a:extLst>
            <a:ext uri="{FF2B5EF4-FFF2-40B4-BE49-F238E27FC236}">
              <a16:creationId xmlns:a16="http://schemas.microsoft.com/office/drawing/2014/main" id="{02422399-B1FC-4E7C-97AB-9A717314EDF1}"/>
            </a:ext>
          </a:extLst>
        </xdr:cNvPr>
        <xdr:cNvSpPr/>
      </xdr:nvSpPr>
      <xdr:spPr>
        <a:xfrm>
          <a:off x="15430500" y="13992225"/>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7" name="フローチャート: 判断 656">
          <a:extLst>
            <a:ext uri="{FF2B5EF4-FFF2-40B4-BE49-F238E27FC236}">
              <a16:creationId xmlns:a16="http://schemas.microsoft.com/office/drawing/2014/main" id="{35336196-1474-4848-BBF9-C031D771A45E}"/>
            </a:ext>
          </a:extLst>
        </xdr:cNvPr>
        <xdr:cNvSpPr/>
      </xdr:nvSpPr>
      <xdr:spPr>
        <a:xfrm>
          <a:off x="14544675" y="13945236"/>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8" name="フローチャート: 判断 657">
          <a:extLst>
            <a:ext uri="{FF2B5EF4-FFF2-40B4-BE49-F238E27FC236}">
              <a16:creationId xmlns:a16="http://schemas.microsoft.com/office/drawing/2014/main" id="{CDC486D9-D6C7-4EA6-BC81-E0402CB1245C}"/>
            </a:ext>
          </a:extLst>
        </xdr:cNvPr>
        <xdr:cNvSpPr/>
      </xdr:nvSpPr>
      <xdr:spPr>
        <a:xfrm>
          <a:off x="13655675" y="1395412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659" name="フローチャート: 判断 658">
          <a:extLst>
            <a:ext uri="{FF2B5EF4-FFF2-40B4-BE49-F238E27FC236}">
              <a16:creationId xmlns:a16="http://schemas.microsoft.com/office/drawing/2014/main" id="{E7E3214C-C4EE-40F0-9F98-4A62A2D47C20}"/>
            </a:ext>
          </a:extLst>
        </xdr:cNvPr>
        <xdr:cNvSpPr/>
      </xdr:nvSpPr>
      <xdr:spPr>
        <a:xfrm>
          <a:off x="12763500" y="13975080"/>
          <a:ext cx="10477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51ED8978-0191-4B02-A5D5-92561F3D33D3}"/>
            </a:ext>
          </a:extLst>
        </xdr:cNvPr>
        <xdr:cNvSpPr txBox="1"/>
      </xdr:nvSpPr>
      <xdr:spPr>
        <a:xfrm>
          <a:off x="161321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F4711971-97A2-49EA-B2BF-220EF804FBAF}"/>
            </a:ext>
          </a:extLst>
        </xdr:cNvPr>
        <xdr:cNvSpPr txBox="1"/>
      </xdr:nvSpPr>
      <xdr:spPr>
        <a:xfrm>
          <a:off x="152939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CFA6C626-290D-4A41-BD26-B9E0E78941D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655AC2CD-A489-4841-A21B-A83655E488F8}"/>
            </a:ext>
          </a:extLst>
        </xdr:cNvPr>
        <xdr:cNvSpPr txBox="1"/>
      </xdr:nvSpPr>
      <xdr:spPr>
        <a:xfrm>
          <a:off x="135159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AA324571-F865-4C3C-8152-6F1D92280E7C}"/>
            </a:ext>
          </a:extLst>
        </xdr:cNvPr>
        <xdr:cNvSpPr txBox="1"/>
      </xdr:nvSpPr>
      <xdr:spPr>
        <a:xfrm>
          <a:off x="126269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665" name="楕円 664">
          <a:extLst>
            <a:ext uri="{FF2B5EF4-FFF2-40B4-BE49-F238E27FC236}">
              <a16:creationId xmlns:a16="http://schemas.microsoft.com/office/drawing/2014/main" id="{203E07A6-7C8B-4437-820B-E3D5EC6CED11}"/>
            </a:ext>
          </a:extLst>
        </xdr:cNvPr>
        <xdr:cNvSpPr/>
      </xdr:nvSpPr>
      <xdr:spPr>
        <a:xfrm>
          <a:off x="16268700" y="139661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101616</xdr:rowOff>
    </xdr:from>
    <xdr:ext cx="405111" cy="259045"/>
    <xdr:sp macro="" textlink="">
      <xdr:nvSpPr>
        <xdr:cNvPr id="666" name="【消防施設】&#10;有形固定資産減価償却率該当値テキスト">
          <a:extLst>
            <a:ext uri="{FF2B5EF4-FFF2-40B4-BE49-F238E27FC236}">
              <a16:creationId xmlns:a16="http://schemas.microsoft.com/office/drawing/2014/main" id="{ADAE5071-6C10-40EB-B5DA-4EBEE36EAC03}"/>
            </a:ext>
          </a:extLst>
        </xdr:cNvPr>
        <xdr:cNvSpPr txBox="1"/>
      </xdr:nvSpPr>
      <xdr:spPr>
        <a:xfrm>
          <a:off x="16360775" y="13820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10161</xdr:rowOff>
    </xdr:from>
    <xdr:to>
      <xdr:col>81</xdr:col>
      <xdr:colOff>101600</xdr:colOff>
      <xdr:row>81</xdr:row>
      <xdr:rowOff>111761</xdr:rowOff>
    </xdr:to>
    <xdr:sp macro="" textlink="">
      <xdr:nvSpPr>
        <xdr:cNvPr id="667" name="楕円 666">
          <a:extLst>
            <a:ext uri="{FF2B5EF4-FFF2-40B4-BE49-F238E27FC236}">
              <a16:creationId xmlns:a16="http://schemas.microsoft.com/office/drawing/2014/main" id="{82277743-CEFD-43D3-85AB-7F32DD2EA40C}"/>
            </a:ext>
          </a:extLst>
        </xdr:cNvPr>
        <xdr:cNvSpPr/>
      </xdr:nvSpPr>
      <xdr:spPr>
        <a:xfrm>
          <a:off x="15430500" y="13900786"/>
          <a:ext cx="10477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60961</xdr:rowOff>
    </xdr:from>
    <xdr:to>
      <xdr:col>85</xdr:col>
      <xdr:colOff>127000</xdr:colOff>
      <xdr:row>81</xdr:row>
      <xdr:rowOff>129539</xdr:rowOff>
    </xdr:to>
    <xdr:cxnSp macro="">
      <xdr:nvCxnSpPr>
        <xdr:cNvPr id="668" name="直線コネクタ 667">
          <a:extLst>
            <a:ext uri="{FF2B5EF4-FFF2-40B4-BE49-F238E27FC236}">
              <a16:creationId xmlns:a16="http://schemas.microsoft.com/office/drawing/2014/main" id="{426F7E73-09BB-4CE2-98DA-C3A383F8938E}"/>
            </a:ext>
          </a:extLst>
        </xdr:cNvPr>
        <xdr:cNvCxnSpPr/>
      </xdr:nvCxnSpPr>
      <xdr:spPr>
        <a:xfrm>
          <a:off x="15484475" y="1394841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86361</xdr:rowOff>
    </xdr:from>
    <xdr:to>
      <xdr:col>76</xdr:col>
      <xdr:colOff>165100</xdr:colOff>
      <xdr:row>82</xdr:row>
      <xdr:rowOff>16511</xdr:rowOff>
    </xdr:to>
    <xdr:sp macro="" textlink="">
      <xdr:nvSpPr>
        <xdr:cNvPr id="669" name="楕円 668">
          <a:extLst>
            <a:ext uri="{FF2B5EF4-FFF2-40B4-BE49-F238E27FC236}">
              <a16:creationId xmlns:a16="http://schemas.microsoft.com/office/drawing/2014/main" id="{9800B66A-6F18-4659-9E65-58535AC4FE1F}"/>
            </a:ext>
          </a:extLst>
        </xdr:cNvPr>
        <xdr:cNvSpPr/>
      </xdr:nvSpPr>
      <xdr:spPr>
        <a:xfrm>
          <a:off x="14544675" y="13976986"/>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60961</xdr:rowOff>
    </xdr:from>
    <xdr:to>
      <xdr:col>81</xdr:col>
      <xdr:colOff>50800</xdr:colOff>
      <xdr:row>81</xdr:row>
      <xdr:rowOff>137161</xdr:rowOff>
    </xdr:to>
    <xdr:cxnSp macro="">
      <xdr:nvCxnSpPr>
        <xdr:cNvPr id="670" name="直線コネクタ 669">
          <a:extLst>
            <a:ext uri="{FF2B5EF4-FFF2-40B4-BE49-F238E27FC236}">
              <a16:creationId xmlns:a16="http://schemas.microsoft.com/office/drawing/2014/main" id="{15DD615E-E925-49BB-85F4-13A5FAD9D660}"/>
            </a:ext>
          </a:extLst>
        </xdr:cNvPr>
        <xdr:cNvCxnSpPr/>
      </xdr:nvCxnSpPr>
      <xdr:spPr>
        <a:xfrm flipV="1">
          <a:off x="14592300" y="13948411"/>
          <a:ext cx="8921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52070</xdr:rowOff>
    </xdr:from>
    <xdr:to>
      <xdr:col>72</xdr:col>
      <xdr:colOff>38100</xdr:colOff>
      <xdr:row>81</xdr:row>
      <xdr:rowOff>153670</xdr:rowOff>
    </xdr:to>
    <xdr:sp macro="" textlink="">
      <xdr:nvSpPr>
        <xdr:cNvPr id="671" name="楕円 670">
          <a:extLst>
            <a:ext uri="{FF2B5EF4-FFF2-40B4-BE49-F238E27FC236}">
              <a16:creationId xmlns:a16="http://schemas.microsoft.com/office/drawing/2014/main" id="{8B676AB8-7516-45BA-8300-FF4C861D20C2}"/>
            </a:ext>
          </a:extLst>
        </xdr:cNvPr>
        <xdr:cNvSpPr/>
      </xdr:nvSpPr>
      <xdr:spPr>
        <a:xfrm>
          <a:off x="13655675" y="13942695"/>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102870</xdr:rowOff>
    </xdr:from>
    <xdr:to>
      <xdr:col>76</xdr:col>
      <xdr:colOff>114300</xdr:colOff>
      <xdr:row>81</xdr:row>
      <xdr:rowOff>137161</xdr:rowOff>
    </xdr:to>
    <xdr:cxnSp macro="">
      <xdr:nvCxnSpPr>
        <xdr:cNvPr id="672" name="直線コネクタ 671">
          <a:extLst>
            <a:ext uri="{FF2B5EF4-FFF2-40B4-BE49-F238E27FC236}">
              <a16:creationId xmlns:a16="http://schemas.microsoft.com/office/drawing/2014/main" id="{80C1FEC1-C4CB-4A5A-A8B4-935297F8E37D}"/>
            </a:ext>
          </a:extLst>
        </xdr:cNvPr>
        <xdr:cNvCxnSpPr/>
      </xdr:nvCxnSpPr>
      <xdr:spPr>
        <a:xfrm>
          <a:off x="13706475" y="13993495"/>
          <a:ext cx="885825" cy="3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21589</xdr:rowOff>
    </xdr:from>
    <xdr:to>
      <xdr:col>67</xdr:col>
      <xdr:colOff>101600</xdr:colOff>
      <xdr:row>81</xdr:row>
      <xdr:rowOff>123189</xdr:rowOff>
    </xdr:to>
    <xdr:sp macro="" textlink="">
      <xdr:nvSpPr>
        <xdr:cNvPr id="673" name="楕円 672">
          <a:extLst>
            <a:ext uri="{FF2B5EF4-FFF2-40B4-BE49-F238E27FC236}">
              <a16:creationId xmlns:a16="http://schemas.microsoft.com/office/drawing/2014/main" id="{0675BB39-C7AA-48D3-B6C0-3AA0B8A4605B}"/>
            </a:ext>
          </a:extLst>
        </xdr:cNvPr>
        <xdr:cNvSpPr/>
      </xdr:nvSpPr>
      <xdr:spPr>
        <a:xfrm>
          <a:off x="12763500" y="139090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72389</xdr:rowOff>
    </xdr:from>
    <xdr:to>
      <xdr:col>71</xdr:col>
      <xdr:colOff>177800</xdr:colOff>
      <xdr:row>81</xdr:row>
      <xdr:rowOff>102870</xdr:rowOff>
    </xdr:to>
    <xdr:cxnSp macro="">
      <xdr:nvCxnSpPr>
        <xdr:cNvPr id="674" name="直線コネクタ 673">
          <a:extLst>
            <a:ext uri="{FF2B5EF4-FFF2-40B4-BE49-F238E27FC236}">
              <a16:creationId xmlns:a16="http://schemas.microsoft.com/office/drawing/2014/main" id="{3BF68488-A063-41D7-AD47-7BB5793050DA}"/>
            </a:ext>
          </a:extLst>
        </xdr:cNvPr>
        <xdr:cNvCxnSpPr/>
      </xdr:nvCxnSpPr>
      <xdr:spPr>
        <a:xfrm>
          <a:off x="12817475" y="13959839"/>
          <a:ext cx="889000" cy="3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22877</xdr:rowOff>
    </xdr:from>
    <xdr:ext cx="405111" cy="259045"/>
    <xdr:sp macro="" textlink="">
      <xdr:nvSpPr>
        <xdr:cNvPr id="675" name="n_1aveValue【消防施設】&#10;有形固定資産減価償却率">
          <a:extLst>
            <a:ext uri="{FF2B5EF4-FFF2-40B4-BE49-F238E27FC236}">
              <a16:creationId xmlns:a16="http://schemas.microsoft.com/office/drawing/2014/main" id="{DBD10B40-CBC3-4ABF-946E-8676A1F38930}"/>
            </a:ext>
          </a:extLst>
        </xdr:cNvPr>
        <xdr:cNvSpPr txBox="1"/>
      </xdr:nvSpPr>
      <xdr:spPr>
        <a:xfrm>
          <a:off x="15269219"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76" name="n_2aveValue【消防施設】&#10;有形固定資産減価償却率">
          <a:extLst>
            <a:ext uri="{FF2B5EF4-FFF2-40B4-BE49-F238E27FC236}">
              <a16:creationId xmlns:a16="http://schemas.microsoft.com/office/drawing/2014/main" id="{662DB8B6-297E-4B2D-95AE-5623D43E4232}"/>
            </a:ext>
          </a:extLst>
        </xdr:cNvPr>
        <xdr:cNvSpPr txBox="1"/>
      </xdr:nvSpPr>
      <xdr:spPr>
        <a:xfrm>
          <a:off x="14392919"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677" name="n_3aveValue【消防施設】&#10;有形固定資産減価償却率">
          <a:extLst>
            <a:ext uri="{FF2B5EF4-FFF2-40B4-BE49-F238E27FC236}">
              <a16:creationId xmlns:a16="http://schemas.microsoft.com/office/drawing/2014/main" id="{D51BB68A-5668-4DD4-8D00-F31FC3B1F51F}"/>
            </a:ext>
          </a:extLst>
        </xdr:cNvPr>
        <xdr:cNvSpPr txBox="1"/>
      </xdr:nvSpPr>
      <xdr:spPr>
        <a:xfrm>
          <a:off x="13503919"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5732</xdr:rowOff>
    </xdr:from>
    <xdr:ext cx="405111" cy="259045"/>
    <xdr:sp macro="" textlink="">
      <xdr:nvSpPr>
        <xdr:cNvPr id="678" name="n_4aveValue【消防施設】&#10;有形固定資産減価償却率">
          <a:extLst>
            <a:ext uri="{FF2B5EF4-FFF2-40B4-BE49-F238E27FC236}">
              <a16:creationId xmlns:a16="http://schemas.microsoft.com/office/drawing/2014/main" id="{5F4BEF54-74AC-4C6D-B85F-C315148C6AA8}"/>
            </a:ext>
          </a:extLst>
        </xdr:cNvPr>
        <xdr:cNvSpPr txBox="1"/>
      </xdr:nvSpPr>
      <xdr:spPr>
        <a:xfrm>
          <a:off x="12611744" y="1406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128288</xdr:rowOff>
    </xdr:from>
    <xdr:ext cx="405111" cy="259045"/>
    <xdr:sp macro="" textlink="">
      <xdr:nvSpPr>
        <xdr:cNvPr id="679" name="n_1mainValue【消防施設】&#10;有形固定資産減価償却率">
          <a:extLst>
            <a:ext uri="{FF2B5EF4-FFF2-40B4-BE49-F238E27FC236}">
              <a16:creationId xmlns:a16="http://schemas.microsoft.com/office/drawing/2014/main" id="{AA1F4A7C-60A9-4E23-95CF-DD9ED52445DD}"/>
            </a:ext>
          </a:extLst>
        </xdr:cNvPr>
        <xdr:cNvSpPr txBox="1"/>
      </xdr:nvSpPr>
      <xdr:spPr>
        <a:xfrm>
          <a:off x="15269219" y="1367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7638</xdr:rowOff>
    </xdr:from>
    <xdr:ext cx="405111" cy="259045"/>
    <xdr:sp macro="" textlink="">
      <xdr:nvSpPr>
        <xdr:cNvPr id="680" name="n_2mainValue【消防施設】&#10;有形固定資産減価償却率">
          <a:extLst>
            <a:ext uri="{FF2B5EF4-FFF2-40B4-BE49-F238E27FC236}">
              <a16:creationId xmlns:a16="http://schemas.microsoft.com/office/drawing/2014/main" id="{41E8541B-A935-49B2-8713-BE8F8670441D}"/>
            </a:ext>
          </a:extLst>
        </xdr:cNvPr>
        <xdr:cNvSpPr txBox="1"/>
      </xdr:nvSpPr>
      <xdr:spPr>
        <a:xfrm>
          <a:off x="14392919" y="14069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170197</xdr:rowOff>
    </xdr:from>
    <xdr:ext cx="405111" cy="259045"/>
    <xdr:sp macro="" textlink="">
      <xdr:nvSpPr>
        <xdr:cNvPr id="681" name="n_3mainValue【消防施設】&#10;有形固定資産減価償却率">
          <a:extLst>
            <a:ext uri="{FF2B5EF4-FFF2-40B4-BE49-F238E27FC236}">
              <a16:creationId xmlns:a16="http://schemas.microsoft.com/office/drawing/2014/main" id="{69EF63B7-0F75-412E-8FE1-CA7A49AAEDCA}"/>
            </a:ext>
          </a:extLst>
        </xdr:cNvPr>
        <xdr:cNvSpPr txBox="1"/>
      </xdr:nvSpPr>
      <xdr:spPr>
        <a:xfrm>
          <a:off x="13503919"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139716</xdr:rowOff>
    </xdr:from>
    <xdr:ext cx="405111" cy="259045"/>
    <xdr:sp macro="" textlink="">
      <xdr:nvSpPr>
        <xdr:cNvPr id="682" name="n_4mainValue【消防施設】&#10;有形固定資産減価償却率">
          <a:extLst>
            <a:ext uri="{FF2B5EF4-FFF2-40B4-BE49-F238E27FC236}">
              <a16:creationId xmlns:a16="http://schemas.microsoft.com/office/drawing/2014/main" id="{46B993CA-ADA4-4119-86FB-3F9E48380815}"/>
            </a:ext>
          </a:extLst>
        </xdr:cNvPr>
        <xdr:cNvSpPr txBox="1"/>
      </xdr:nvSpPr>
      <xdr:spPr>
        <a:xfrm>
          <a:off x="12611744" y="1368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2CB3D894-9A2C-43B2-9349-D2B117493FC9}"/>
            </a:ext>
          </a:extLst>
        </xdr:cNvPr>
        <xdr:cNvSpPr/>
      </xdr:nvSpPr>
      <xdr:spPr>
        <a:xfrm>
          <a:off x="18288000" y="1181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3CBA98AA-CFF3-40EB-A0B1-854DF32312CC}"/>
            </a:ext>
          </a:extLst>
        </xdr:cNvPr>
        <xdr:cNvSpPr/>
      </xdr:nvSpPr>
      <xdr:spPr>
        <a:xfrm>
          <a:off x="18418175"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C50A58E7-D98F-424C-87DC-D3851B1FE8C4}"/>
            </a:ext>
          </a:extLst>
        </xdr:cNvPr>
        <xdr:cNvSpPr/>
      </xdr:nvSpPr>
      <xdr:spPr>
        <a:xfrm>
          <a:off x="18418175"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4E20E38F-B7BF-4EA3-977F-74691FB35FD9}"/>
            </a:ext>
          </a:extLst>
        </xdr:cNvPr>
        <xdr:cNvSpPr/>
      </xdr:nvSpPr>
      <xdr:spPr>
        <a:xfrm>
          <a:off x="19431000"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1EC2EAD1-275B-4B41-9754-CEE85C3DD69E}"/>
            </a:ext>
          </a:extLst>
        </xdr:cNvPr>
        <xdr:cNvSpPr/>
      </xdr:nvSpPr>
      <xdr:spPr>
        <a:xfrm>
          <a:off x="19431000"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3BB88D1F-EAED-4D70-9F2C-34CFC43B0646}"/>
            </a:ext>
          </a:extLst>
        </xdr:cNvPr>
        <xdr:cNvSpPr/>
      </xdr:nvSpPr>
      <xdr:spPr>
        <a:xfrm>
          <a:off x="20574000"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9C54DE77-0C7F-4630-BB87-E5D976272E15}"/>
            </a:ext>
          </a:extLst>
        </xdr:cNvPr>
        <xdr:cNvSpPr/>
      </xdr:nvSpPr>
      <xdr:spPr>
        <a:xfrm>
          <a:off x="20574000"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583E8C89-7F7A-49D9-8F4D-D73394FA89B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BE6E32C9-DAC6-4382-AD00-910475A1997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8B28AB04-A10C-4749-B5BD-EC8B84FFB86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3" name="直線コネクタ 692">
          <a:extLst>
            <a:ext uri="{FF2B5EF4-FFF2-40B4-BE49-F238E27FC236}">
              <a16:creationId xmlns:a16="http://schemas.microsoft.com/office/drawing/2014/main" id="{EF5E5670-457A-4EB6-B7C2-6727AEAE3538}"/>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4" name="テキスト ボックス 693">
          <a:extLst>
            <a:ext uri="{FF2B5EF4-FFF2-40B4-BE49-F238E27FC236}">
              <a16:creationId xmlns:a16="http://schemas.microsoft.com/office/drawing/2014/main" id="{E0478D70-271F-4703-A86C-2FC28A57A2F0}"/>
            </a:ext>
          </a:extLst>
        </xdr:cNvPr>
        <xdr:cNvSpPr txBox="1"/>
      </xdr:nvSpPr>
      <xdr:spPr>
        <a:xfrm>
          <a:off x="17823996" y="147743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5" name="直線コネクタ 694">
          <a:extLst>
            <a:ext uri="{FF2B5EF4-FFF2-40B4-BE49-F238E27FC236}">
              <a16:creationId xmlns:a16="http://schemas.microsoft.com/office/drawing/2014/main" id="{DB1932DE-8D9B-4E0B-B053-F366AAB4556F}"/>
            </a:ext>
          </a:extLst>
        </xdr:cNvPr>
        <xdr:cNvCxnSpPr/>
      </xdr:nvCxnSpPr>
      <xdr:spPr>
        <a:xfrm>
          <a:off x="18288000" y="1459003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6" name="テキスト ボックス 695">
          <a:extLst>
            <a:ext uri="{FF2B5EF4-FFF2-40B4-BE49-F238E27FC236}">
              <a16:creationId xmlns:a16="http://schemas.microsoft.com/office/drawing/2014/main" id="{8F7778B1-2F3F-4083-8679-588947B6EAE5}"/>
            </a:ext>
          </a:extLst>
        </xdr:cNvPr>
        <xdr:cNvSpPr txBox="1"/>
      </xdr:nvSpPr>
      <xdr:spPr>
        <a:xfrm>
          <a:off x="17823996"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7" name="直線コネクタ 696">
          <a:extLst>
            <a:ext uri="{FF2B5EF4-FFF2-40B4-BE49-F238E27FC236}">
              <a16:creationId xmlns:a16="http://schemas.microsoft.com/office/drawing/2014/main" id="{2364788A-2A0F-42D1-B319-3C3D03BA2887}"/>
            </a:ext>
          </a:extLst>
        </xdr:cNvPr>
        <xdr:cNvCxnSpPr/>
      </xdr:nvCxnSpPr>
      <xdr:spPr>
        <a:xfrm>
          <a:off x="18288000" y="1426346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8" name="テキスト ボックス 697">
          <a:extLst>
            <a:ext uri="{FF2B5EF4-FFF2-40B4-BE49-F238E27FC236}">
              <a16:creationId xmlns:a16="http://schemas.microsoft.com/office/drawing/2014/main" id="{3C81F2A5-4D0B-4798-BA4B-ACC23153DB91}"/>
            </a:ext>
          </a:extLst>
        </xdr:cNvPr>
        <xdr:cNvSpPr txBox="1"/>
      </xdr:nvSpPr>
      <xdr:spPr>
        <a:xfrm>
          <a:off x="17823996"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9" name="直線コネクタ 698">
          <a:extLst>
            <a:ext uri="{FF2B5EF4-FFF2-40B4-BE49-F238E27FC236}">
              <a16:creationId xmlns:a16="http://schemas.microsoft.com/office/drawing/2014/main" id="{78194FB3-7486-4493-BBCC-1CA9D5F7E9FD}"/>
            </a:ext>
          </a:extLst>
        </xdr:cNvPr>
        <xdr:cNvCxnSpPr/>
      </xdr:nvCxnSpPr>
      <xdr:spPr>
        <a:xfrm>
          <a:off x="18288000" y="1393688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0" name="テキスト ボックス 699">
          <a:extLst>
            <a:ext uri="{FF2B5EF4-FFF2-40B4-BE49-F238E27FC236}">
              <a16:creationId xmlns:a16="http://schemas.microsoft.com/office/drawing/2014/main" id="{1AE3B374-D673-4EE9-BBC1-E2680DD7B85F}"/>
            </a:ext>
          </a:extLst>
        </xdr:cNvPr>
        <xdr:cNvSpPr txBox="1"/>
      </xdr:nvSpPr>
      <xdr:spPr>
        <a:xfrm>
          <a:off x="1782399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1" name="直線コネクタ 700">
          <a:extLst>
            <a:ext uri="{FF2B5EF4-FFF2-40B4-BE49-F238E27FC236}">
              <a16:creationId xmlns:a16="http://schemas.microsoft.com/office/drawing/2014/main" id="{A19C348E-53C4-4424-BE25-FAB7BA6846D6}"/>
            </a:ext>
          </a:extLst>
        </xdr:cNvPr>
        <xdr:cNvCxnSpPr/>
      </xdr:nvCxnSpPr>
      <xdr:spPr>
        <a:xfrm>
          <a:off x="18288000" y="1361031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2" name="テキスト ボックス 701">
          <a:extLst>
            <a:ext uri="{FF2B5EF4-FFF2-40B4-BE49-F238E27FC236}">
              <a16:creationId xmlns:a16="http://schemas.microsoft.com/office/drawing/2014/main" id="{B7524B97-57C1-4C53-BAEE-5818F5AC5CEE}"/>
            </a:ext>
          </a:extLst>
        </xdr:cNvPr>
        <xdr:cNvSpPr txBox="1"/>
      </xdr:nvSpPr>
      <xdr:spPr>
        <a:xfrm>
          <a:off x="17823996"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3" name="直線コネクタ 702">
          <a:extLst>
            <a:ext uri="{FF2B5EF4-FFF2-40B4-BE49-F238E27FC236}">
              <a16:creationId xmlns:a16="http://schemas.microsoft.com/office/drawing/2014/main" id="{9B692156-381C-4CA9-8F0F-57C7B05D41D2}"/>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4" name="テキスト ボックス 703">
          <a:extLst>
            <a:ext uri="{FF2B5EF4-FFF2-40B4-BE49-F238E27FC236}">
              <a16:creationId xmlns:a16="http://schemas.microsoft.com/office/drawing/2014/main" id="{AA990CD0-DD65-4DAE-A943-DB5090E99380}"/>
            </a:ext>
          </a:extLst>
        </xdr:cNvPr>
        <xdr:cNvSpPr txBox="1"/>
      </xdr:nvSpPr>
      <xdr:spPr>
        <a:xfrm>
          <a:off x="17823996" y="131415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63DCE62C-7FCB-4D1D-81A7-C758FE3EBA0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CE5ADB04-2A1C-4025-81B4-B7FA028AEF39}"/>
            </a:ext>
          </a:extLst>
        </xdr:cNvPr>
        <xdr:cNvSpPr txBox="1"/>
      </xdr:nvSpPr>
      <xdr:spPr>
        <a:xfrm>
          <a:off x="17823996" y="12814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a:extLst>
            <a:ext uri="{FF2B5EF4-FFF2-40B4-BE49-F238E27FC236}">
              <a16:creationId xmlns:a16="http://schemas.microsoft.com/office/drawing/2014/main" id="{E0244EF9-0257-4073-A0DD-02291F9C466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708" name="直線コネクタ 707">
          <a:extLst>
            <a:ext uri="{FF2B5EF4-FFF2-40B4-BE49-F238E27FC236}">
              <a16:creationId xmlns:a16="http://schemas.microsoft.com/office/drawing/2014/main" id="{7B1F2AA8-40FC-4326-86D6-2D2BA5A4276B}"/>
            </a:ext>
          </a:extLst>
        </xdr:cNvPr>
        <xdr:cNvCxnSpPr/>
      </xdr:nvCxnSpPr>
      <xdr:spPr>
        <a:xfrm flipV="1">
          <a:off x="22164039" y="13427438"/>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709" name="【消防施設】&#10;一人当たり面積最小値テキスト">
          <a:extLst>
            <a:ext uri="{FF2B5EF4-FFF2-40B4-BE49-F238E27FC236}">
              <a16:creationId xmlns:a16="http://schemas.microsoft.com/office/drawing/2014/main" id="{B809B75E-1E89-4B5C-AA98-45678A48F80B}"/>
            </a:ext>
          </a:extLst>
        </xdr:cNvPr>
        <xdr:cNvSpPr txBox="1"/>
      </xdr:nvSpPr>
      <xdr:spPr>
        <a:xfrm>
          <a:off x="22202775" y="149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710" name="直線コネクタ 709">
          <a:extLst>
            <a:ext uri="{FF2B5EF4-FFF2-40B4-BE49-F238E27FC236}">
              <a16:creationId xmlns:a16="http://schemas.microsoft.com/office/drawing/2014/main" id="{072E6270-3B45-4E82-9594-1EF6D8C65553}"/>
            </a:ext>
          </a:extLst>
        </xdr:cNvPr>
        <xdr:cNvCxnSpPr/>
      </xdr:nvCxnSpPr>
      <xdr:spPr>
        <a:xfrm>
          <a:off x="22075775" y="14905718"/>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711" name="【消防施設】&#10;一人当たり面積最大値テキスト">
          <a:extLst>
            <a:ext uri="{FF2B5EF4-FFF2-40B4-BE49-F238E27FC236}">
              <a16:creationId xmlns:a16="http://schemas.microsoft.com/office/drawing/2014/main" id="{51D5211E-927F-41E1-AAEA-52C49CFCCDEB}"/>
            </a:ext>
          </a:extLst>
        </xdr:cNvPr>
        <xdr:cNvSpPr txBox="1"/>
      </xdr:nvSpPr>
      <xdr:spPr>
        <a:xfrm>
          <a:off x="22202775"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712" name="直線コネクタ 711">
          <a:extLst>
            <a:ext uri="{FF2B5EF4-FFF2-40B4-BE49-F238E27FC236}">
              <a16:creationId xmlns:a16="http://schemas.microsoft.com/office/drawing/2014/main" id="{FA8DB590-AA85-4582-8257-4486C0486B90}"/>
            </a:ext>
          </a:extLst>
        </xdr:cNvPr>
        <xdr:cNvCxnSpPr/>
      </xdr:nvCxnSpPr>
      <xdr:spPr>
        <a:xfrm>
          <a:off x="22075775" y="13427438"/>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713" name="【消防施設】&#10;一人当たり面積平均値テキスト">
          <a:extLst>
            <a:ext uri="{FF2B5EF4-FFF2-40B4-BE49-F238E27FC236}">
              <a16:creationId xmlns:a16="http://schemas.microsoft.com/office/drawing/2014/main" id="{0E0B1459-2A87-4CAB-9726-F313FF749C8B}"/>
            </a:ext>
          </a:extLst>
        </xdr:cNvPr>
        <xdr:cNvSpPr txBox="1"/>
      </xdr:nvSpPr>
      <xdr:spPr>
        <a:xfrm>
          <a:off x="22202775" y="14568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714" name="フローチャート: 判断 713">
          <a:extLst>
            <a:ext uri="{FF2B5EF4-FFF2-40B4-BE49-F238E27FC236}">
              <a16:creationId xmlns:a16="http://schemas.microsoft.com/office/drawing/2014/main" id="{3858EBF1-222B-4C86-A522-5671C6AB5889}"/>
            </a:ext>
          </a:extLst>
        </xdr:cNvPr>
        <xdr:cNvSpPr/>
      </xdr:nvSpPr>
      <xdr:spPr>
        <a:xfrm>
          <a:off x="22113875" y="14716669"/>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715" name="フローチャート: 判断 714">
          <a:extLst>
            <a:ext uri="{FF2B5EF4-FFF2-40B4-BE49-F238E27FC236}">
              <a16:creationId xmlns:a16="http://schemas.microsoft.com/office/drawing/2014/main" id="{CF5EB2F8-4175-4C62-9F31-688A6C82113D}"/>
            </a:ext>
          </a:extLst>
        </xdr:cNvPr>
        <xdr:cNvSpPr/>
      </xdr:nvSpPr>
      <xdr:spPr>
        <a:xfrm>
          <a:off x="21275675" y="14738441"/>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716" name="フローチャート: 判断 715">
          <a:extLst>
            <a:ext uri="{FF2B5EF4-FFF2-40B4-BE49-F238E27FC236}">
              <a16:creationId xmlns:a16="http://schemas.microsoft.com/office/drawing/2014/main" id="{2731E137-CF0D-4F76-8509-D2EA128DA586}"/>
            </a:ext>
          </a:extLst>
        </xdr:cNvPr>
        <xdr:cNvSpPr/>
      </xdr:nvSpPr>
      <xdr:spPr>
        <a:xfrm>
          <a:off x="20383500" y="14739530"/>
          <a:ext cx="10477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717" name="フローチャート: 判断 716">
          <a:extLst>
            <a:ext uri="{FF2B5EF4-FFF2-40B4-BE49-F238E27FC236}">
              <a16:creationId xmlns:a16="http://schemas.microsoft.com/office/drawing/2014/main" id="{57A6EE75-2C3D-4B83-89A9-A8DF39DC2A69}"/>
            </a:ext>
          </a:extLst>
        </xdr:cNvPr>
        <xdr:cNvSpPr/>
      </xdr:nvSpPr>
      <xdr:spPr>
        <a:xfrm>
          <a:off x="19497675" y="14737352"/>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718" name="フローチャート: 判断 717">
          <a:extLst>
            <a:ext uri="{FF2B5EF4-FFF2-40B4-BE49-F238E27FC236}">
              <a16:creationId xmlns:a16="http://schemas.microsoft.com/office/drawing/2014/main" id="{37F3EFBF-7110-4011-90FD-445A9FC91F5A}"/>
            </a:ext>
          </a:extLst>
        </xdr:cNvPr>
        <xdr:cNvSpPr/>
      </xdr:nvSpPr>
      <xdr:spPr>
        <a:xfrm>
          <a:off x="18608675" y="14748329"/>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CAFB4854-99DF-4E21-8025-DAE0C47E2E9C}"/>
            </a:ext>
          </a:extLst>
        </xdr:cNvPr>
        <xdr:cNvSpPr txBox="1"/>
      </xdr:nvSpPr>
      <xdr:spPr>
        <a:xfrm>
          <a:off x="219741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544C5A24-16AD-4FC4-A0C7-2D1446B30ADF}"/>
            </a:ext>
          </a:extLst>
        </xdr:cNvPr>
        <xdr:cNvSpPr txBox="1"/>
      </xdr:nvSpPr>
      <xdr:spPr>
        <a:xfrm>
          <a:off x="211359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CD2AAC7D-EC72-46B9-8114-009CE2B6B3C8}"/>
            </a:ext>
          </a:extLst>
        </xdr:cNvPr>
        <xdr:cNvSpPr txBox="1"/>
      </xdr:nvSpPr>
      <xdr:spPr>
        <a:xfrm>
          <a:off x="202469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4205AB09-7219-4397-A253-807EF7F13D8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31171EFB-CEDF-4608-B08F-D187044B146E}"/>
            </a:ext>
          </a:extLst>
        </xdr:cNvPr>
        <xdr:cNvSpPr txBox="1"/>
      </xdr:nvSpPr>
      <xdr:spPr>
        <a:xfrm>
          <a:off x="184689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47171</xdr:rowOff>
    </xdr:from>
    <xdr:to>
      <xdr:col>116</xdr:col>
      <xdr:colOff>114300</xdr:colOff>
      <xdr:row>86</xdr:row>
      <xdr:rowOff>148771</xdr:rowOff>
    </xdr:to>
    <xdr:sp macro="" textlink="">
      <xdr:nvSpPr>
        <xdr:cNvPr id="724" name="楕円 723">
          <a:extLst>
            <a:ext uri="{FF2B5EF4-FFF2-40B4-BE49-F238E27FC236}">
              <a16:creationId xmlns:a16="http://schemas.microsoft.com/office/drawing/2014/main" id="{0ACBA8C2-6F9C-4FC4-8A42-0A714A29D32F}"/>
            </a:ext>
          </a:extLst>
        </xdr:cNvPr>
        <xdr:cNvSpPr/>
      </xdr:nvSpPr>
      <xdr:spPr>
        <a:xfrm>
          <a:off x="22113875" y="14795046"/>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133548</xdr:rowOff>
    </xdr:from>
    <xdr:ext cx="469744" cy="259045"/>
    <xdr:sp macro="" textlink="">
      <xdr:nvSpPr>
        <xdr:cNvPr id="725" name="【消防施設】&#10;一人当たり面積該当値テキスト">
          <a:extLst>
            <a:ext uri="{FF2B5EF4-FFF2-40B4-BE49-F238E27FC236}">
              <a16:creationId xmlns:a16="http://schemas.microsoft.com/office/drawing/2014/main" id="{7515AF02-40AA-40CC-AC53-942898ED20A0}"/>
            </a:ext>
          </a:extLst>
        </xdr:cNvPr>
        <xdr:cNvSpPr txBox="1"/>
      </xdr:nvSpPr>
      <xdr:spPr>
        <a:xfrm>
          <a:off x="22202775" y="1470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64588</xdr:rowOff>
    </xdr:from>
    <xdr:to>
      <xdr:col>112</xdr:col>
      <xdr:colOff>38100</xdr:colOff>
      <xdr:row>86</xdr:row>
      <xdr:rowOff>166188</xdr:rowOff>
    </xdr:to>
    <xdr:sp macro="" textlink="">
      <xdr:nvSpPr>
        <xdr:cNvPr id="726" name="楕円 725">
          <a:extLst>
            <a:ext uri="{FF2B5EF4-FFF2-40B4-BE49-F238E27FC236}">
              <a16:creationId xmlns:a16="http://schemas.microsoft.com/office/drawing/2014/main" id="{BF47FD93-BBBA-413B-9FDB-8C82723B4C52}"/>
            </a:ext>
          </a:extLst>
        </xdr:cNvPr>
        <xdr:cNvSpPr/>
      </xdr:nvSpPr>
      <xdr:spPr>
        <a:xfrm>
          <a:off x="21275675" y="14812463"/>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97971</xdr:rowOff>
    </xdr:from>
    <xdr:to>
      <xdr:col>116</xdr:col>
      <xdr:colOff>63500</xdr:colOff>
      <xdr:row>86</xdr:row>
      <xdr:rowOff>115388</xdr:rowOff>
    </xdr:to>
    <xdr:cxnSp macro="">
      <xdr:nvCxnSpPr>
        <xdr:cNvPr id="727" name="直線コネクタ 726">
          <a:extLst>
            <a:ext uri="{FF2B5EF4-FFF2-40B4-BE49-F238E27FC236}">
              <a16:creationId xmlns:a16="http://schemas.microsoft.com/office/drawing/2014/main" id="{A0573498-8D0E-4A36-BAC9-E859EE85489A}"/>
            </a:ext>
          </a:extLst>
        </xdr:cNvPr>
        <xdr:cNvCxnSpPr/>
      </xdr:nvCxnSpPr>
      <xdr:spPr>
        <a:xfrm flipV="1">
          <a:off x="21326475" y="14842671"/>
          <a:ext cx="8382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68943</xdr:rowOff>
    </xdr:from>
    <xdr:to>
      <xdr:col>107</xdr:col>
      <xdr:colOff>101600</xdr:colOff>
      <xdr:row>86</xdr:row>
      <xdr:rowOff>170543</xdr:rowOff>
    </xdr:to>
    <xdr:sp macro="" textlink="">
      <xdr:nvSpPr>
        <xdr:cNvPr id="728" name="楕円 727">
          <a:extLst>
            <a:ext uri="{FF2B5EF4-FFF2-40B4-BE49-F238E27FC236}">
              <a16:creationId xmlns:a16="http://schemas.microsoft.com/office/drawing/2014/main" id="{E2539540-7828-469F-AC3C-11C6628D3CDE}"/>
            </a:ext>
          </a:extLst>
        </xdr:cNvPr>
        <xdr:cNvSpPr/>
      </xdr:nvSpPr>
      <xdr:spPr>
        <a:xfrm>
          <a:off x="20383500" y="14816818"/>
          <a:ext cx="10477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115388</xdr:rowOff>
    </xdr:from>
    <xdr:to>
      <xdr:col>111</xdr:col>
      <xdr:colOff>177800</xdr:colOff>
      <xdr:row>86</xdr:row>
      <xdr:rowOff>119743</xdr:rowOff>
    </xdr:to>
    <xdr:cxnSp macro="">
      <xdr:nvCxnSpPr>
        <xdr:cNvPr id="729" name="直線コネクタ 728">
          <a:extLst>
            <a:ext uri="{FF2B5EF4-FFF2-40B4-BE49-F238E27FC236}">
              <a16:creationId xmlns:a16="http://schemas.microsoft.com/office/drawing/2014/main" id="{9F6AE26D-86BD-4F68-9841-D289144B4AEB}"/>
            </a:ext>
          </a:extLst>
        </xdr:cNvPr>
        <xdr:cNvCxnSpPr/>
      </xdr:nvCxnSpPr>
      <xdr:spPr>
        <a:xfrm flipV="1">
          <a:off x="20437475" y="14860088"/>
          <a:ext cx="889000" cy="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70031</xdr:rowOff>
    </xdr:from>
    <xdr:to>
      <xdr:col>102</xdr:col>
      <xdr:colOff>165100</xdr:colOff>
      <xdr:row>87</xdr:row>
      <xdr:rowOff>181</xdr:rowOff>
    </xdr:to>
    <xdr:sp macro="" textlink="">
      <xdr:nvSpPr>
        <xdr:cNvPr id="730" name="楕円 729">
          <a:extLst>
            <a:ext uri="{FF2B5EF4-FFF2-40B4-BE49-F238E27FC236}">
              <a16:creationId xmlns:a16="http://schemas.microsoft.com/office/drawing/2014/main" id="{E142BB44-B795-4019-A427-0A08A0EED8F1}"/>
            </a:ext>
          </a:extLst>
        </xdr:cNvPr>
        <xdr:cNvSpPr/>
      </xdr:nvSpPr>
      <xdr:spPr>
        <a:xfrm>
          <a:off x="19497675" y="14817906"/>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119743</xdr:rowOff>
    </xdr:from>
    <xdr:to>
      <xdr:col>107</xdr:col>
      <xdr:colOff>50800</xdr:colOff>
      <xdr:row>86</xdr:row>
      <xdr:rowOff>120831</xdr:rowOff>
    </xdr:to>
    <xdr:cxnSp macro="">
      <xdr:nvCxnSpPr>
        <xdr:cNvPr id="731" name="直線コネクタ 730">
          <a:extLst>
            <a:ext uri="{FF2B5EF4-FFF2-40B4-BE49-F238E27FC236}">
              <a16:creationId xmlns:a16="http://schemas.microsoft.com/office/drawing/2014/main" id="{B6FDE82D-FE6C-48D2-B5B0-71A0F2CE3811}"/>
            </a:ext>
          </a:extLst>
        </xdr:cNvPr>
        <xdr:cNvCxnSpPr/>
      </xdr:nvCxnSpPr>
      <xdr:spPr>
        <a:xfrm flipV="1">
          <a:off x="19545300" y="14867618"/>
          <a:ext cx="892175"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71120</xdr:rowOff>
    </xdr:from>
    <xdr:to>
      <xdr:col>98</xdr:col>
      <xdr:colOff>38100</xdr:colOff>
      <xdr:row>87</xdr:row>
      <xdr:rowOff>1270</xdr:rowOff>
    </xdr:to>
    <xdr:sp macro="" textlink="">
      <xdr:nvSpPr>
        <xdr:cNvPr id="732" name="楕円 731">
          <a:extLst>
            <a:ext uri="{FF2B5EF4-FFF2-40B4-BE49-F238E27FC236}">
              <a16:creationId xmlns:a16="http://schemas.microsoft.com/office/drawing/2014/main" id="{C7D9FA3D-9EFD-42AB-959B-0221A123A4C4}"/>
            </a:ext>
          </a:extLst>
        </xdr:cNvPr>
        <xdr:cNvSpPr/>
      </xdr:nvSpPr>
      <xdr:spPr>
        <a:xfrm>
          <a:off x="18608675" y="14818995"/>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120831</xdr:rowOff>
    </xdr:from>
    <xdr:to>
      <xdr:col>102</xdr:col>
      <xdr:colOff>114300</xdr:colOff>
      <xdr:row>86</xdr:row>
      <xdr:rowOff>121920</xdr:rowOff>
    </xdr:to>
    <xdr:cxnSp macro="">
      <xdr:nvCxnSpPr>
        <xdr:cNvPr id="733" name="直線コネクタ 732">
          <a:extLst>
            <a:ext uri="{FF2B5EF4-FFF2-40B4-BE49-F238E27FC236}">
              <a16:creationId xmlns:a16="http://schemas.microsoft.com/office/drawing/2014/main" id="{A2E7079F-6569-4596-A729-BBC395FBBEDE}"/>
            </a:ext>
          </a:extLst>
        </xdr:cNvPr>
        <xdr:cNvCxnSpPr/>
      </xdr:nvCxnSpPr>
      <xdr:spPr>
        <a:xfrm flipV="1">
          <a:off x="18659475" y="14868706"/>
          <a:ext cx="885825"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734" name="n_1aveValue【消防施設】&#10;一人当たり面積">
          <a:extLst>
            <a:ext uri="{FF2B5EF4-FFF2-40B4-BE49-F238E27FC236}">
              <a16:creationId xmlns:a16="http://schemas.microsoft.com/office/drawing/2014/main" id="{B97217FD-DE5D-4DF3-8732-3F26922D2083}"/>
            </a:ext>
          </a:extLst>
        </xdr:cNvPr>
        <xdr:cNvSpPr txBox="1"/>
      </xdr:nvSpPr>
      <xdr:spPr>
        <a:xfrm>
          <a:off x="21078902" y="1451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735" name="n_2aveValue【消防施設】&#10;一人当たり面積">
          <a:extLst>
            <a:ext uri="{FF2B5EF4-FFF2-40B4-BE49-F238E27FC236}">
              <a16:creationId xmlns:a16="http://schemas.microsoft.com/office/drawing/2014/main" id="{65A398AA-686F-439E-AA06-53532F264F7C}"/>
            </a:ext>
          </a:extLst>
        </xdr:cNvPr>
        <xdr:cNvSpPr txBox="1"/>
      </xdr:nvSpPr>
      <xdr:spPr>
        <a:xfrm>
          <a:off x="20202602"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736" name="n_3aveValue【消防施設】&#10;一人当たり面積">
          <a:extLst>
            <a:ext uri="{FF2B5EF4-FFF2-40B4-BE49-F238E27FC236}">
              <a16:creationId xmlns:a16="http://schemas.microsoft.com/office/drawing/2014/main" id="{E8746E95-F025-4318-BDB8-DDAC9799CE19}"/>
            </a:ext>
          </a:extLst>
        </xdr:cNvPr>
        <xdr:cNvSpPr txBox="1"/>
      </xdr:nvSpPr>
      <xdr:spPr>
        <a:xfrm>
          <a:off x="19313602" y="1451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737" name="n_4aveValue【消防施設】&#10;一人当たり面積">
          <a:extLst>
            <a:ext uri="{FF2B5EF4-FFF2-40B4-BE49-F238E27FC236}">
              <a16:creationId xmlns:a16="http://schemas.microsoft.com/office/drawing/2014/main" id="{E50F7ED1-CC52-4861-BDFD-B728895FFF31}"/>
            </a:ext>
          </a:extLst>
        </xdr:cNvPr>
        <xdr:cNvSpPr txBox="1"/>
      </xdr:nvSpPr>
      <xdr:spPr>
        <a:xfrm>
          <a:off x="18421427" y="1452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157315</xdr:rowOff>
    </xdr:from>
    <xdr:ext cx="469744" cy="259045"/>
    <xdr:sp macro="" textlink="">
      <xdr:nvSpPr>
        <xdr:cNvPr id="738" name="n_1mainValue【消防施設】&#10;一人当たり面積">
          <a:extLst>
            <a:ext uri="{FF2B5EF4-FFF2-40B4-BE49-F238E27FC236}">
              <a16:creationId xmlns:a16="http://schemas.microsoft.com/office/drawing/2014/main" id="{8919B735-CDA2-44FC-98E7-D3F2BD363086}"/>
            </a:ext>
          </a:extLst>
        </xdr:cNvPr>
        <xdr:cNvSpPr txBox="1"/>
      </xdr:nvSpPr>
      <xdr:spPr>
        <a:xfrm>
          <a:off x="21078902" y="1490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161670</xdr:rowOff>
    </xdr:from>
    <xdr:ext cx="469744" cy="259045"/>
    <xdr:sp macro="" textlink="">
      <xdr:nvSpPr>
        <xdr:cNvPr id="739" name="n_2mainValue【消防施設】&#10;一人当たり面積">
          <a:extLst>
            <a:ext uri="{FF2B5EF4-FFF2-40B4-BE49-F238E27FC236}">
              <a16:creationId xmlns:a16="http://schemas.microsoft.com/office/drawing/2014/main" id="{90E1D009-37B5-47C4-8E4B-466DD3F02105}"/>
            </a:ext>
          </a:extLst>
        </xdr:cNvPr>
        <xdr:cNvSpPr txBox="1"/>
      </xdr:nvSpPr>
      <xdr:spPr>
        <a:xfrm>
          <a:off x="20202602" y="149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162758</xdr:rowOff>
    </xdr:from>
    <xdr:ext cx="469744" cy="259045"/>
    <xdr:sp macro="" textlink="">
      <xdr:nvSpPr>
        <xdr:cNvPr id="740" name="n_3mainValue【消防施設】&#10;一人当たり面積">
          <a:extLst>
            <a:ext uri="{FF2B5EF4-FFF2-40B4-BE49-F238E27FC236}">
              <a16:creationId xmlns:a16="http://schemas.microsoft.com/office/drawing/2014/main" id="{C9C8A176-FF8A-40BA-9647-143E916FEF27}"/>
            </a:ext>
          </a:extLst>
        </xdr:cNvPr>
        <xdr:cNvSpPr txBox="1"/>
      </xdr:nvSpPr>
      <xdr:spPr>
        <a:xfrm>
          <a:off x="19313602" y="1491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163847</xdr:rowOff>
    </xdr:from>
    <xdr:ext cx="469744" cy="259045"/>
    <xdr:sp macro="" textlink="">
      <xdr:nvSpPr>
        <xdr:cNvPr id="741" name="n_4mainValue【消防施設】&#10;一人当たり面積">
          <a:extLst>
            <a:ext uri="{FF2B5EF4-FFF2-40B4-BE49-F238E27FC236}">
              <a16:creationId xmlns:a16="http://schemas.microsoft.com/office/drawing/2014/main" id="{DA5CAFFB-267A-4014-8836-EEB2C6D5580E}"/>
            </a:ext>
          </a:extLst>
        </xdr:cNvPr>
        <xdr:cNvSpPr txBox="1"/>
      </xdr:nvSpPr>
      <xdr:spPr>
        <a:xfrm>
          <a:off x="18421427" y="1491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FCB663B8-B242-46E8-AC4A-42CDA04C7E71}"/>
            </a:ext>
          </a:extLst>
        </xdr:cNvPr>
        <xdr:cNvSpPr/>
      </xdr:nvSpPr>
      <xdr:spPr>
        <a:xfrm>
          <a:off x="12449175" y="1562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105A965C-5755-4693-A75C-D9D7EBCD0ADB}"/>
            </a:ext>
          </a:extLst>
        </xdr:cNvPr>
        <xdr:cNvSpPr/>
      </xdr:nvSpPr>
      <xdr:spPr>
        <a:xfrm>
          <a:off x="12573000"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ADF675B5-58CC-4F0F-A5FE-CFE6D03961FE}"/>
            </a:ext>
          </a:extLst>
        </xdr:cNvPr>
        <xdr:cNvSpPr/>
      </xdr:nvSpPr>
      <xdr:spPr>
        <a:xfrm>
          <a:off x="12573000"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454FC57D-C008-4B7E-A4F0-795D82DF5713}"/>
            </a:ext>
          </a:extLst>
        </xdr:cNvPr>
        <xdr:cNvSpPr/>
      </xdr:nvSpPr>
      <xdr:spPr>
        <a:xfrm>
          <a:off x="13592175"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51E8A9B0-BEDE-4BEE-BCD1-56084D633D10}"/>
            </a:ext>
          </a:extLst>
        </xdr:cNvPr>
        <xdr:cNvSpPr/>
      </xdr:nvSpPr>
      <xdr:spPr>
        <a:xfrm>
          <a:off x="13592175"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9ED391D3-3105-4BFD-9FE4-2F1F8B120285}"/>
            </a:ext>
          </a:extLst>
        </xdr:cNvPr>
        <xdr:cNvSpPr/>
      </xdr:nvSpPr>
      <xdr:spPr>
        <a:xfrm>
          <a:off x="14735175"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888951C6-1E2D-44D7-9B72-BADF0AB5E39B}"/>
            </a:ext>
          </a:extLst>
        </xdr:cNvPr>
        <xdr:cNvSpPr/>
      </xdr:nvSpPr>
      <xdr:spPr>
        <a:xfrm>
          <a:off x="14735175"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182614DB-7577-487F-84DB-1C6D9CA2EA07}"/>
            </a:ext>
          </a:extLst>
        </xdr:cNvPr>
        <xdr:cNvSpPr/>
      </xdr:nvSpPr>
      <xdr:spPr>
        <a:xfrm>
          <a:off x="12449175"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A7E6E7C1-E77F-49C1-808E-8D8B7BB8CBC7}"/>
            </a:ext>
          </a:extLst>
        </xdr:cNvPr>
        <xdr:cNvSpPr txBox="1"/>
      </xdr:nvSpPr>
      <xdr:spPr>
        <a:xfrm>
          <a:off x="124110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4249BE94-1734-45E1-8ABA-7D5D2D2182F1}"/>
            </a:ext>
          </a:extLst>
        </xdr:cNvPr>
        <xdr:cNvCxnSpPr/>
      </xdr:nvCxnSpPr>
      <xdr:spPr>
        <a:xfrm>
          <a:off x="12449175"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29DF9856-71C8-4C1E-9587-BA1416569E54}"/>
            </a:ext>
          </a:extLst>
        </xdr:cNvPr>
        <xdr:cNvSpPr txBox="1"/>
      </xdr:nvSpPr>
      <xdr:spPr>
        <a:xfrm>
          <a:off x="11978821" y="1891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a:extLst>
            <a:ext uri="{FF2B5EF4-FFF2-40B4-BE49-F238E27FC236}">
              <a16:creationId xmlns:a16="http://schemas.microsoft.com/office/drawing/2014/main" id="{D165017C-C02B-4C6D-8007-A9AC9D1C5059}"/>
            </a:ext>
          </a:extLst>
        </xdr:cNvPr>
        <xdr:cNvCxnSpPr/>
      </xdr:nvCxnSpPr>
      <xdr:spPr>
        <a:xfrm>
          <a:off x="12449175"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a:extLst>
            <a:ext uri="{FF2B5EF4-FFF2-40B4-BE49-F238E27FC236}">
              <a16:creationId xmlns:a16="http://schemas.microsoft.com/office/drawing/2014/main" id="{9BDE5569-792C-420B-BDEC-DFCA50B7F667}"/>
            </a:ext>
          </a:extLst>
        </xdr:cNvPr>
        <xdr:cNvSpPr txBox="1"/>
      </xdr:nvSpPr>
      <xdr:spPr>
        <a:xfrm>
          <a:off x="11978821" y="185843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a:extLst>
            <a:ext uri="{FF2B5EF4-FFF2-40B4-BE49-F238E27FC236}">
              <a16:creationId xmlns:a16="http://schemas.microsoft.com/office/drawing/2014/main" id="{2DAE02BC-9D26-4078-9CBB-C6A94A084C6D}"/>
            </a:ext>
          </a:extLst>
        </xdr:cNvPr>
        <xdr:cNvCxnSpPr/>
      </xdr:nvCxnSpPr>
      <xdr:spPr>
        <a:xfrm>
          <a:off x="12449175" y="1840003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a:extLst>
            <a:ext uri="{FF2B5EF4-FFF2-40B4-BE49-F238E27FC236}">
              <a16:creationId xmlns:a16="http://schemas.microsoft.com/office/drawing/2014/main" id="{73844C31-6CB8-4BEE-BB10-D71DB775E7E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a:extLst>
            <a:ext uri="{FF2B5EF4-FFF2-40B4-BE49-F238E27FC236}">
              <a16:creationId xmlns:a16="http://schemas.microsoft.com/office/drawing/2014/main" id="{3FA06A40-5D80-4F1B-BE7C-16BD790BBCDC}"/>
            </a:ext>
          </a:extLst>
        </xdr:cNvPr>
        <xdr:cNvCxnSpPr/>
      </xdr:nvCxnSpPr>
      <xdr:spPr>
        <a:xfrm>
          <a:off x="12449175" y="1807346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a:extLst>
            <a:ext uri="{FF2B5EF4-FFF2-40B4-BE49-F238E27FC236}">
              <a16:creationId xmlns:a16="http://schemas.microsoft.com/office/drawing/2014/main" id="{DC6CC3FF-76EB-401A-BCF4-A17D1BF4D9A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a:extLst>
            <a:ext uri="{FF2B5EF4-FFF2-40B4-BE49-F238E27FC236}">
              <a16:creationId xmlns:a16="http://schemas.microsoft.com/office/drawing/2014/main" id="{01A30706-79A2-448B-853F-070E47A8F0BF}"/>
            </a:ext>
          </a:extLst>
        </xdr:cNvPr>
        <xdr:cNvCxnSpPr/>
      </xdr:nvCxnSpPr>
      <xdr:spPr>
        <a:xfrm>
          <a:off x="12449175" y="1774688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a:extLst>
            <a:ext uri="{FF2B5EF4-FFF2-40B4-BE49-F238E27FC236}">
              <a16:creationId xmlns:a16="http://schemas.microsoft.com/office/drawing/2014/main" id="{F5DA2822-5D69-4222-888D-0F81ED3EF19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a:extLst>
            <a:ext uri="{FF2B5EF4-FFF2-40B4-BE49-F238E27FC236}">
              <a16:creationId xmlns:a16="http://schemas.microsoft.com/office/drawing/2014/main" id="{52B2A147-4A42-4805-81F3-0C39FA162B3C}"/>
            </a:ext>
          </a:extLst>
        </xdr:cNvPr>
        <xdr:cNvCxnSpPr/>
      </xdr:nvCxnSpPr>
      <xdr:spPr>
        <a:xfrm>
          <a:off x="12449175" y="1742031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a:extLst>
            <a:ext uri="{FF2B5EF4-FFF2-40B4-BE49-F238E27FC236}">
              <a16:creationId xmlns:a16="http://schemas.microsoft.com/office/drawing/2014/main" id="{60919B43-A553-4623-A5F5-8669434D346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a:extLst>
            <a:ext uri="{FF2B5EF4-FFF2-40B4-BE49-F238E27FC236}">
              <a16:creationId xmlns:a16="http://schemas.microsoft.com/office/drawing/2014/main" id="{38EA0F50-41D2-41C6-8786-6A0D9B7CA732}"/>
            </a:ext>
          </a:extLst>
        </xdr:cNvPr>
        <xdr:cNvCxnSpPr/>
      </xdr:nvCxnSpPr>
      <xdr:spPr>
        <a:xfrm>
          <a:off x="12449175"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a:extLst>
            <a:ext uri="{FF2B5EF4-FFF2-40B4-BE49-F238E27FC236}">
              <a16:creationId xmlns:a16="http://schemas.microsoft.com/office/drawing/2014/main" id="{FA7C1FB7-BE2F-4D58-BD27-2ABA2CCE552B}"/>
            </a:ext>
          </a:extLst>
        </xdr:cNvPr>
        <xdr:cNvSpPr txBox="1"/>
      </xdr:nvSpPr>
      <xdr:spPr>
        <a:xfrm>
          <a:off x="12110236" y="1695152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1B283DE8-04F2-4CAF-9BAD-174B6E20B2AB}"/>
            </a:ext>
          </a:extLst>
        </xdr:cNvPr>
        <xdr:cNvCxnSpPr/>
      </xdr:nvCxnSpPr>
      <xdr:spPr>
        <a:xfrm>
          <a:off x="12449175"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a:extLst>
            <a:ext uri="{FF2B5EF4-FFF2-40B4-BE49-F238E27FC236}">
              <a16:creationId xmlns:a16="http://schemas.microsoft.com/office/drawing/2014/main" id="{09FBFCEA-CF6C-481B-AD48-E33A747C95F4}"/>
            </a:ext>
          </a:extLst>
        </xdr:cNvPr>
        <xdr:cNvSpPr/>
      </xdr:nvSpPr>
      <xdr:spPr>
        <a:xfrm>
          <a:off x="12449175"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767" name="直線コネクタ 766">
          <a:extLst>
            <a:ext uri="{FF2B5EF4-FFF2-40B4-BE49-F238E27FC236}">
              <a16:creationId xmlns:a16="http://schemas.microsoft.com/office/drawing/2014/main" id="{00852DD2-4BE4-4512-92E6-19E4FA7B4C52}"/>
            </a:ext>
          </a:extLst>
        </xdr:cNvPr>
        <xdr:cNvCxnSpPr/>
      </xdr:nvCxnSpPr>
      <xdr:spPr>
        <a:xfrm flipV="1">
          <a:off x="16322039" y="17164050"/>
          <a:ext cx="0" cy="1557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68" name="【庁舎】&#10;有形固定資産減価償却率最小値テキスト">
          <a:extLst>
            <a:ext uri="{FF2B5EF4-FFF2-40B4-BE49-F238E27FC236}">
              <a16:creationId xmlns:a16="http://schemas.microsoft.com/office/drawing/2014/main" id="{36E01412-DE67-4A36-B6F3-AAB8F1A90153}"/>
            </a:ext>
          </a:extLst>
        </xdr:cNvPr>
        <xdr:cNvSpPr txBox="1"/>
      </xdr:nvSpPr>
      <xdr:spPr>
        <a:xfrm>
          <a:off x="16360775"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69" name="直線コネクタ 768">
          <a:extLst>
            <a:ext uri="{FF2B5EF4-FFF2-40B4-BE49-F238E27FC236}">
              <a16:creationId xmlns:a16="http://schemas.microsoft.com/office/drawing/2014/main" id="{14E32207-A8BC-4A7C-A2E6-5BE582A032FF}"/>
            </a:ext>
          </a:extLst>
        </xdr:cNvPr>
        <xdr:cNvCxnSpPr/>
      </xdr:nvCxnSpPr>
      <xdr:spPr>
        <a:xfrm>
          <a:off x="16230600" y="1872170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70" name="【庁舎】&#10;有形固定資産減価償却率最大値テキスト">
          <a:extLst>
            <a:ext uri="{FF2B5EF4-FFF2-40B4-BE49-F238E27FC236}">
              <a16:creationId xmlns:a16="http://schemas.microsoft.com/office/drawing/2014/main" id="{A6D90016-0381-4282-957B-A4879BAFFCDF}"/>
            </a:ext>
          </a:extLst>
        </xdr:cNvPr>
        <xdr:cNvSpPr txBox="1"/>
      </xdr:nvSpPr>
      <xdr:spPr>
        <a:xfrm>
          <a:off x="16360775"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71" name="直線コネクタ 770">
          <a:extLst>
            <a:ext uri="{FF2B5EF4-FFF2-40B4-BE49-F238E27FC236}">
              <a16:creationId xmlns:a16="http://schemas.microsoft.com/office/drawing/2014/main" id="{F9A5EB4C-462D-4967-ACBF-696189DFE8E2}"/>
            </a:ext>
          </a:extLst>
        </xdr:cNvPr>
        <xdr:cNvCxnSpPr/>
      </xdr:nvCxnSpPr>
      <xdr:spPr>
        <a:xfrm>
          <a:off x="16230600" y="171640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72" name="【庁舎】&#10;有形固定資産減価償却率平均値テキスト">
          <a:extLst>
            <a:ext uri="{FF2B5EF4-FFF2-40B4-BE49-F238E27FC236}">
              <a16:creationId xmlns:a16="http://schemas.microsoft.com/office/drawing/2014/main" id="{0E13B6AB-687B-4278-B4AE-6042FDE1329B}"/>
            </a:ext>
          </a:extLst>
        </xdr:cNvPr>
        <xdr:cNvSpPr txBox="1"/>
      </xdr:nvSpPr>
      <xdr:spPr>
        <a:xfrm>
          <a:off x="16360775"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73" name="フローチャート: 判断 772">
          <a:extLst>
            <a:ext uri="{FF2B5EF4-FFF2-40B4-BE49-F238E27FC236}">
              <a16:creationId xmlns:a16="http://schemas.microsoft.com/office/drawing/2014/main" id="{F83EDCAB-7ED2-4E44-80AF-58537E6D698E}"/>
            </a:ext>
          </a:extLst>
        </xdr:cNvPr>
        <xdr:cNvSpPr/>
      </xdr:nvSpPr>
      <xdr:spPr>
        <a:xfrm>
          <a:off x="16268700" y="17901830"/>
          <a:ext cx="10477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774" name="フローチャート: 判断 773">
          <a:extLst>
            <a:ext uri="{FF2B5EF4-FFF2-40B4-BE49-F238E27FC236}">
              <a16:creationId xmlns:a16="http://schemas.microsoft.com/office/drawing/2014/main" id="{8AAC6E7E-2D5D-4D6C-85CC-9B60F4CF5B5B}"/>
            </a:ext>
          </a:extLst>
        </xdr:cNvPr>
        <xdr:cNvSpPr/>
      </xdr:nvSpPr>
      <xdr:spPr>
        <a:xfrm>
          <a:off x="15430500" y="17880602"/>
          <a:ext cx="10477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75" name="フローチャート: 判断 774">
          <a:extLst>
            <a:ext uri="{FF2B5EF4-FFF2-40B4-BE49-F238E27FC236}">
              <a16:creationId xmlns:a16="http://schemas.microsoft.com/office/drawing/2014/main" id="{803F8A56-61B7-4C88-AB76-5998C02375C7}"/>
            </a:ext>
          </a:extLst>
        </xdr:cNvPr>
        <xdr:cNvSpPr/>
      </xdr:nvSpPr>
      <xdr:spPr>
        <a:xfrm>
          <a:off x="14544675" y="18032457"/>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6" name="フローチャート: 判断 775">
          <a:extLst>
            <a:ext uri="{FF2B5EF4-FFF2-40B4-BE49-F238E27FC236}">
              <a16:creationId xmlns:a16="http://schemas.microsoft.com/office/drawing/2014/main" id="{90ED69F7-AEC5-4DB7-B5C9-83606AAC1EBF}"/>
            </a:ext>
          </a:extLst>
        </xdr:cNvPr>
        <xdr:cNvSpPr/>
      </xdr:nvSpPr>
      <xdr:spPr>
        <a:xfrm>
          <a:off x="13655675" y="18011231"/>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77" name="フローチャート: 判断 776">
          <a:extLst>
            <a:ext uri="{FF2B5EF4-FFF2-40B4-BE49-F238E27FC236}">
              <a16:creationId xmlns:a16="http://schemas.microsoft.com/office/drawing/2014/main" id="{449DC918-BD3E-423F-8359-F1529AA792C1}"/>
            </a:ext>
          </a:extLst>
        </xdr:cNvPr>
        <xdr:cNvSpPr/>
      </xdr:nvSpPr>
      <xdr:spPr>
        <a:xfrm>
          <a:off x="12763500" y="1804234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32C1109F-26C9-4E06-A65A-A540E46270EB}"/>
            </a:ext>
          </a:extLst>
        </xdr:cNvPr>
        <xdr:cNvSpPr txBox="1"/>
      </xdr:nvSpPr>
      <xdr:spPr>
        <a:xfrm>
          <a:off x="161321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19D01B8-373C-4161-BBB1-0215AA2BD67B}"/>
            </a:ext>
          </a:extLst>
        </xdr:cNvPr>
        <xdr:cNvSpPr txBox="1"/>
      </xdr:nvSpPr>
      <xdr:spPr>
        <a:xfrm>
          <a:off x="152939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2F8A7A0A-AEAE-43EE-BC0B-37E077AA44F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D555E0A-875B-4766-9F7B-654A07EE40BD}"/>
            </a:ext>
          </a:extLst>
        </xdr:cNvPr>
        <xdr:cNvSpPr txBox="1"/>
      </xdr:nvSpPr>
      <xdr:spPr>
        <a:xfrm>
          <a:off x="135159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795437D3-37EB-4225-9109-F9C1C1AEE159}"/>
            </a:ext>
          </a:extLst>
        </xdr:cNvPr>
        <xdr:cNvSpPr txBox="1"/>
      </xdr:nvSpPr>
      <xdr:spPr>
        <a:xfrm>
          <a:off x="126269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30299</xdr:rowOff>
    </xdr:from>
    <xdr:to>
      <xdr:col>85</xdr:col>
      <xdr:colOff>177800</xdr:colOff>
      <xdr:row>106</xdr:row>
      <xdr:rowOff>131899</xdr:rowOff>
    </xdr:to>
    <xdr:sp macro="" textlink="">
      <xdr:nvSpPr>
        <xdr:cNvPr id="783" name="楕円 782">
          <a:extLst>
            <a:ext uri="{FF2B5EF4-FFF2-40B4-BE49-F238E27FC236}">
              <a16:creationId xmlns:a16="http://schemas.microsoft.com/office/drawing/2014/main" id="{9774E730-E418-4A29-8890-52FAC1410999}"/>
            </a:ext>
          </a:extLst>
        </xdr:cNvPr>
        <xdr:cNvSpPr/>
      </xdr:nvSpPr>
      <xdr:spPr>
        <a:xfrm>
          <a:off x="16268700" y="18207174"/>
          <a:ext cx="10477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8726</xdr:rowOff>
    </xdr:from>
    <xdr:ext cx="405111" cy="259045"/>
    <xdr:sp macro="" textlink="">
      <xdr:nvSpPr>
        <xdr:cNvPr id="784" name="【庁舎】&#10;有形固定資産減価償却率該当値テキスト">
          <a:extLst>
            <a:ext uri="{FF2B5EF4-FFF2-40B4-BE49-F238E27FC236}">
              <a16:creationId xmlns:a16="http://schemas.microsoft.com/office/drawing/2014/main" id="{7FBF7061-612F-4AE4-BED1-2278F8BB7AB1}"/>
            </a:ext>
          </a:extLst>
        </xdr:cNvPr>
        <xdr:cNvSpPr txBox="1"/>
      </xdr:nvSpPr>
      <xdr:spPr>
        <a:xfrm>
          <a:off x="16360775" y="1818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2539</xdr:rowOff>
    </xdr:from>
    <xdr:to>
      <xdr:col>81</xdr:col>
      <xdr:colOff>101600</xdr:colOff>
      <xdr:row>106</xdr:row>
      <xdr:rowOff>104139</xdr:rowOff>
    </xdr:to>
    <xdr:sp macro="" textlink="">
      <xdr:nvSpPr>
        <xdr:cNvPr id="785" name="楕円 784">
          <a:extLst>
            <a:ext uri="{FF2B5EF4-FFF2-40B4-BE49-F238E27FC236}">
              <a16:creationId xmlns:a16="http://schemas.microsoft.com/office/drawing/2014/main" id="{C16A53FB-ACCE-4675-A562-0B4FE3CEBF4E}"/>
            </a:ext>
          </a:extLst>
        </xdr:cNvPr>
        <xdr:cNvSpPr/>
      </xdr:nvSpPr>
      <xdr:spPr>
        <a:xfrm>
          <a:off x="15430500" y="181762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53339</xdr:rowOff>
    </xdr:from>
    <xdr:to>
      <xdr:col>85</xdr:col>
      <xdr:colOff>127000</xdr:colOff>
      <xdr:row>106</xdr:row>
      <xdr:rowOff>81099</xdr:rowOff>
    </xdr:to>
    <xdr:cxnSp macro="">
      <xdr:nvCxnSpPr>
        <xdr:cNvPr id="786" name="直線コネクタ 785">
          <a:extLst>
            <a:ext uri="{FF2B5EF4-FFF2-40B4-BE49-F238E27FC236}">
              <a16:creationId xmlns:a16="http://schemas.microsoft.com/office/drawing/2014/main" id="{56F54BB3-1A9C-4E87-AC40-5155C851A882}"/>
            </a:ext>
          </a:extLst>
        </xdr:cNvPr>
        <xdr:cNvCxnSpPr/>
      </xdr:nvCxnSpPr>
      <xdr:spPr>
        <a:xfrm>
          <a:off x="15484475" y="18227039"/>
          <a:ext cx="838200" cy="3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100512</xdr:rowOff>
    </xdr:from>
    <xdr:to>
      <xdr:col>76</xdr:col>
      <xdr:colOff>165100</xdr:colOff>
      <xdr:row>107</xdr:row>
      <xdr:rowOff>30662</xdr:rowOff>
    </xdr:to>
    <xdr:sp macro="" textlink="">
      <xdr:nvSpPr>
        <xdr:cNvPr id="787" name="楕円 786">
          <a:extLst>
            <a:ext uri="{FF2B5EF4-FFF2-40B4-BE49-F238E27FC236}">
              <a16:creationId xmlns:a16="http://schemas.microsoft.com/office/drawing/2014/main" id="{3326F732-4E16-4200-AF0C-1A62ACE4F33A}"/>
            </a:ext>
          </a:extLst>
        </xdr:cNvPr>
        <xdr:cNvSpPr/>
      </xdr:nvSpPr>
      <xdr:spPr>
        <a:xfrm>
          <a:off x="14544675" y="1827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53339</xdr:rowOff>
    </xdr:from>
    <xdr:to>
      <xdr:col>81</xdr:col>
      <xdr:colOff>50800</xdr:colOff>
      <xdr:row>106</xdr:row>
      <xdr:rowOff>151312</xdr:rowOff>
    </xdr:to>
    <xdr:cxnSp macro="">
      <xdr:nvCxnSpPr>
        <xdr:cNvPr id="788" name="直線コネクタ 787">
          <a:extLst>
            <a:ext uri="{FF2B5EF4-FFF2-40B4-BE49-F238E27FC236}">
              <a16:creationId xmlns:a16="http://schemas.microsoft.com/office/drawing/2014/main" id="{0C507973-05A9-414A-89A8-D41E585674C4}"/>
            </a:ext>
          </a:extLst>
        </xdr:cNvPr>
        <xdr:cNvCxnSpPr/>
      </xdr:nvCxnSpPr>
      <xdr:spPr>
        <a:xfrm flipV="1">
          <a:off x="14592300" y="18227039"/>
          <a:ext cx="892175"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35198</xdr:rowOff>
    </xdr:from>
    <xdr:to>
      <xdr:col>72</xdr:col>
      <xdr:colOff>38100</xdr:colOff>
      <xdr:row>107</xdr:row>
      <xdr:rowOff>136798</xdr:rowOff>
    </xdr:to>
    <xdr:sp macro="" textlink="">
      <xdr:nvSpPr>
        <xdr:cNvPr id="789" name="楕円 788">
          <a:extLst>
            <a:ext uri="{FF2B5EF4-FFF2-40B4-BE49-F238E27FC236}">
              <a16:creationId xmlns:a16="http://schemas.microsoft.com/office/drawing/2014/main" id="{180F6744-4511-4F02-8E17-BF6E44A881D9}"/>
            </a:ext>
          </a:extLst>
        </xdr:cNvPr>
        <xdr:cNvSpPr/>
      </xdr:nvSpPr>
      <xdr:spPr>
        <a:xfrm>
          <a:off x="13655675" y="18380348"/>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151312</xdr:rowOff>
    </xdr:from>
    <xdr:to>
      <xdr:col>76</xdr:col>
      <xdr:colOff>114300</xdr:colOff>
      <xdr:row>107</xdr:row>
      <xdr:rowOff>85998</xdr:rowOff>
    </xdr:to>
    <xdr:cxnSp macro="">
      <xdr:nvCxnSpPr>
        <xdr:cNvPr id="790" name="直線コネクタ 789">
          <a:extLst>
            <a:ext uri="{FF2B5EF4-FFF2-40B4-BE49-F238E27FC236}">
              <a16:creationId xmlns:a16="http://schemas.microsoft.com/office/drawing/2014/main" id="{4F86E833-4084-4CB0-8C5E-34C8FB508ADD}"/>
            </a:ext>
          </a:extLst>
        </xdr:cNvPr>
        <xdr:cNvCxnSpPr/>
      </xdr:nvCxnSpPr>
      <xdr:spPr>
        <a:xfrm flipV="1">
          <a:off x="13706475" y="18325012"/>
          <a:ext cx="885825" cy="10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46627</xdr:rowOff>
    </xdr:from>
    <xdr:to>
      <xdr:col>67</xdr:col>
      <xdr:colOff>101600</xdr:colOff>
      <xdr:row>107</xdr:row>
      <xdr:rowOff>148227</xdr:rowOff>
    </xdr:to>
    <xdr:sp macro="" textlink="">
      <xdr:nvSpPr>
        <xdr:cNvPr id="791" name="楕円 790">
          <a:extLst>
            <a:ext uri="{FF2B5EF4-FFF2-40B4-BE49-F238E27FC236}">
              <a16:creationId xmlns:a16="http://schemas.microsoft.com/office/drawing/2014/main" id="{F7622CF6-1B2B-46E7-90EC-1A9ED8B0C7E2}"/>
            </a:ext>
          </a:extLst>
        </xdr:cNvPr>
        <xdr:cNvSpPr/>
      </xdr:nvSpPr>
      <xdr:spPr>
        <a:xfrm>
          <a:off x="12763500" y="18394952"/>
          <a:ext cx="10477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85998</xdr:rowOff>
    </xdr:from>
    <xdr:to>
      <xdr:col>71</xdr:col>
      <xdr:colOff>177800</xdr:colOff>
      <xdr:row>107</xdr:row>
      <xdr:rowOff>97427</xdr:rowOff>
    </xdr:to>
    <xdr:cxnSp macro="">
      <xdr:nvCxnSpPr>
        <xdr:cNvPr id="792" name="直線コネクタ 791">
          <a:extLst>
            <a:ext uri="{FF2B5EF4-FFF2-40B4-BE49-F238E27FC236}">
              <a16:creationId xmlns:a16="http://schemas.microsoft.com/office/drawing/2014/main" id="{6EA11194-08F3-48E3-A361-5334A6AB5A85}"/>
            </a:ext>
          </a:extLst>
        </xdr:cNvPr>
        <xdr:cNvCxnSpPr/>
      </xdr:nvCxnSpPr>
      <xdr:spPr>
        <a:xfrm flipV="1">
          <a:off x="12817475" y="18434323"/>
          <a:ext cx="889000" cy="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793" name="n_1aveValue【庁舎】&#10;有形固定資産減価償却率">
          <a:extLst>
            <a:ext uri="{FF2B5EF4-FFF2-40B4-BE49-F238E27FC236}">
              <a16:creationId xmlns:a16="http://schemas.microsoft.com/office/drawing/2014/main" id="{CB2CB49A-5337-477A-AFC3-5C80E92D2D9E}"/>
            </a:ext>
          </a:extLst>
        </xdr:cNvPr>
        <xdr:cNvSpPr txBox="1"/>
      </xdr:nvSpPr>
      <xdr:spPr>
        <a:xfrm>
          <a:off x="15269219" y="17655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794" name="n_2aveValue【庁舎】&#10;有形固定資産減価償却率">
          <a:extLst>
            <a:ext uri="{FF2B5EF4-FFF2-40B4-BE49-F238E27FC236}">
              <a16:creationId xmlns:a16="http://schemas.microsoft.com/office/drawing/2014/main" id="{7AAEEB5C-06CF-4F6D-8695-8F8427AB3A53}"/>
            </a:ext>
          </a:extLst>
        </xdr:cNvPr>
        <xdr:cNvSpPr txBox="1"/>
      </xdr:nvSpPr>
      <xdr:spPr>
        <a:xfrm>
          <a:off x="14392919" y="1780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95" name="n_3aveValue【庁舎】&#10;有形固定資産減価償却率">
          <a:extLst>
            <a:ext uri="{FF2B5EF4-FFF2-40B4-BE49-F238E27FC236}">
              <a16:creationId xmlns:a16="http://schemas.microsoft.com/office/drawing/2014/main" id="{DDDFDB9E-958E-49B4-B952-4B000E854C02}"/>
            </a:ext>
          </a:extLst>
        </xdr:cNvPr>
        <xdr:cNvSpPr txBox="1"/>
      </xdr:nvSpPr>
      <xdr:spPr>
        <a:xfrm>
          <a:off x="13503919" y="1778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796" name="n_4aveValue【庁舎】&#10;有形固定資産減価償却率">
          <a:extLst>
            <a:ext uri="{FF2B5EF4-FFF2-40B4-BE49-F238E27FC236}">
              <a16:creationId xmlns:a16="http://schemas.microsoft.com/office/drawing/2014/main" id="{3E140A64-4AE4-4CBA-A72B-F5DA7078504A}"/>
            </a:ext>
          </a:extLst>
        </xdr:cNvPr>
        <xdr:cNvSpPr txBox="1"/>
      </xdr:nvSpPr>
      <xdr:spPr>
        <a:xfrm>
          <a:off x="12611744" y="1782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95266</xdr:rowOff>
    </xdr:from>
    <xdr:ext cx="405111" cy="259045"/>
    <xdr:sp macro="" textlink="">
      <xdr:nvSpPr>
        <xdr:cNvPr id="797" name="n_1mainValue【庁舎】&#10;有形固定資産減価償却率">
          <a:extLst>
            <a:ext uri="{FF2B5EF4-FFF2-40B4-BE49-F238E27FC236}">
              <a16:creationId xmlns:a16="http://schemas.microsoft.com/office/drawing/2014/main" id="{E525B6A1-840D-435B-94AC-8B28EFCB4FFA}"/>
            </a:ext>
          </a:extLst>
        </xdr:cNvPr>
        <xdr:cNvSpPr txBox="1"/>
      </xdr:nvSpPr>
      <xdr:spPr>
        <a:xfrm>
          <a:off x="15269219"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21789</xdr:rowOff>
    </xdr:from>
    <xdr:ext cx="405111" cy="259045"/>
    <xdr:sp macro="" textlink="">
      <xdr:nvSpPr>
        <xdr:cNvPr id="798" name="n_2mainValue【庁舎】&#10;有形固定資産減価償却率">
          <a:extLst>
            <a:ext uri="{FF2B5EF4-FFF2-40B4-BE49-F238E27FC236}">
              <a16:creationId xmlns:a16="http://schemas.microsoft.com/office/drawing/2014/main" id="{C9E307AE-ED80-4964-B738-855774251C87}"/>
            </a:ext>
          </a:extLst>
        </xdr:cNvPr>
        <xdr:cNvSpPr txBox="1"/>
      </xdr:nvSpPr>
      <xdr:spPr>
        <a:xfrm>
          <a:off x="14392919"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127925</xdr:rowOff>
    </xdr:from>
    <xdr:ext cx="405111" cy="259045"/>
    <xdr:sp macro="" textlink="">
      <xdr:nvSpPr>
        <xdr:cNvPr id="799" name="n_3mainValue【庁舎】&#10;有形固定資産減価償却率">
          <a:extLst>
            <a:ext uri="{FF2B5EF4-FFF2-40B4-BE49-F238E27FC236}">
              <a16:creationId xmlns:a16="http://schemas.microsoft.com/office/drawing/2014/main" id="{CC04F5CB-731E-4EAE-8823-32898BF3B7B1}"/>
            </a:ext>
          </a:extLst>
        </xdr:cNvPr>
        <xdr:cNvSpPr txBox="1"/>
      </xdr:nvSpPr>
      <xdr:spPr>
        <a:xfrm>
          <a:off x="13503919" y="1847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139354</xdr:rowOff>
    </xdr:from>
    <xdr:ext cx="405111" cy="259045"/>
    <xdr:sp macro="" textlink="">
      <xdr:nvSpPr>
        <xdr:cNvPr id="800" name="n_4mainValue【庁舎】&#10;有形固定資産減価償却率">
          <a:extLst>
            <a:ext uri="{FF2B5EF4-FFF2-40B4-BE49-F238E27FC236}">
              <a16:creationId xmlns:a16="http://schemas.microsoft.com/office/drawing/2014/main" id="{A4C84413-D06F-470E-AC7F-3BEC4D1E7152}"/>
            </a:ext>
          </a:extLst>
        </xdr:cNvPr>
        <xdr:cNvSpPr txBox="1"/>
      </xdr:nvSpPr>
      <xdr:spPr>
        <a:xfrm>
          <a:off x="12611744" y="1848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E6021B02-9815-44DC-98A0-6170C346FE6D}"/>
            </a:ext>
          </a:extLst>
        </xdr:cNvPr>
        <xdr:cNvSpPr/>
      </xdr:nvSpPr>
      <xdr:spPr>
        <a:xfrm>
          <a:off x="18288000" y="1562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9460C9FE-13F5-4749-92BB-565757085C3E}"/>
            </a:ext>
          </a:extLst>
        </xdr:cNvPr>
        <xdr:cNvSpPr/>
      </xdr:nvSpPr>
      <xdr:spPr>
        <a:xfrm>
          <a:off x="18418175"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5FE9DDD4-0D20-40D2-BD34-66F0C33FB583}"/>
            </a:ext>
          </a:extLst>
        </xdr:cNvPr>
        <xdr:cNvSpPr/>
      </xdr:nvSpPr>
      <xdr:spPr>
        <a:xfrm>
          <a:off x="18418175"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4C0906B2-65F5-4B81-BB4B-5E4E093571CB}"/>
            </a:ext>
          </a:extLst>
        </xdr:cNvPr>
        <xdr:cNvSpPr/>
      </xdr:nvSpPr>
      <xdr:spPr>
        <a:xfrm>
          <a:off x="19431000"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15554AD6-DE43-4FEE-BCB3-DF0C111FE251}"/>
            </a:ext>
          </a:extLst>
        </xdr:cNvPr>
        <xdr:cNvSpPr/>
      </xdr:nvSpPr>
      <xdr:spPr>
        <a:xfrm>
          <a:off x="19431000"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9B5B56EB-12BC-459C-B748-B8E1F9F8E049}"/>
            </a:ext>
          </a:extLst>
        </xdr:cNvPr>
        <xdr:cNvSpPr/>
      </xdr:nvSpPr>
      <xdr:spPr>
        <a:xfrm>
          <a:off x="20574000"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9D58E709-287D-4D00-9752-CB2C54024A3C}"/>
            </a:ext>
          </a:extLst>
        </xdr:cNvPr>
        <xdr:cNvSpPr/>
      </xdr:nvSpPr>
      <xdr:spPr>
        <a:xfrm>
          <a:off x="20574000"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DDDBA717-6ECB-448E-B46C-2FF9F051FBB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213E3388-D276-42AC-AC8C-E433BA481BE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6870B770-1995-4D12-A040-0999B8B7A76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1" name="直線コネクタ 810">
          <a:extLst>
            <a:ext uri="{FF2B5EF4-FFF2-40B4-BE49-F238E27FC236}">
              <a16:creationId xmlns:a16="http://schemas.microsoft.com/office/drawing/2014/main" id="{FA043232-4D14-4EC5-9B7C-FBA6648850A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2" name="テキスト ボックス 811">
          <a:extLst>
            <a:ext uri="{FF2B5EF4-FFF2-40B4-BE49-F238E27FC236}">
              <a16:creationId xmlns:a16="http://schemas.microsoft.com/office/drawing/2014/main" id="{36C09945-9CD7-473F-A18B-F6664C62952C}"/>
            </a:ext>
          </a:extLst>
        </xdr:cNvPr>
        <xdr:cNvSpPr txBox="1"/>
      </xdr:nvSpPr>
      <xdr:spPr>
        <a:xfrm>
          <a:off x="17823996" y="18529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3" name="直線コネクタ 812">
          <a:extLst>
            <a:ext uri="{FF2B5EF4-FFF2-40B4-BE49-F238E27FC236}">
              <a16:creationId xmlns:a16="http://schemas.microsoft.com/office/drawing/2014/main" id="{B85273A4-5582-4FF2-90EC-B08E76CA7DF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4" name="テキスト ボックス 813">
          <a:extLst>
            <a:ext uri="{FF2B5EF4-FFF2-40B4-BE49-F238E27FC236}">
              <a16:creationId xmlns:a16="http://schemas.microsoft.com/office/drawing/2014/main" id="{030902A6-8921-438C-AC92-56C12C45AED4}"/>
            </a:ext>
          </a:extLst>
        </xdr:cNvPr>
        <xdr:cNvSpPr txBox="1"/>
      </xdr:nvSpPr>
      <xdr:spPr>
        <a:xfrm>
          <a:off x="17823996" y="18148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a:extLst>
            <a:ext uri="{FF2B5EF4-FFF2-40B4-BE49-F238E27FC236}">
              <a16:creationId xmlns:a16="http://schemas.microsoft.com/office/drawing/2014/main" id="{95FD7694-5FC7-40D9-9F44-4C52E2C57C4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a:extLst>
            <a:ext uri="{FF2B5EF4-FFF2-40B4-BE49-F238E27FC236}">
              <a16:creationId xmlns:a16="http://schemas.microsoft.com/office/drawing/2014/main" id="{EFBF3300-EEDB-4BFD-B1DF-4A9682FA4348}"/>
            </a:ext>
          </a:extLst>
        </xdr:cNvPr>
        <xdr:cNvSpPr txBox="1"/>
      </xdr:nvSpPr>
      <xdr:spPr>
        <a:xfrm>
          <a:off x="17823996" y="17767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7" name="直線コネクタ 816">
          <a:extLst>
            <a:ext uri="{FF2B5EF4-FFF2-40B4-BE49-F238E27FC236}">
              <a16:creationId xmlns:a16="http://schemas.microsoft.com/office/drawing/2014/main" id="{7A477EA4-5516-484A-82C1-16E719DAE92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8" name="テキスト ボックス 817">
          <a:extLst>
            <a:ext uri="{FF2B5EF4-FFF2-40B4-BE49-F238E27FC236}">
              <a16:creationId xmlns:a16="http://schemas.microsoft.com/office/drawing/2014/main" id="{4756F111-105D-4555-8259-8ADB7EA8D4C3}"/>
            </a:ext>
          </a:extLst>
        </xdr:cNvPr>
        <xdr:cNvSpPr txBox="1"/>
      </xdr:nvSpPr>
      <xdr:spPr>
        <a:xfrm>
          <a:off x="17823996" y="17386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9" name="直線コネクタ 818">
          <a:extLst>
            <a:ext uri="{FF2B5EF4-FFF2-40B4-BE49-F238E27FC236}">
              <a16:creationId xmlns:a16="http://schemas.microsoft.com/office/drawing/2014/main" id="{C7FED302-6AE0-483E-B9BB-DDB1C46EE3B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0" name="テキスト ボックス 819">
          <a:extLst>
            <a:ext uri="{FF2B5EF4-FFF2-40B4-BE49-F238E27FC236}">
              <a16:creationId xmlns:a16="http://schemas.microsoft.com/office/drawing/2014/main" id="{15673A5F-643B-43FE-97CE-8E815E88D493}"/>
            </a:ext>
          </a:extLst>
        </xdr:cNvPr>
        <xdr:cNvSpPr txBox="1"/>
      </xdr:nvSpPr>
      <xdr:spPr>
        <a:xfrm>
          <a:off x="17823996" y="17005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A0E9BA8B-C7E0-49AB-9B83-57B24571BBD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76170333-2181-46EE-8F0B-F2133FC181F1}"/>
            </a:ext>
          </a:extLst>
        </xdr:cNvPr>
        <xdr:cNvSpPr txBox="1"/>
      </xdr:nvSpPr>
      <xdr:spPr>
        <a:xfrm>
          <a:off x="17823996" y="16624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a:extLst>
            <a:ext uri="{FF2B5EF4-FFF2-40B4-BE49-F238E27FC236}">
              <a16:creationId xmlns:a16="http://schemas.microsoft.com/office/drawing/2014/main" id="{7E940409-0135-436A-B8B0-9DEE61641FD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824" name="直線コネクタ 823">
          <a:extLst>
            <a:ext uri="{FF2B5EF4-FFF2-40B4-BE49-F238E27FC236}">
              <a16:creationId xmlns:a16="http://schemas.microsoft.com/office/drawing/2014/main" id="{5F5E2E7E-5DF0-46BC-B5EA-BBDF2A751772}"/>
            </a:ext>
          </a:extLst>
        </xdr:cNvPr>
        <xdr:cNvCxnSpPr/>
      </xdr:nvCxnSpPr>
      <xdr:spPr>
        <a:xfrm flipV="1">
          <a:off x="22164039" y="17367631"/>
          <a:ext cx="0" cy="1283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825" name="【庁舎】&#10;一人当たり面積最小値テキスト">
          <a:extLst>
            <a:ext uri="{FF2B5EF4-FFF2-40B4-BE49-F238E27FC236}">
              <a16:creationId xmlns:a16="http://schemas.microsoft.com/office/drawing/2014/main" id="{AFB12481-B04F-4926-89E5-DA54B5B9DD9D}"/>
            </a:ext>
          </a:extLst>
        </xdr:cNvPr>
        <xdr:cNvSpPr txBox="1"/>
      </xdr:nvSpPr>
      <xdr:spPr>
        <a:xfrm>
          <a:off x="22202775"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826" name="直線コネクタ 825">
          <a:extLst>
            <a:ext uri="{FF2B5EF4-FFF2-40B4-BE49-F238E27FC236}">
              <a16:creationId xmlns:a16="http://schemas.microsoft.com/office/drawing/2014/main" id="{CBE51D98-3D20-432C-8446-AB818461233D}"/>
            </a:ext>
          </a:extLst>
        </xdr:cNvPr>
        <xdr:cNvCxnSpPr/>
      </xdr:nvCxnSpPr>
      <xdr:spPr>
        <a:xfrm>
          <a:off x="22075775" y="18650713"/>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827" name="【庁舎】&#10;一人当たり面積最大値テキスト">
          <a:extLst>
            <a:ext uri="{FF2B5EF4-FFF2-40B4-BE49-F238E27FC236}">
              <a16:creationId xmlns:a16="http://schemas.microsoft.com/office/drawing/2014/main" id="{02B2C2A6-2C67-4BF8-8D02-24AB2AFCC34B}"/>
            </a:ext>
          </a:extLst>
        </xdr:cNvPr>
        <xdr:cNvSpPr txBox="1"/>
      </xdr:nvSpPr>
      <xdr:spPr>
        <a:xfrm>
          <a:off x="22202775" y="1714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828" name="直線コネクタ 827">
          <a:extLst>
            <a:ext uri="{FF2B5EF4-FFF2-40B4-BE49-F238E27FC236}">
              <a16:creationId xmlns:a16="http://schemas.microsoft.com/office/drawing/2014/main" id="{1B5D3B3E-452B-46FC-AFB8-929D9510C554}"/>
            </a:ext>
          </a:extLst>
        </xdr:cNvPr>
        <xdr:cNvCxnSpPr/>
      </xdr:nvCxnSpPr>
      <xdr:spPr>
        <a:xfrm>
          <a:off x="22075775" y="17367631"/>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829" name="【庁舎】&#10;一人当たり面積平均値テキスト">
          <a:extLst>
            <a:ext uri="{FF2B5EF4-FFF2-40B4-BE49-F238E27FC236}">
              <a16:creationId xmlns:a16="http://schemas.microsoft.com/office/drawing/2014/main" id="{17AC4A68-5C3B-4DCC-AF6F-25E77C3453CA}"/>
            </a:ext>
          </a:extLst>
        </xdr:cNvPr>
        <xdr:cNvSpPr txBox="1"/>
      </xdr:nvSpPr>
      <xdr:spPr>
        <a:xfrm>
          <a:off x="22202775"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830" name="フローチャート: 判断 829">
          <a:extLst>
            <a:ext uri="{FF2B5EF4-FFF2-40B4-BE49-F238E27FC236}">
              <a16:creationId xmlns:a16="http://schemas.microsoft.com/office/drawing/2014/main" id="{8EDABE29-F8DF-4F2C-98DF-F85993FBA58E}"/>
            </a:ext>
          </a:extLst>
        </xdr:cNvPr>
        <xdr:cNvSpPr/>
      </xdr:nvSpPr>
      <xdr:spPr>
        <a:xfrm>
          <a:off x="22113875" y="18380583"/>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831" name="フローチャート: 判断 830">
          <a:extLst>
            <a:ext uri="{FF2B5EF4-FFF2-40B4-BE49-F238E27FC236}">
              <a16:creationId xmlns:a16="http://schemas.microsoft.com/office/drawing/2014/main" id="{20890148-4C67-4207-B7D4-C0EEE1AE4767}"/>
            </a:ext>
          </a:extLst>
        </xdr:cNvPr>
        <xdr:cNvSpPr/>
      </xdr:nvSpPr>
      <xdr:spPr>
        <a:xfrm>
          <a:off x="21275675" y="18418683"/>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832" name="フローチャート: 判断 831">
          <a:extLst>
            <a:ext uri="{FF2B5EF4-FFF2-40B4-BE49-F238E27FC236}">
              <a16:creationId xmlns:a16="http://schemas.microsoft.com/office/drawing/2014/main" id="{77F6E330-85A6-4B0D-A9AA-A8CB1F138AA6}"/>
            </a:ext>
          </a:extLst>
        </xdr:cNvPr>
        <xdr:cNvSpPr/>
      </xdr:nvSpPr>
      <xdr:spPr>
        <a:xfrm>
          <a:off x="20383500" y="18433162"/>
          <a:ext cx="10477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833" name="フローチャート: 判断 832">
          <a:extLst>
            <a:ext uri="{FF2B5EF4-FFF2-40B4-BE49-F238E27FC236}">
              <a16:creationId xmlns:a16="http://schemas.microsoft.com/office/drawing/2014/main" id="{B4213044-C7F3-437D-94FB-1789E857BDBD}"/>
            </a:ext>
          </a:extLst>
        </xdr:cNvPr>
        <xdr:cNvSpPr/>
      </xdr:nvSpPr>
      <xdr:spPr>
        <a:xfrm>
          <a:off x="19497675" y="18435447"/>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834" name="フローチャート: 判断 833">
          <a:extLst>
            <a:ext uri="{FF2B5EF4-FFF2-40B4-BE49-F238E27FC236}">
              <a16:creationId xmlns:a16="http://schemas.microsoft.com/office/drawing/2014/main" id="{80883F2B-2BAE-4ACD-94F7-57392AB22F95}"/>
            </a:ext>
          </a:extLst>
        </xdr:cNvPr>
        <xdr:cNvSpPr/>
      </xdr:nvSpPr>
      <xdr:spPr>
        <a:xfrm>
          <a:off x="18608675" y="18398110"/>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82181493-D7A7-4A20-8B94-46EDE6F8B32B}"/>
            </a:ext>
          </a:extLst>
        </xdr:cNvPr>
        <xdr:cNvSpPr txBox="1"/>
      </xdr:nvSpPr>
      <xdr:spPr>
        <a:xfrm>
          <a:off x="219741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AA229ACC-B3DA-4030-8BE9-7E269A1446ED}"/>
            </a:ext>
          </a:extLst>
        </xdr:cNvPr>
        <xdr:cNvSpPr txBox="1"/>
      </xdr:nvSpPr>
      <xdr:spPr>
        <a:xfrm>
          <a:off x="211359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9BB2B831-A375-4F7A-AD74-7DF2135404D9}"/>
            </a:ext>
          </a:extLst>
        </xdr:cNvPr>
        <xdr:cNvSpPr txBox="1"/>
      </xdr:nvSpPr>
      <xdr:spPr>
        <a:xfrm>
          <a:off x="202469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418754FD-C43D-4993-8917-17E1A963270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48BDD20D-F026-466F-BF52-BA3848E5F8E7}"/>
            </a:ext>
          </a:extLst>
        </xdr:cNvPr>
        <xdr:cNvSpPr txBox="1"/>
      </xdr:nvSpPr>
      <xdr:spPr>
        <a:xfrm>
          <a:off x="184689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164846</xdr:rowOff>
    </xdr:from>
    <xdr:to>
      <xdr:col>116</xdr:col>
      <xdr:colOff>114300</xdr:colOff>
      <xdr:row>108</xdr:row>
      <xdr:rowOff>94996</xdr:rowOff>
    </xdr:to>
    <xdr:sp macro="" textlink="">
      <xdr:nvSpPr>
        <xdr:cNvPr id="840" name="楕円 839">
          <a:extLst>
            <a:ext uri="{FF2B5EF4-FFF2-40B4-BE49-F238E27FC236}">
              <a16:creationId xmlns:a16="http://schemas.microsoft.com/office/drawing/2014/main" id="{EBFB1F8A-5F43-4375-B948-FDFCDCDED902}"/>
            </a:ext>
          </a:extLst>
        </xdr:cNvPr>
        <xdr:cNvSpPr/>
      </xdr:nvSpPr>
      <xdr:spPr>
        <a:xfrm>
          <a:off x="22113875" y="18513171"/>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79773</xdr:rowOff>
    </xdr:from>
    <xdr:ext cx="469744" cy="259045"/>
    <xdr:sp macro="" textlink="">
      <xdr:nvSpPr>
        <xdr:cNvPr id="841" name="【庁舎】&#10;一人当たり面積該当値テキスト">
          <a:extLst>
            <a:ext uri="{FF2B5EF4-FFF2-40B4-BE49-F238E27FC236}">
              <a16:creationId xmlns:a16="http://schemas.microsoft.com/office/drawing/2014/main" id="{4819285D-6D21-40D9-9A98-6CFADA4D6D17}"/>
            </a:ext>
          </a:extLst>
        </xdr:cNvPr>
        <xdr:cNvSpPr txBox="1"/>
      </xdr:nvSpPr>
      <xdr:spPr>
        <a:xfrm>
          <a:off x="22202775" y="1842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166370</xdr:rowOff>
    </xdr:from>
    <xdr:to>
      <xdr:col>112</xdr:col>
      <xdr:colOff>38100</xdr:colOff>
      <xdr:row>108</xdr:row>
      <xdr:rowOff>96520</xdr:rowOff>
    </xdr:to>
    <xdr:sp macro="" textlink="">
      <xdr:nvSpPr>
        <xdr:cNvPr id="842" name="楕円 841">
          <a:extLst>
            <a:ext uri="{FF2B5EF4-FFF2-40B4-BE49-F238E27FC236}">
              <a16:creationId xmlns:a16="http://schemas.microsoft.com/office/drawing/2014/main" id="{230DF45E-E040-4D41-81B3-FA287F29A853}"/>
            </a:ext>
          </a:extLst>
        </xdr:cNvPr>
        <xdr:cNvSpPr/>
      </xdr:nvSpPr>
      <xdr:spPr>
        <a:xfrm>
          <a:off x="21275675" y="18514695"/>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44196</xdr:rowOff>
    </xdr:from>
    <xdr:to>
      <xdr:col>116</xdr:col>
      <xdr:colOff>63500</xdr:colOff>
      <xdr:row>108</xdr:row>
      <xdr:rowOff>45720</xdr:rowOff>
    </xdr:to>
    <xdr:cxnSp macro="">
      <xdr:nvCxnSpPr>
        <xdr:cNvPr id="843" name="直線コネクタ 842">
          <a:extLst>
            <a:ext uri="{FF2B5EF4-FFF2-40B4-BE49-F238E27FC236}">
              <a16:creationId xmlns:a16="http://schemas.microsoft.com/office/drawing/2014/main" id="{9D14A1FD-264D-4F89-B433-F92A86A1E36A}"/>
            </a:ext>
          </a:extLst>
        </xdr:cNvPr>
        <xdr:cNvCxnSpPr/>
      </xdr:nvCxnSpPr>
      <xdr:spPr>
        <a:xfrm flipV="1">
          <a:off x="21326475" y="1856397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167894</xdr:rowOff>
    </xdr:from>
    <xdr:to>
      <xdr:col>107</xdr:col>
      <xdr:colOff>101600</xdr:colOff>
      <xdr:row>108</xdr:row>
      <xdr:rowOff>98044</xdr:rowOff>
    </xdr:to>
    <xdr:sp macro="" textlink="">
      <xdr:nvSpPr>
        <xdr:cNvPr id="844" name="楕円 843">
          <a:extLst>
            <a:ext uri="{FF2B5EF4-FFF2-40B4-BE49-F238E27FC236}">
              <a16:creationId xmlns:a16="http://schemas.microsoft.com/office/drawing/2014/main" id="{2E6A0FAE-B88D-4EFE-95FA-C1D510104703}"/>
            </a:ext>
          </a:extLst>
        </xdr:cNvPr>
        <xdr:cNvSpPr/>
      </xdr:nvSpPr>
      <xdr:spPr>
        <a:xfrm>
          <a:off x="20383500" y="18513044"/>
          <a:ext cx="1047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45720</xdr:rowOff>
    </xdr:from>
    <xdr:to>
      <xdr:col>111</xdr:col>
      <xdr:colOff>177800</xdr:colOff>
      <xdr:row>108</xdr:row>
      <xdr:rowOff>47244</xdr:rowOff>
    </xdr:to>
    <xdr:cxnSp macro="">
      <xdr:nvCxnSpPr>
        <xdr:cNvPr id="845" name="直線コネクタ 844">
          <a:extLst>
            <a:ext uri="{FF2B5EF4-FFF2-40B4-BE49-F238E27FC236}">
              <a16:creationId xmlns:a16="http://schemas.microsoft.com/office/drawing/2014/main" id="{BCDA1389-FB2D-43C9-A2C7-A432267B9F54}"/>
            </a:ext>
          </a:extLst>
        </xdr:cNvPr>
        <xdr:cNvCxnSpPr/>
      </xdr:nvCxnSpPr>
      <xdr:spPr>
        <a:xfrm flipV="1">
          <a:off x="20437475" y="1856549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142748</xdr:rowOff>
    </xdr:from>
    <xdr:to>
      <xdr:col>102</xdr:col>
      <xdr:colOff>165100</xdr:colOff>
      <xdr:row>108</xdr:row>
      <xdr:rowOff>72898</xdr:rowOff>
    </xdr:to>
    <xdr:sp macro="" textlink="">
      <xdr:nvSpPr>
        <xdr:cNvPr id="846" name="楕円 845">
          <a:extLst>
            <a:ext uri="{FF2B5EF4-FFF2-40B4-BE49-F238E27FC236}">
              <a16:creationId xmlns:a16="http://schemas.microsoft.com/office/drawing/2014/main" id="{E6336264-A7DB-44C5-9251-0C6781225120}"/>
            </a:ext>
          </a:extLst>
        </xdr:cNvPr>
        <xdr:cNvSpPr/>
      </xdr:nvSpPr>
      <xdr:spPr>
        <a:xfrm>
          <a:off x="19497675" y="18491073"/>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22098</xdr:rowOff>
    </xdr:from>
    <xdr:to>
      <xdr:col>107</xdr:col>
      <xdr:colOff>50800</xdr:colOff>
      <xdr:row>108</xdr:row>
      <xdr:rowOff>47244</xdr:rowOff>
    </xdr:to>
    <xdr:cxnSp macro="">
      <xdr:nvCxnSpPr>
        <xdr:cNvPr id="847" name="直線コネクタ 846">
          <a:extLst>
            <a:ext uri="{FF2B5EF4-FFF2-40B4-BE49-F238E27FC236}">
              <a16:creationId xmlns:a16="http://schemas.microsoft.com/office/drawing/2014/main" id="{5E097BD5-E21E-40CE-92F1-7CBE3179B389}"/>
            </a:ext>
          </a:extLst>
        </xdr:cNvPr>
        <xdr:cNvCxnSpPr/>
      </xdr:nvCxnSpPr>
      <xdr:spPr>
        <a:xfrm>
          <a:off x="19545300" y="18538698"/>
          <a:ext cx="892175" cy="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144272</xdr:rowOff>
    </xdr:from>
    <xdr:to>
      <xdr:col>98</xdr:col>
      <xdr:colOff>38100</xdr:colOff>
      <xdr:row>108</xdr:row>
      <xdr:rowOff>74422</xdr:rowOff>
    </xdr:to>
    <xdr:sp macro="" textlink="">
      <xdr:nvSpPr>
        <xdr:cNvPr id="848" name="楕円 847">
          <a:extLst>
            <a:ext uri="{FF2B5EF4-FFF2-40B4-BE49-F238E27FC236}">
              <a16:creationId xmlns:a16="http://schemas.microsoft.com/office/drawing/2014/main" id="{18E8C8D7-AF5A-42E6-9420-A1DDA8E52182}"/>
            </a:ext>
          </a:extLst>
        </xdr:cNvPr>
        <xdr:cNvSpPr/>
      </xdr:nvSpPr>
      <xdr:spPr>
        <a:xfrm>
          <a:off x="18608675" y="18492597"/>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22098</xdr:rowOff>
    </xdr:from>
    <xdr:to>
      <xdr:col>102</xdr:col>
      <xdr:colOff>114300</xdr:colOff>
      <xdr:row>108</xdr:row>
      <xdr:rowOff>23622</xdr:rowOff>
    </xdr:to>
    <xdr:cxnSp macro="">
      <xdr:nvCxnSpPr>
        <xdr:cNvPr id="849" name="直線コネクタ 848">
          <a:extLst>
            <a:ext uri="{FF2B5EF4-FFF2-40B4-BE49-F238E27FC236}">
              <a16:creationId xmlns:a16="http://schemas.microsoft.com/office/drawing/2014/main" id="{A88660AD-48B2-4E33-8891-BF9DE1A20FF1}"/>
            </a:ext>
          </a:extLst>
        </xdr:cNvPr>
        <xdr:cNvCxnSpPr/>
      </xdr:nvCxnSpPr>
      <xdr:spPr>
        <a:xfrm flipV="1">
          <a:off x="18659475" y="18538698"/>
          <a:ext cx="885825"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850" name="n_1aveValue【庁舎】&#10;一人当たり面積">
          <a:extLst>
            <a:ext uri="{FF2B5EF4-FFF2-40B4-BE49-F238E27FC236}">
              <a16:creationId xmlns:a16="http://schemas.microsoft.com/office/drawing/2014/main" id="{752370EF-D4EC-4051-B8F8-A41861482050}"/>
            </a:ext>
          </a:extLst>
        </xdr:cNvPr>
        <xdr:cNvSpPr txBox="1"/>
      </xdr:nvSpPr>
      <xdr:spPr>
        <a:xfrm>
          <a:off x="21078902"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851" name="n_2aveValue【庁舎】&#10;一人当たり面積">
          <a:extLst>
            <a:ext uri="{FF2B5EF4-FFF2-40B4-BE49-F238E27FC236}">
              <a16:creationId xmlns:a16="http://schemas.microsoft.com/office/drawing/2014/main" id="{0889A142-ADA4-4117-A144-AF3CF8071526}"/>
            </a:ext>
          </a:extLst>
        </xdr:cNvPr>
        <xdr:cNvSpPr txBox="1"/>
      </xdr:nvSpPr>
      <xdr:spPr>
        <a:xfrm>
          <a:off x="20202602" y="18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852" name="n_3aveValue【庁舎】&#10;一人当たり面積">
          <a:extLst>
            <a:ext uri="{FF2B5EF4-FFF2-40B4-BE49-F238E27FC236}">
              <a16:creationId xmlns:a16="http://schemas.microsoft.com/office/drawing/2014/main" id="{0FBE3A4B-8846-4C97-9B9A-D16F0C5D4BF3}"/>
            </a:ext>
          </a:extLst>
        </xdr:cNvPr>
        <xdr:cNvSpPr txBox="1"/>
      </xdr:nvSpPr>
      <xdr:spPr>
        <a:xfrm>
          <a:off x="19313602"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853" name="n_4aveValue【庁舎】&#10;一人当たり面積">
          <a:extLst>
            <a:ext uri="{FF2B5EF4-FFF2-40B4-BE49-F238E27FC236}">
              <a16:creationId xmlns:a16="http://schemas.microsoft.com/office/drawing/2014/main" id="{80C22302-1036-4258-B19D-F4C849A8410F}"/>
            </a:ext>
          </a:extLst>
        </xdr:cNvPr>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87647</xdr:rowOff>
    </xdr:from>
    <xdr:ext cx="469744" cy="259045"/>
    <xdr:sp macro="" textlink="">
      <xdr:nvSpPr>
        <xdr:cNvPr id="854" name="n_1mainValue【庁舎】&#10;一人当たり面積">
          <a:extLst>
            <a:ext uri="{FF2B5EF4-FFF2-40B4-BE49-F238E27FC236}">
              <a16:creationId xmlns:a16="http://schemas.microsoft.com/office/drawing/2014/main" id="{A4155016-D3AB-47CB-9B57-FF9C3492ABAD}"/>
            </a:ext>
          </a:extLst>
        </xdr:cNvPr>
        <xdr:cNvSpPr txBox="1"/>
      </xdr:nvSpPr>
      <xdr:spPr>
        <a:xfrm>
          <a:off x="21078902" y="1860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89171</xdr:rowOff>
    </xdr:from>
    <xdr:ext cx="469744" cy="259045"/>
    <xdr:sp macro="" textlink="">
      <xdr:nvSpPr>
        <xdr:cNvPr id="855" name="n_2mainValue【庁舎】&#10;一人当たり面積">
          <a:extLst>
            <a:ext uri="{FF2B5EF4-FFF2-40B4-BE49-F238E27FC236}">
              <a16:creationId xmlns:a16="http://schemas.microsoft.com/office/drawing/2014/main" id="{398B1390-E28A-42DE-8423-FA89D785769A}"/>
            </a:ext>
          </a:extLst>
        </xdr:cNvPr>
        <xdr:cNvSpPr txBox="1"/>
      </xdr:nvSpPr>
      <xdr:spPr>
        <a:xfrm>
          <a:off x="20202602" y="1860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64025</xdr:rowOff>
    </xdr:from>
    <xdr:ext cx="469744" cy="259045"/>
    <xdr:sp macro="" textlink="">
      <xdr:nvSpPr>
        <xdr:cNvPr id="856" name="n_3mainValue【庁舎】&#10;一人当たり面積">
          <a:extLst>
            <a:ext uri="{FF2B5EF4-FFF2-40B4-BE49-F238E27FC236}">
              <a16:creationId xmlns:a16="http://schemas.microsoft.com/office/drawing/2014/main" id="{480EE669-65FB-4192-97B9-F72CC8AE5143}"/>
            </a:ext>
          </a:extLst>
        </xdr:cNvPr>
        <xdr:cNvSpPr txBox="1"/>
      </xdr:nvSpPr>
      <xdr:spPr>
        <a:xfrm>
          <a:off x="19313602" y="1858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65549</xdr:rowOff>
    </xdr:from>
    <xdr:ext cx="469744" cy="259045"/>
    <xdr:sp macro="" textlink="">
      <xdr:nvSpPr>
        <xdr:cNvPr id="857" name="n_4mainValue【庁舎】&#10;一人当たり面積">
          <a:extLst>
            <a:ext uri="{FF2B5EF4-FFF2-40B4-BE49-F238E27FC236}">
              <a16:creationId xmlns:a16="http://schemas.microsoft.com/office/drawing/2014/main" id="{451FF5F1-D2B5-464C-AFD8-215911C10DEE}"/>
            </a:ext>
          </a:extLst>
        </xdr:cNvPr>
        <xdr:cNvSpPr txBox="1"/>
      </xdr:nvSpPr>
      <xdr:spPr>
        <a:xfrm>
          <a:off x="18421427" y="1858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920075A9-E18E-4FCA-94F8-C9883BF30EE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E8266B9F-EF4E-4320-9A64-77914FC97EAA}"/>
            </a:ext>
          </a:extLst>
        </xdr:cNvPr>
        <xdr:cNvSpPr/>
      </xdr:nvSpPr>
      <xdr:spPr>
        <a:xfrm>
          <a:off x="762000" y="19497675"/>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6DF76648-45A7-46A8-B003-D0C0EE3631B4}"/>
            </a:ext>
          </a:extLst>
        </xdr:cNvPr>
        <xdr:cNvSpPr txBox="1"/>
      </xdr:nvSpPr>
      <xdr:spPr>
        <a:xfrm>
          <a:off x="838200" y="19751675"/>
          <a:ext cx="220884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プール、一般廃棄処理施設である。一方で、特に低くなっている施設は、図書館である。体育館・プールについては、運動施設の利用者数は増加傾向にあるが、築２０年以上経過している施設もあり、老朽化が進行している。市民の健康増進に資するためにも、適切な維持管理に努め、ニーズや利用状況を考慮しながら、統合や除却も併せて検討していく。一般廃棄物処理施設については、クリーンセンターは築２５年以上経過し、老朽化が進行している。一人当たり有形固定資産額を見てみると、類似団体の中でも高い数値となっており、老朽化の影響等も含め、施設の維持管理に多額の費用を要しながら市内のごみ処理を維持している状況である。日常の運転管理と適切な定期点検を行い、管理に努める。図書館については、市内に１施設設置している。建物は、旧小学校の建物を増改築し図書館として活用している。そのため一人当たりの図書館面積を類似団体と比較した場合、類似団体の中でも大きい数値となっていると考えられる。建設は、平成１７年に行われ、現在は有形固定資産減価償却率も低い水準にあるが、屋根部分の錆や損傷等、劣化がみられることから、適切な維持管理が求められる。</a:t>
          </a:r>
        </a:p>
        <a:p>
          <a:r>
            <a:rPr kumimoji="1" lang="en-US" altLang="ja-JP"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茨城県潮来市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27,613
27,236
71.40
18,699,112
16,872,722
956,174
7,828,343
11,410,174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ポイント低く、全国平均とほぼ同様であるが、茨城県平均からは</a:t>
          </a:r>
          <a:r>
            <a:rPr kumimoji="1" lang="en-US" altLang="ja-JP" sz="1300">
              <a:latin typeface="ＭＳ Ｐゴシック" panose="020B0600070205080204" pitchFamily="50" charset="-128"/>
              <a:ea typeface="ＭＳ Ｐゴシック" panose="020B0600070205080204" pitchFamily="50" charset="-128"/>
            </a:rPr>
            <a:t>0.21</a:t>
          </a:r>
          <a:r>
            <a:rPr kumimoji="1" lang="ja-JP" altLang="en-US" sz="1300">
              <a:latin typeface="ＭＳ Ｐゴシック" panose="020B0600070205080204" pitchFamily="50" charset="-128"/>
              <a:ea typeface="ＭＳ Ｐゴシック" panose="020B0600070205080204" pitchFamily="50" charset="-128"/>
            </a:rPr>
            <a:t>ポイント低い指数となっている。近年は、ほぼ横ばいの数値で推移しており、令和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年度においては、財政調整基金の減などにより前年度より低い数値となった。引き続き、税収入の確保や企業誘致の推進等に努め、財政基盤の強化を図る。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659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5292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ポイント低く、茨城県平均と比較すると</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ポイント低く、全国平均からは</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ポイント低い指標となっている。令和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年度は、新型コロナウイルスによる事業の中止により扶助費などが減少したため、前年度よりも低い数値となった。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今後、社会保障関係経費の増加が見込まれるが、公債費の抑制に努める等、経常経費の削減に努める。</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107315</xdr:rowOff>
    </xdr:from>
    <xdr:to>
      <xdr:col>23</xdr:col>
      <xdr:colOff>133350</xdr:colOff>
      <xdr:row>65</xdr:row>
      <xdr:rowOff>36830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565765"/>
          <a:ext cx="838200" cy="6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93663</xdr:rowOff>
    </xdr:from>
    <xdr:to>
      <xdr:col>19</xdr:col>
      <xdr:colOff>133350</xdr:colOff>
      <xdr:row>65</xdr:row>
      <xdr:rowOff>36830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06646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144463</xdr:rowOff>
    </xdr:from>
    <xdr:to>
      <xdr:col>15</xdr:col>
      <xdr:colOff>82550</xdr:colOff>
      <xdr:row>64</xdr:row>
      <xdr:rowOff>93663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94581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144463</xdr:rowOff>
    </xdr:from>
    <xdr:to>
      <xdr:col>11</xdr:col>
      <xdr:colOff>31750</xdr:colOff>
      <xdr:row>64</xdr:row>
      <xdr:rowOff>105728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945813"/>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56515</xdr:rowOff>
    </xdr:from>
    <xdr:to>
      <xdr:col>23</xdr:col>
      <xdr:colOff>184150</xdr:colOff>
      <xdr:row>61</xdr:row>
      <xdr:rowOff>158115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73042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42863</xdr:rowOff>
    </xdr:from>
    <xdr:to>
      <xdr:col>15</xdr:col>
      <xdr:colOff>133350</xdr:colOff>
      <xdr:row>64</xdr:row>
      <xdr:rowOff>144463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129240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10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93663</xdr:rowOff>
    </xdr:from>
    <xdr:to>
      <xdr:col>11</xdr:col>
      <xdr:colOff>82550</xdr:colOff>
      <xdr:row>64</xdr:row>
      <xdr:rowOff>23813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8590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54928</xdr:rowOff>
    </xdr:from>
    <xdr:to>
      <xdr:col>7</xdr:col>
      <xdr:colOff>31750</xdr:colOff>
      <xdr:row>64</xdr:row>
      <xdr:rowOff>156528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141305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13,282</a:t>
          </a:r>
          <a:r>
            <a:rPr kumimoji="1" lang="ja-JP" altLang="en-US" sz="1300">
              <a:latin typeface="ＭＳ Ｐゴシック" panose="020B0600070205080204" pitchFamily="50" charset="-128"/>
              <a:ea typeface="ＭＳ Ｐゴシック" panose="020B0600070205080204" pitchFamily="50" charset="-128"/>
            </a:rPr>
            <a:t>円低く、茨城県平均と比較すると、</a:t>
          </a:r>
          <a:r>
            <a:rPr kumimoji="1" lang="en-US" altLang="ja-JP" sz="1300">
              <a:latin typeface="ＭＳ Ｐゴシック" panose="020B0600070205080204" pitchFamily="50" charset="-128"/>
              <a:ea typeface="ＭＳ Ｐゴシック" panose="020B0600070205080204" pitchFamily="50" charset="-128"/>
            </a:rPr>
            <a:t>15,950</a:t>
          </a:r>
          <a:r>
            <a:rPr kumimoji="1" lang="ja-JP" altLang="en-US" sz="1300">
              <a:latin typeface="ＭＳ Ｐゴシック" panose="020B0600070205080204" pitchFamily="50" charset="-128"/>
              <a:ea typeface="ＭＳ Ｐゴシック" panose="020B0600070205080204" pitchFamily="50" charset="-128"/>
            </a:rPr>
            <a:t>円高く、全国平均からは</a:t>
          </a:r>
          <a:r>
            <a:rPr kumimoji="1" lang="en-US" altLang="ja-JP" sz="1300">
              <a:latin typeface="ＭＳ Ｐゴシック" panose="020B0600070205080204" pitchFamily="50" charset="-128"/>
              <a:ea typeface="ＭＳ Ｐゴシック" panose="020B0600070205080204" pitchFamily="50" charset="-128"/>
            </a:rPr>
            <a:t>2,018</a:t>
          </a:r>
          <a:r>
            <a:rPr kumimoji="1" lang="ja-JP" altLang="en-US" sz="1300">
              <a:latin typeface="ＭＳ Ｐゴシック" panose="020B0600070205080204" pitchFamily="50" charset="-128"/>
              <a:ea typeface="ＭＳ Ｐゴシック" panose="020B0600070205080204" pitchFamily="50" charset="-128"/>
            </a:rPr>
            <a:t>円高い金額となっている。人件費については、定員管理計画に基づく職員数の削減を進めてきた効果は出ていると思われる。一方、物件費については、公共施設の老朽化などによる維持管理に係る経費が上昇傾向にあり、今後も費用対効果を検証しながら、より効率的な事業の実施や施設の管理を行えるよ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62173</xdr:rowOff>
    </xdr:from>
    <xdr:to>
      <xdr:col>23</xdr:col>
      <xdr:colOff>133350</xdr:colOff>
      <xdr:row>82</xdr:row>
      <xdr:rowOff>126519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21073"/>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6601</xdr:rowOff>
    </xdr:from>
    <xdr:to>
      <xdr:col>19</xdr:col>
      <xdr:colOff>133350</xdr:colOff>
      <xdr:row>82</xdr:row>
      <xdr:rowOff>62173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65501"/>
          <a:ext cx="889000" cy="5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166050</xdr:rowOff>
    </xdr:from>
    <xdr:to>
      <xdr:col>15</xdr:col>
      <xdr:colOff>82550</xdr:colOff>
      <xdr:row>82</xdr:row>
      <xdr:rowOff>6601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53500"/>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166050</xdr:rowOff>
    </xdr:from>
    <xdr:to>
      <xdr:col>11</xdr:col>
      <xdr:colOff>31750</xdr:colOff>
      <xdr:row>81</xdr:row>
      <xdr:rowOff>171182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053500"/>
          <a:ext cx="889000" cy="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75719</xdr:rowOff>
    </xdr:from>
    <xdr:to>
      <xdr:col>23</xdr:col>
      <xdr:colOff>184150</xdr:colOff>
      <xdr:row>83</xdr:row>
      <xdr:rowOff>5869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92246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7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11373</xdr:rowOff>
    </xdr:from>
    <xdr:to>
      <xdr:col>19</xdr:col>
      <xdr:colOff>184150</xdr:colOff>
      <xdr:row>82</xdr:row>
      <xdr:rowOff>112973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123150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39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127251</xdr:rowOff>
    </xdr:from>
    <xdr:to>
      <xdr:col>15</xdr:col>
      <xdr:colOff>133350</xdr:colOff>
      <xdr:row>82</xdr:row>
      <xdr:rowOff>57401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1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67578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8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115250</xdr:rowOff>
    </xdr:from>
    <xdr:to>
      <xdr:col>11</xdr:col>
      <xdr:colOff>82550</xdr:colOff>
      <xdr:row>82</xdr:row>
      <xdr:rowOff>45400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0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120382</xdr:rowOff>
    </xdr:from>
    <xdr:to>
      <xdr:col>7</xdr:col>
      <xdr:colOff>31750</xdr:colOff>
      <xdr:row>82</xdr:row>
      <xdr:rowOff>50532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0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60709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76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ポイント高く、全国市平均と比較すると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ポイント低い状況である。ほぼ横ばいの推移となっており、今後も、職務・職責に応じた適正な給与体系の構築に努めていく。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55739</xdr:rowOff>
    </xdr:from>
    <xdr:to>
      <xdr:col>81</xdr:col>
      <xdr:colOff>44450</xdr:colOff>
      <xdr:row>84</xdr:row>
      <xdr:rowOff>82550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45753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55739</xdr:rowOff>
    </xdr:from>
    <xdr:to>
      <xdr:col>77</xdr:col>
      <xdr:colOff>44450</xdr:colOff>
      <xdr:row>84</xdr:row>
      <xdr:rowOff>82550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4575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55739</xdr:rowOff>
    </xdr:from>
    <xdr:to>
      <xdr:col>72</xdr:col>
      <xdr:colOff>203200</xdr:colOff>
      <xdr:row>84</xdr:row>
      <xdr:rowOff>69145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4575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69145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4441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4939</xdr:rowOff>
    </xdr:from>
    <xdr:to>
      <xdr:col>81</xdr:col>
      <xdr:colOff>95250</xdr:colOff>
      <xdr:row>84</xdr:row>
      <xdr:rowOff>106539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148466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37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4939</xdr:rowOff>
    </xdr:from>
    <xdr:to>
      <xdr:col>73</xdr:col>
      <xdr:colOff>44450</xdr:colOff>
      <xdr:row>84</xdr:row>
      <xdr:rowOff>106539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91316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18345</xdr:rowOff>
    </xdr:from>
    <xdr:to>
      <xdr:col>68</xdr:col>
      <xdr:colOff>203200</xdr:colOff>
      <xdr:row>84</xdr:row>
      <xdr:rowOff>119945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104722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77911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類似団体平均と比較すると、</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人少なく、茨城県平均と比較すると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人多く、全国平均からは</a:t>
          </a:r>
          <a:r>
            <a:rPr kumimoji="1" lang="en-US" altLang="ja-JP" sz="1300">
              <a:latin typeface="ＭＳ Ｐゴシック" panose="020B0600070205080204" pitchFamily="50" charset="-128"/>
              <a:ea typeface="ＭＳ Ｐゴシック" panose="020B0600070205080204" pitchFamily="50" charset="-128"/>
            </a:rPr>
            <a:t>0.99</a:t>
          </a:r>
          <a:r>
            <a:rPr kumimoji="1" lang="ja-JP" altLang="en-US" sz="1300">
              <a:latin typeface="ＭＳ Ｐゴシック" panose="020B0600070205080204" pitchFamily="50" charset="-128"/>
              <a:ea typeface="ＭＳ Ｐゴシック" panose="020B0600070205080204" pitchFamily="50" charset="-128"/>
            </a:rPr>
            <a:t>人少ない人数となっている。人口３万人弱の地方自治体としては、定員管理計画に基づいて職員数の抑制を行ってきた効果が出ていると思われる。退職者の人数と、新規採用者と再任用者を合わせた人数がほぼ同数となるように管理していく。</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5624</xdr:rowOff>
    </xdr:from>
    <xdr:to>
      <xdr:col>81</xdr:col>
      <xdr:colOff>44450</xdr:colOff>
      <xdr:row>61</xdr:row>
      <xdr:rowOff>21137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64074"/>
          <a:ext cx="8382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5624</xdr:rowOff>
    </xdr:from>
    <xdr:to>
      <xdr:col>77</xdr:col>
      <xdr:colOff>44450</xdr:colOff>
      <xdr:row>61</xdr:row>
      <xdr:rowOff>12519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46407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12519</xdr:rowOff>
    </xdr:from>
    <xdr:to>
      <xdr:col>72</xdr:col>
      <xdr:colOff>203200</xdr:colOff>
      <xdr:row>61</xdr:row>
      <xdr:rowOff>19413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4709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19413</xdr:rowOff>
    </xdr:from>
    <xdr:to>
      <xdr:col>68</xdr:col>
      <xdr:colOff>152400</xdr:colOff>
      <xdr:row>61</xdr:row>
      <xdr:rowOff>28031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47786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141787</xdr:rowOff>
    </xdr:from>
    <xdr:to>
      <xdr:col>81</xdr:col>
      <xdr:colOff>95250</xdr:colOff>
      <xdr:row>61</xdr:row>
      <xdr:rowOff>71937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158314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7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126274</xdr:rowOff>
    </xdr:from>
    <xdr:to>
      <xdr:col>77</xdr:col>
      <xdr:colOff>95250</xdr:colOff>
      <xdr:row>61</xdr:row>
      <xdr:rowOff>56424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66601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82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133169</xdr:rowOff>
    </xdr:from>
    <xdr:to>
      <xdr:col>73</xdr:col>
      <xdr:colOff>44450</xdr:colOff>
      <xdr:row>61</xdr:row>
      <xdr:rowOff>63319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73496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140063</xdr:rowOff>
    </xdr:from>
    <xdr:to>
      <xdr:col>68</xdr:col>
      <xdr:colOff>203200</xdr:colOff>
      <xdr:row>61</xdr:row>
      <xdr:rowOff>70213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80390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148681</xdr:rowOff>
    </xdr:from>
    <xdr:to>
      <xdr:col>64</xdr:col>
      <xdr:colOff>152400</xdr:colOff>
      <xdr:row>61</xdr:row>
      <xdr:rowOff>78831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89008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0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ポイント高く、茨城県平均と比較すると</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ポイント高く、全国平均から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ポイント高い比率となっている。平成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借入した合併特例債の元金償還が始まったことによる元利償還金の増、下水道事業における分流式下水道等に要する経費の増と特定財源の減により、実質公債費比率は高くなった。今後も、地方債の新規発行の抑制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167894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717804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90678</xdr:rowOff>
    </xdr:from>
    <xdr:to>
      <xdr:col>77</xdr:col>
      <xdr:colOff>44450</xdr:colOff>
      <xdr:row>41</xdr:row>
      <xdr:rowOff>148590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1201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136652</xdr:rowOff>
    </xdr:from>
    <xdr:to>
      <xdr:col>72</xdr:col>
      <xdr:colOff>203200</xdr:colOff>
      <xdr:row>41</xdr:row>
      <xdr:rowOff>90678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699465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11176</xdr:rowOff>
    </xdr:from>
    <xdr:to>
      <xdr:col>68</xdr:col>
      <xdr:colOff>152400</xdr:colOff>
      <xdr:row>40</xdr:row>
      <xdr:rowOff>136652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686917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117094</xdr:rowOff>
    </xdr:from>
    <xdr:to>
      <xdr:col>81</xdr:col>
      <xdr:colOff>95250</xdr:colOff>
      <xdr:row>42</xdr:row>
      <xdr:rowOff>47244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89171</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11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39878</xdr:rowOff>
    </xdr:from>
    <xdr:to>
      <xdr:col>73</xdr:col>
      <xdr:colOff>44450</xdr:colOff>
      <xdr:row>41</xdr:row>
      <xdr:rowOff>141478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131826</xdr:rowOff>
    </xdr:from>
    <xdr:to>
      <xdr:col>64</xdr:col>
      <xdr:colOff>152400</xdr:colOff>
      <xdr:row>40</xdr:row>
      <xdr:rowOff>61976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72153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28.9</a:t>
          </a:r>
          <a:r>
            <a:rPr kumimoji="1" lang="ja-JP" altLang="en-US" sz="1300">
              <a:latin typeface="ＭＳ Ｐゴシック" panose="020B0600070205080204" pitchFamily="50" charset="-128"/>
              <a:ea typeface="ＭＳ Ｐゴシック" panose="020B0600070205080204" pitchFamily="50" charset="-128"/>
            </a:rPr>
            <a:t>ポイント高く、茨城県平均と比較すると</a:t>
          </a:r>
          <a:r>
            <a:rPr kumimoji="1" lang="en-US" altLang="ja-JP" sz="1300">
              <a:latin typeface="ＭＳ Ｐゴシック" panose="020B0600070205080204" pitchFamily="50" charset="-128"/>
              <a:ea typeface="ＭＳ Ｐゴシック" panose="020B0600070205080204" pitchFamily="50" charset="-128"/>
            </a:rPr>
            <a:t>26.8</a:t>
          </a:r>
          <a:r>
            <a:rPr kumimoji="1" lang="ja-JP" altLang="en-US" sz="1300">
              <a:latin typeface="ＭＳ Ｐゴシック" panose="020B0600070205080204" pitchFamily="50" charset="-128"/>
              <a:ea typeface="ＭＳ Ｐゴシック" panose="020B0600070205080204" pitchFamily="50" charset="-128"/>
            </a:rPr>
            <a:t>ポイント高く、全国平均からは、</a:t>
          </a:r>
          <a:r>
            <a:rPr kumimoji="1" lang="en-US" altLang="ja-JP" sz="1300">
              <a:latin typeface="ＭＳ Ｐゴシック" panose="020B0600070205080204" pitchFamily="50" charset="-128"/>
              <a:ea typeface="ＭＳ Ｐゴシック" panose="020B0600070205080204" pitchFamily="50" charset="-128"/>
            </a:rPr>
            <a:t>41.3</a:t>
          </a:r>
          <a:r>
            <a:rPr kumimoji="1" lang="ja-JP" altLang="en-US" sz="1300">
              <a:latin typeface="ＭＳ Ｐゴシック" panose="020B0600070205080204" pitchFamily="50" charset="-128"/>
              <a:ea typeface="ＭＳ Ｐゴシック" panose="020B0600070205080204" pitchFamily="50" charset="-128"/>
            </a:rPr>
            <a:t>ポイント高い比率となっている。令和元年度から令和二年度にかけて、将来負担比率は</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ポイント増加している。これは財政調整基金の減によるものである。また平成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年度の都市計画税の廃止により、将来負担比率が高くなった。令和元年度は合併特例債の基準財政需要額算入見額の減から平成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年度より将来負担比率が高くなった。今後も義務的経費の増加や、財政調整基金の減少が見込まれることから、施策の厳選や事務事業の見直し等により、財政の健全化に努める。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138024</xdr:rowOff>
    </xdr:from>
    <xdr:to>
      <xdr:col>81</xdr:col>
      <xdr:colOff>44450</xdr:colOff>
      <xdr:row>16</xdr:row>
      <xdr:rowOff>27381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179800" y="2709774"/>
          <a:ext cx="8382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89764</xdr:rowOff>
    </xdr:from>
    <xdr:to>
      <xdr:col>77</xdr:col>
      <xdr:colOff>44450</xdr:colOff>
      <xdr:row>15</xdr:row>
      <xdr:rowOff>138024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66151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89764</xdr:rowOff>
    </xdr:from>
    <xdr:to>
      <xdr:col>72</xdr:col>
      <xdr:colOff>203200</xdr:colOff>
      <xdr:row>15</xdr:row>
      <xdr:rowOff>130785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661514"/>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169257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114376</xdr:rowOff>
    </xdr:from>
    <xdr:to>
      <xdr:col>68</xdr:col>
      <xdr:colOff>152400</xdr:colOff>
      <xdr:row>15</xdr:row>
      <xdr:rowOff>130785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686126"/>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10837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7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167327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7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148031</xdr:rowOff>
    </xdr:from>
    <xdr:to>
      <xdr:col>81</xdr:col>
      <xdr:colOff>95250</xdr:colOff>
      <xdr:row>16</xdr:row>
      <xdr:rowOff>78181</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71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120108</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69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87224</xdr:rowOff>
    </xdr:from>
    <xdr:to>
      <xdr:col>77</xdr:col>
      <xdr:colOff>95250</xdr:colOff>
      <xdr:row>16</xdr:row>
      <xdr:rowOff>17374</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65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2151</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745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38964</xdr:rowOff>
    </xdr:from>
    <xdr:to>
      <xdr:col>73</xdr:col>
      <xdr:colOff>44450</xdr:colOff>
      <xdr:row>15</xdr:row>
      <xdr:rowOff>140564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6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150741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37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79985</xdr:rowOff>
    </xdr:from>
    <xdr:to>
      <xdr:col>68</xdr:col>
      <xdr:colOff>203200</xdr:colOff>
      <xdr:row>16</xdr:row>
      <xdr:rowOff>10135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65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20312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42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63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茨城県潮来市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27,613
27,236
71.40
18,699,112
16,872,722
956,174
7,828,343
11,410,174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ポイント低く、茨城県平均と比較すると</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ポイント低く、全国平均からは</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ポイント低い数値となっている。退職者数と比べ新規採用者数が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人と少なく、昨年の新規採用者数と比較しても</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人減となったため人件費の金額が減少した。今後も適正な定員管理や階層別職員数の平均化等を進めていき、人件費の増加を抑制していく。</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117475</xdr:rowOff>
    </xdr:from>
    <xdr:to>
      <xdr:col>24</xdr:col>
      <xdr:colOff>25400</xdr:colOff>
      <xdr:row>37</xdr:row>
      <xdr:rowOff>31750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987800" y="6118225"/>
          <a:ext cx="8382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31750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33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96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31750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633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107950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37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66675</xdr:rowOff>
    </xdr:from>
    <xdr:to>
      <xdr:col>24</xdr:col>
      <xdr:colOff>76200</xdr:colOff>
      <xdr:row>35</xdr:row>
      <xdr:rowOff>168275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06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83202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591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ポイント高く、茨城県平均と比較すると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ポイント高く、全国平均からは</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高い数値となっている。公共施設の維持管理に係る経費が上昇傾向にあり、その中でも市単独で管理している一般廃棄物処理施設の修繕等に多くの費用を要しており、その他の公共施設とともに、潮来市公共施設等総合管理計画に基づきながら、適正な維持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119380</xdr:rowOff>
    </xdr:from>
    <xdr:to>
      <xdr:col>82</xdr:col>
      <xdr:colOff>107950</xdr:colOff>
      <xdr:row>18</xdr:row>
      <xdr:rowOff>142240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3205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119380</xdr:rowOff>
    </xdr:from>
    <xdr:to>
      <xdr:col>78</xdr:col>
      <xdr:colOff>69850</xdr:colOff>
      <xdr:row>18</xdr:row>
      <xdr:rowOff>142240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205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119380</xdr:rowOff>
    </xdr:from>
    <xdr:to>
      <xdr:col>73</xdr:col>
      <xdr:colOff>180975</xdr:colOff>
      <xdr:row>18</xdr:row>
      <xdr:rowOff>149860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205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134620</xdr:rowOff>
    </xdr:from>
    <xdr:to>
      <xdr:col>69</xdr:col>
      <xdr:colOff>92075</xdr:colOff>
      <xdr:row>18</xdr:row>
      <xdr:rowOff>149860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220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40657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91440</xdr:rowOff>
    </xdr:from>
    <xdr:to>
      <xdr:col>78</xdr:col>
      <xdr:colOff>120650</xdr:colOff>
      <xdr:row>19</xdr:row>
      <xdr:rowOff>21590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6367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26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68580</xdr:rowOff>
    </xdr:from>
    <xdr:to>
      <xdr:col>74</xdr:col>
      <xdr:colOff>31750</xdr:colOff>
      <xdr:row>18</xdr:row>
      <xdr:rowOff>170180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154957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99060</xdr:rowOff>
    </xdr:from>
    <xdr:to>
      <xdr:col>69</xdr:col>
      <xdr:colOff>142875</xdr:colOff>
      <xdr:row>19</xdr:row>
      <xdr:rowOff>29210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13987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83820</xdr:rowOff>
    </xdr:from>
    <xdr:to>
      <xdr:col>65</xdr:col>
      <xdr:colOff>53975</xdr:colOff>
      <xdr:row>19</xdr:row>
      <xdr:rowOff>13970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170197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ポイント高く、茨城県平均と比較すると</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ポイント低く、全国平均からは</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低い数字となっている。これは新型コロナウイルスにより実施されなかった事業があるためである。しかし生活保護費や保育所費は上昇傾向にあるため、審査や給付において適正を見極めながら、経費の増加につながらないよう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59</xdr:row>
      <xdr:rowOff>20865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401628"/>
          <a:ext cx="838200" cy="73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94343</xdr:rowOff>
    </xdr:from>
    <xdr:to>
      <xdr:col>19</xdr:col>
      <xdr:colOff>187325</xdr:colOff>
      <xdr:row>59</xdr:row>
      <xdr:rowOff>20865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100384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45357</xdr:rowOff>
    </xdr:from>
    <xdr:to>
      <xdr:col>15</xdr:col>
      <xdr:colOff>98425</xdr:colOff>
      <xdr:row>58</xdr:row>
      <xdr:rowOff>94343</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9894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45357</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956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141515</xdr:rowOff>
    </xdr:from>
    <xdr:to>
      <xdr:col>20</xdr:col>
      <xdr:colOff>38100</xdr:colOff>
      <xdr:row>59</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56442</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43543</xdr:rowOff>
    </xdr:from>
    <xdr:to>
      <xdr:col>15</xdr:col>
      <xdr:colOff>149225</xdr:colOff>
      <xdr:row>58</xdr:row>
      <xdr:rowOff>145143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129920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166007</xdr:rowOff>
    </xdr:from>
    <xdr:to>
      <xdr:col>11</xdr:col>
      <xdr:colOff>60325</xdr:colOff>
      <xdr:row>58</xdr:row>
      <xdr:rowOff>96157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80934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令和２年度より、下水道事業特別会計と農業集落排水事業特別会計が下水道事業会計に移行一本化され繰出し金が減少したため、類似団体平均と比較すると、</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ポイント低く、茨城県平均と比較すると</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ポイント低く、全国平均からは、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ポイント低い数値となっている。</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62230</xdr:rowOff>
    </xdr:from>
    <xdr:to>
      <xdr:col>82</xdr:col>
      <xdr:colOff>107950</xdr:colOff>
      <xdr:row>59</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491980"/>
          <a:ext cx="838200" cy="6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59</xdr:row>
      <xdr:rowOff>31750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165100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9110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73660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9110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27957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22860</xdr:rowOff>
    </xdr:from>
    <xdr:to>
      <xdr:col>65</xdr:col>
      <xdr:colOff>53975</xdr:colOff>
      <xdr:row>58</xdr:row>
      <xdr:rowOff>124460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109237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ポイント低く、茨城県平均と比較すると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ポイント低く、全国平均からは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ポイント高い数値となっている。補助費等の</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の増加に関しては、新型コロナウイルス感染症対策のための特別定額給付金事業が要因である。今後、補助金や負担金については、各審議会等で内容を精査し、適正な執行を図っていき、補助金・負担金の適正化に努めていく。</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88138</xdr:rowOff>
    </xdr:from>
    <xdr:to>
      <xdr:col>82</xdr:col>
      <xdr:colOff>107950</xdr:colOff>
      <xdr:row>36</xdr:row>
      <xdr:rowOff>90424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08888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78994</xdr:rowOff>
    </xdr:from>
    <xdr:to>
      <xdr:col>78</xdr:col>
      <xdr:colOff>69850</xdr:colOff>
      <xdr:row>35</xdr:row>
      <xdr:rowOff>88138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0797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78994</xdr:rowOff>
    </xdr:from>
    <xdr:to>
      <xdr:col>73</xdr:col>
      <xdr:colOff>180975</xdr:colOff>
      <xdr:row>35</xdr:row>
      <xdr:rowOff>92710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0797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115570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37338</xdr:rowOff>
    </xdr:from>
    <xdr:to>
      <xdr:col>78</xdr:col>
      <xdr:colOff>120650</xdr:colOff>
      <xdr:row>35</xdr:row>
      <xdr:rowOff>138938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149115</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28194</xdr:rowOff>
    </xdr:from>
    <xdr:to>
      <xdr:col>74</xdr:col>
      <xdr:colOff>31750</xdr:colOff>
      <xdr:row>35</xdr:row>
      <xdr:rowOff>129794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139971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ポイント高く、茨城県平均と比較すると</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ポイント高い、全国平均と比べると</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ポイント高い数値となっている。増加した要因は、平成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稲井川周辺整備事業などを行うため、借り入れた合併特例債の償還が開始されたためである。近年は、地方債の新規発行額を元利償還金額以内とする等、公債費の抑制に努めており、今後も、緊急性や優先順位を十分検討し、また、基金等も活用しながら、起債に大きく頼ることのない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43180</xdr:rowOff>
    </xdr:from>
    <xdr:to>
      <xdr:col>24</xdr:col>
      <xdr:colOff>25400</xdr:colOff>
      <xdr:row>79</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4162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43180</xdr:rowOff>
    </xdr:from>
    <xdr:to>
      <xdr:col>19</xdr:col>
      <xdr:colOff>187325</xdr:colOff>
      <xdr:row>78</xdr:row>
      <xdr:rowOff>50800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41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50800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4086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27939</xdr:rowOff>
    </xdr:from>
    <xdr:to>
      <xdr:col>11</xdr:col>
      <xdr:colOff>9525</xdr:colOff>
      <xdr:row>78</xdr:row>
      <xdr:rowOff>35561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401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152400</xdr:rowOff>
    </xdr:from>
    <xdr:to>
      <xdr:col>24</xdr:col>
      <xdr:colOff>76200</xdr:colOff>
      <xdr:row>79</xdr:row>
      <xdr:rowOff>82550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124477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163830</xdr:rowOff>
    </xdr:from>
    <xdr:to>
      <xdr:col>20</xdr:col>
      <xdr:colOff>38100</xdr:colOff>
      <xdr:row>78</xdr:row>
      <xdr:rowOff>93980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104157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13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0</xdr:rowOff>
    </xdr:from>
    <xdr:to>
      <xdr:col>15</xdr:col>
      <xdr:colOff>149225</xdr:colOff>
      <xdr:row>78</xdr:row>
      <xdr:rowOff>101600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96538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令和２年度においては新型コロナウイルス感染症の流行により、実施することのできなかった事業が多くあったため類似団体平均と比較すると、</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ポイント低く、茨城県平均と比較すると、</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ポイント低く、全国平均からは</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ポイントほど低い。しかし一般廃棄物処理施設に係る物件費などは増加傾向にあり、今後も、適正な人員管理や事務事業の見直しにより、経常経費の削減に努めていく。</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56134</xdr:rowOff>
    </xdr:from>
    <xdr:to>
      <xdr:col>82</xdr:col>
      <xdr:colOff>107950</xdr:colOff>
      <xdr:row>78</xdr:row>
      <xdr:rowOff>104139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2914884"/>
          <a:ext cx="838200" cy="56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104139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3858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101854</xdr:rowOff>
    </xdr:from>
    <xdr:to>
      <xdr:col>73</xdr:col>
      <xdr:colOff>180975</xdr:colOff>
      <xdr:row>78</xdr:row>
      <xdr:rowOff>12700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3035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101854</xdr:rowOff>
    </xdr:from>
    <xdr:to>
      <xdr:col>69</xdr:col>
      <xdr:colOff>92075</xdr:colOff>
      <xdr:row>78</xdr:row>
      <xdr:rowOff>35561</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303504"/>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5334</xdr:rowOff>
    </xdr:from>
    <xdr:to>
      <xdr:col>82</xdr:col>
      <xdr:colOff>158750</xdr:colOff>
      <xdr:row>75</xdr:row>
      <xdr:rowOff>106934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21861</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70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51054</xdr:rowOff>
    </xdr:from>
    <xdr:to>
      <xdr:col>69</xdr:col>
      <xdr:colOff>142875</xdr:colOff>
      <xdr:row>77</xdr:row>
      <xdr:rowOff>152654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137431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茨城県潮来市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120414</xdr:rowOff>
    </xdr:from>
    <xdr:to>
      <xdr:col>29</xdr:col>
      <xdr:colOff>127000</xdr:colOff>
      <xdr:row>16</xdr:row>
      <xdr:rowOff>135420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911239"/>
          <a:ext cx="647700" cy="15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120414</xdr:rowOff>
    </xdr:from>
    <xdr:to>
      <xdr:col>26</xdr:col>
      <xdr:colOff>50800</xdr:colOff>
      <xdr:row>16</xdr:row>
      <xdr:rowOff>160403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11239"/>
          <a:ext cx="698500" cy="39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154623</xdr:rowOff>
    </xdr:from>
    <xdr:to>
      <xdr:col>22</xdr:col>
      <xdr:colOff>114300</xdr:colOff>
      <xdr:row>16</xdr:row>
      <xdr:rowOff>160403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45448"/>
          <a:ext cx="698500" cy="5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154623</xdr:rowOff>
    </xdr:from>
    <xdr:to>
      <xdr:col>18</xdr:col>
      <xdr:colOff>177800</xdr:colOff>
      <xdr:row>17</xdr:row>
      <xdr:rowOff>10098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45448"/>
          <a:ext cx="698500" cy="26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84620</xdr:rowOff>
    </xdr:from>
    <xdr:to>
      <xdr:col>29</xdr:col>
      <xdr:colOff>177800</xdr:colOff>
      <xdr:row>17</xdr:row>
      <xdr:rowOff>14770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75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56697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4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69614</xdr:rowOff>
    </xdr:from>
    <xdr:to>
      <xdr:col>26</xdr:col>
      <xdr:colOff>101600</xdr:colOff>
      <xdr:row>16</xdr:row>
      <xdr:rowOff>171214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60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155991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46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109603</xdr:rowOff>
    </xdr:from>
    <xdr:to>
      <xdr:col>22</xdr:col>
      <xdr:colOff>165100</xdr:colOff>
      <xdr:row>17</xdr:row>
      <xdr:rowOff>39753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00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24530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8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103823</xdr:rowOff>
    </xdr:from>
    <xdr:to>
      <xdr:col>19</xdr:col>
      <xdr:colOff>38100</xdr:colOff>
      <xdr:row>17</xdr:row>
      <xdr:rowOff>33973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94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18750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8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130748</xdr:rowOff>
    </xdr:from>
    <xdr:to>
      <xdr:col>15</xdr:col>
      <xdr:colOff>101600</xdr:colOff>
      <xdr:row>17</xdr:row>
      <xdr:rowOff>60898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21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45675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0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342798</xdr:rowOff>
    </xdr:from>
    <xdr:to>
      <xdr:col>29</xdr:col>
      <xdr:colOff>127000</xdr:colOff>
      <xdr:row>36</xdr:row>
      <xdr:rowOff>26073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53148"/>
          <a:ext cx="647700" cy="26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327576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3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26073</xdr:rowOff>
    </xdr:from>
    <xdr:to>
      <xdr:col>26</xdr:col>
      <xdr:colOff>50800</xdr:colOff>
      <xdr:row>36</xdr:row>
      <xdr:rowOff>70627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79323"/>
          <a:ext cx="698500" cy="44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70627</xdr:rowOff>
    </xdr:from>
    <xdr:to>
      <xdr:col>22</xdr:col>
      <xdr:colOff>114300</xdr:colOff>
      <xdr:row>36</xdr:row>
      <xdr:rowOff>85395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23877"/>
          <a:ext cx="698500" cy="14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85395</xdr:rowOff>
    </xdr:from>
    <xdr:to>
      <xdr:col>18</xdr:col>
      <xdr:colOff>177800</xdr:colOff>
      <xdr:row>36</xdr:row>
      <xdr:rowOff>130406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38645"/>
          <a:ext cx="698500" cy="45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291998</xdr:rowOff>
    </xdr:from>
    <xdr:to>
      <xdr:col>29</xdr:col>
      <xdr:colOff>177800</xdr:colOff>
      <xdr:row>36</xdr:row>
      <xdr:rowOff>50698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02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137075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4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318173</xdr:rowOff>
    </xdr:from>
    <xdr:to>
      <xdr:col>26</xdr:col>
      <xdr:colOff>101600</xdr:colOff>
      <xdr:row>36</xdr:row>
      <xdr:rowOff>76873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28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87050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97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19827</xdr:rowOff>
    </xdr:from>
    <xdr:to>
      <xdr:col>22</xdr:col>
      <xdr:colOff>165100</xdr:colOff>
      <xdr:row>36</xdr:row>
      <xdr:rowOff>121427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73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106204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34595</xdr:rowOff>
    </xdr:from>
    <xdr:to>
      <xdr:col>19</xdr:col>
      <xdr:colOff>38100</xdr:colOff>
      <xdr:row>36</xdr:row>
      <xdr:rowOff>136195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87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120972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7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79606</xdr:rowOff>
    </xdr:from>
    <xdr:to>
      <xdr:col>15</xdr:col>
      <xdr:colOff>101600</xdr:colOff>
      <xdr:row>37</xdr:row>
      <xdr:rowOff>9756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32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165983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1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茨城県潮来市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27,613
27,236
71.40
18,699,112
16,872,722
956,174
7,828,343
11,410,174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136744</xdr:rowOff>
    </xdr:from>
    <xdr:to>
      <xdr:col>24</xdr:col>
      <xdr:colOff>63500</xdr:colOff>
      <xdr:row>36</xdr:row>
      <xdr:rowOff>156208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08944"/>
          <a:ext cx="8382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136744</xdr:rowOff>
    </xdr:from>
    <xdr:to>
      <xdr:col>19</xdr:col>
      <xdr:colOff>177800</xdr:colOff>
      <xdr:row>37</xdr:row>
      <xdr:rowOff>2638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08944"/>
          <a:ext cx="889000" cy="3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168210</xdr:rowOff>
    </xdr:from>
    <xdr:to>
      <xdr:col>15</xdr:col>
      <xdr:colOff>50800</xdr:colOff>
      <xdr:row>37</xdr:row>
      <xdr:rowOff>2638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40410"/>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157074</xdr:rowOff>
    </xdr:from>
    <xdr:to>
      <xdr:col>10</xdr:col>
      <xdr:colOff>114300</xdr:colOff>
      <xdr:row>36</xdr:row>
      <xdr:rowOff>168210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29274"/>
          <a:ext cx="8890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105408</xdr:rowOff>
    </xdr:from>
    <xdr:to>
      <xdr:col>24</xdr:col>
      <xdr:colOff>114300</xdr:colOff>
      <xdr:row>37</xdr:row>
      <xdr:rowOff>35558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83835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5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85944</xdr:rowOff>
    </xdr:from>
    <xdr:to>
      <xdr:col>20</xdr:col>
      <xdr:colOff>38100</xdr:colOff>
      <xdr:row>37</xdr:row>
      <xdr:rowOff>16094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5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7221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5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123288</xdr:rowOff>
    </xdr:from>
    <xdr:to>
      <xdr:col>15</xdr:col>
      <xdr:colOff>101600</xdr:colOff>
      <xdr:row>37</xdr:row>
      <xdr:rowOff>53438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9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44565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8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117410</xdr:rowOff>
    </xdr:from>
    <xdr:to>
      <xdr:col>10</xdr:col>
      <xdr:colOff>165100</xdr:colOff>
      <xdr:row>37</xdr:row>
      <xdr:rowOff>47560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38687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8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106274</xdr:rowOff>
    </xdr:from>
    <xdr:to>
      <xdr:col>6</xdr:col>
      <xdr:colOff>38100</xdr:colOff>
      <xdr:row>37</xdr:row>
      <xdr:rowOff>36424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27551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52527</xdr:rowOff>
    </xdr:from>
    <xdr:to>
      <xdr:col>24</xdr:col>
      <xdr:colOff>63500</xdr:colOff>
      <xdr:row>56</xdr:row>
      <xdr:rowOff>151152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53727"/>
          <a:ext cx="838200" cy="9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151152</xdr:rowOff>
    </xdr:from>
    <xdr:to>
      <xdr:col>19</xdr:col>
      <xdr:colOff>177800</xdr:colOff>
      <xdr:row>57</xdr:row>
      <xdr:rowOff>30941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52352"/>
          <a:ext cx="889000" cy="5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30941</xdr:rowOff>
    </xdr:from>
    <xdr:to>
      <xdr:col>15</xdr:col>
      <xdr:colOff>50800</xdr:colOff>
      <xdr:row>57</xdr:row>
      <xdr:rowOff>55162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03591"/>
          <a:ext cx="889000" cy="2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46105</xdr:rowOff>
    </xdr:from>
    <xdr:to>
      <xdr:col>10</xdr:col>
      <xdr:colOff>114300</xdr:colOff>
      <xdr:row>57</xdr:row>
      <xdr:rowOff>55162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818755"/>
          <a:ext cx="889000" cy="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1727</xdr:rowOff>
    </xdr:from>
    <xdr:to>
      <xdr:col>24</xdr:col>
      <xdr:colOff>114300</xdr:colOff>
      <xdr:row>56</xdr:row>
      <xdr:rowOff>103327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0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24604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5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100352</xdr:rowOff>
    </xdr:from>
    <xdr:to>
      <xdr:col>20</xdr:col>
      <xdr:colOff>38100</xdr:colOff>
      <xdr:row>57</xdr:row>
      <xdr:rowOff>30502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0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21629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79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151591</xdr:rowOff>
    </xdr:from>
    <xdr:to>
      <xdr:col>15</xdr:col>
      <xdr:colOff>101600</xdr:colOff>
      <xdr:row>57</xdr:row>
      <xdr:rowOff>81741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5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72868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4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4362</xdr:rowOff>
    </xdr:from>
    <xdr:to>
      <xdr:col>10</xdr:col>
      <xdr:colOff>165100</xdr:colOff>
      <xdr:row>57</xdr:row>
      <xdr:rowOff>105962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7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97089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6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166755</xdr:rowOff>
    </xdr:from>
    <xdr:to>
      <xdr:col>6</xdr:col>
      <xdr:colOff>38100</xdr:colOff>
      <xdr:row>57</xdr:row>
      <xdr:rowOff>96905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6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88032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6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98758</xdr:rowOff>
    </xdr:from>
    <xdr:to>
      <xdr:col>24</xdr:col>
      <xdr:colOff>63500</xdr:colOff>
      <xdr:row>78</xdr:row>
      <xdr:rowOff>99718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71858"/>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99718</xdr:rowOff>
    </xdr:from>
    <xdr:to>
      <xdr:col>19</xdr:col>
      <xdr:colOff>177800</xdr:colOff>
      <xdr:row>78</xdr:row>
      <xdr:rowOff>101409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72818"/>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96380</xdr:rowOff>
    </xdr:from>
    <xdr:to>
      <xdr:col>15</xdr:col>
      <xdr:colOff>50800</xdr:colOff>
      <xdr:row>78</xdr:row>
      <xdr:rowOff>101409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6948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73955</xdr:rowOff>
    </xdr:from>
    <xdr:to>
      <xdr:col>10</xdr:col>
      <xdr:colOff>114300</xdr:colOff>
      <xdr:row>78</xdr:row>
      <xdr:rowOff>96380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47055"/>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47958</xdr:rowOff>
    </xdr:from>
    <xdr:to>
      <xdr:col>24</xdr:col>
      <xdr:colOff>114300</xdr:colOff>
      <xdr:row>78</xdr:row>
      <xdr:rowOff>149558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2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134335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3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48918</xdr:rowOff>
    </xdr:from>
    <xdr:to>
      <xdr:col>20</xdr:col>
      <xdr:colOff>38100</xdr:colOff>
      <xdr:row>78</xdr:row>
      <xdr:rowOff>150518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2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141645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1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50609</xdr:rowOff>
    </xdr:from>
    <xdr:to>
      <xdr:col>15</xdr:col>
      <xdr:colOff>101600</xdr:colOff>
      <xdr:row>78</xdr:row>
      <xdr:rowOff>152209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2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143336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1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45580</xdr:rowOff>
    </xdr:from>
    <xdr:to>
      <xdr:col>10</xdr:col>
      <xdr:colOff>165100</xdr:colOff>
      <xdr:row>78</xdr:row>
      <xdr:rowOff>147180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138307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1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23155</xdr:rowOff>
    </xdr:from>
    <xdr:to>
      <xdr:col>6</xdr:col>
      <xdr:colOff>38100</xdr:colOff>
      <xdr:row>78</xdr:row>
      <xdr:rowOff>124755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115882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118535</xdr:rowOff>
    </xdr:from>
    <xdr:to>
      <xdr:col>24</xdr:col>
      <xdr:colOff>63500</xdr:colOff>
      <xdr:row>92</xdr:row>
      <xdr:rowOff>169590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891935"/>
          <a:ext cx="838200" cy="5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169590</xdr:rowOff>
    </xdr:from>
    <xdr:to>
      <xdr:col>19</xdr:col>
      <xdr:colOff>177800</xdr:colOff>
      <xdr:row>94</xdr:row>
      <xdr:rowOff>845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942990"/>
          <a:ext cx="889000" cy="17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167342</xdr:rowOff>
    </xdr:from>
    <xdr:to>
      <xdr:col>15</xdr:col>
      <xdr:colOff>50800</xdr:colOff>
      <xdr:row>94</xdr:row>
      <xdr:rowOff>845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11219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167342</xdr:rowOff>
    </xdr:from>
    <xdr:to>
      <xdr:col>10</xdr:col>
      <xdr:colOff>114300</xdr:colOff>
      <xdr:row>94</xdr:row>
      <xdr:rowOff>44945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112192"/>
          <a:ext cx="889000" cy="4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67735</xdr:rowOff>
    </xdr:from>
    <xdr:to>
      <xdr:col>24</xdr:col>
      <xdr:colOff>114300</xdr:colOff>
      <xdr:row>92</xdr:row>
      <xdr:rowOff>169335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8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90612</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69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118790</xdr:rowOff>
    </xdr:from>
    <xdr:to>
      <xdr:col>20</xdr:col>
      <xdr:colOff>38100</xdr:colOff>
      <xdr:row>93</xdr:row>
      <xdr:rowOff>48940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8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65467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566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121495</xdr:rowOff>
    </xdr:from>
    <xdr:to>
      <xdr:col>15</xdr:col>
      <xdr:colOff>101600</xdr:colOff>
      <xdr:row>94</xdr:row>
      <xdr:rowOff>51645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0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68172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584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116542</xdr:rowOff>
    </xdr:from>
    <xdr:to>
      <xdr:col>10</xdr:col>
      <xdr:colOff>165100</xdr:colOff>
      <xdr:row>94</xdr:row>
      <xdr:rowOff>46692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0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63219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583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165595</xdr:rowOff>
    </xdr:from>
    <xdr:to>
      <xdr:col>6</xdr:col>
      <xdr:colOff>38100</xdr:colOff>
      <xdr:row>94</xdr:row>
      <xdr:rowOff>95745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1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112272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588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10846</xdr:rowOff>
    </xdr:from>
    <xdr:to>
      <xdr:col>55</xdr:col>
      <xdr:colOff>0</xdr:colOff>
      <xdr:row>38</xdr:row>
      <xdr:rowOff>42960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011596"/>
          <a:ext cx="838200" cy="54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19361</xdr:rowOff>
    </xdr:from>
    <xdr:to>
      <xdr:col>50</xdr:col>
      <xdr:colOff>114300</xdr:colOff>
      <xdr:row>38</xdr:row>
      <xdr:rowOff>42960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363011"/>
          <a:ext cx="889000" cy="19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19361</xdr:rowOff>
    </xdr:from>
    <xdr:to>
      <xdr:col>45</xdr:col>
      <xdr:colOff>177800</xdr:colOff>
      <xdr:row>38</xdr:row>
      <xdr:rowOff>81201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363011"/>
          <a:ext cx="889000" cy="23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78092</xdr:rowOff>
    </xdr:from>
    <xdr:to>
      <xdr:col>41</xdr:col>
      <xdr:colOff>50800</xdr:colOff>
      <xdr:row>38</xdr:row>
      <xdr:rowOff>81201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593192"/>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131496</xdr:rowOff>
    </xdr:from>
    <xdr:to>
      <xdr:col>55</xdr:col>
      <xdr:colOff>50800</xdr:colOff>
      <xdr:row>35</xdr:row>
      <xdr:rowOff>61646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9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154373</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81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163610</xdr:rowOff>
    </xdr:from>
    <xdr:to>
      <xdr:col>50</xdr:col>
      <xdr:colOff>165100</xdr:colOff>
      <xdr:row>38</xdr:row>
      <xdr:rowOff>93760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50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84887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140011</xdr:rowOff>
    </xdr:from>
    <xdr:to>
      <xdr:col>46</xdr:col>
      <xdr:colOff>38100</xdr:colOff>
      <xdr:row>37</xdr:row>
      <xdr:rowOff>70161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1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86688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08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30401</xdr:rowOff>
    </xdr:from>
    <xdr:to>
      <xdr:col>41</xdr:col>
      <xdr:colOff>101600</xdr:colOff>
      <xdr:row>38</xdr:row>
      <xdr:rowOff>132001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4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123128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3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27292</xdr:rowOff>
    </xdr:from>
    <xdr:to>
      <xdr:col>36</xdr:col>
      <xdr:colOff>165100</xdr:colOff>
      <xdr:row>38</xdr:row>
      <xdr:rowOff>128892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120019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3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21157</xdr:rowOff>
    </xdr:from>
    <xdr:to>
      <xdr:col>55</xdr:col>
      <xdr:colOff>0</xdr:colOff>
      <xdr:row>57</xdr:row>
      <xdr:rowOff>76433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793807"/>
          <a:ext cx="838200" cy="5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29656</xdr:rowOff>
    </xdr:from>
    <xdr:to>
      <xdr:col>50</xdr:col>
      <xdr:colOff>114300</xdr:colOff>
      <xdr:row>57</xdr:row>
      <xdr:rowOff>76433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802306"/>
          <a:ext cx="889000" cy="4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29656</xdr:rowOff>
    </xdr:from>
    <xdr:to>
      <xdr:col>45</xdr:col>
      <xdr:colOff>177800</xdr:colOff>
      <xdr:row>57</xdr:row>
      <xdr:rowOff>42166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802306"/>
          <a:ext cx="889000" cy="1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169701</xdr:rowOff>
    </xdr:from>
    <xdr:to>
      <xdr:col>41</xdr:col>
      <xdr:colOff>50800</xdr:colOff>
      <xdr:row>57</xdr:row>
      <xdr:rowOff>42166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770901"/>
          <a:ext cx="889000" cy="4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141807</xdr:rowOff>
    </xdr:from>
    <xdr:to>
      <xdr:col>55</xdr:col>
      <xdr:colOff>50800</xdr:colOff>
      <xdr:row>57</xdr:row>
      <xdr:rowOff>71957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4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120234</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2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25633</xdr:rowOff>
    </xdr:from>
    <xdr:to>
      <xdr:col>50</xdr:col>
      <xdr:colOff>165100</xdr:colOff>
      <xdr:row>57</xdr:row>
      <xdr:rowOff>127233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9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118360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9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150306</xdr:rowOff>
    </xdr:from>
    <xdr:to>
      <xdr:col>46</xdr:col>
      <xdr:colOff>38100</xdr:colOff>
      <xdr:row>57</xdr:row>
      <xdr:rowOff>80456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71583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84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162816</xdr:rowOff>
    </xdr:from>
    <xdr:to>
      <xdr:col>41</xdr:col>
      <xdr:colOff>101600</xdr:colOff>
      <xdr:row>57</xdr:row>
      <xdr:rowOff>92966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6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84093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5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118901</xdr:rowOff>
    </xdr:from>
    <xdr:to>
      <xdr:col>36</xdr:col>
      <xdr:colOff>165100</xdr:colOff>
      <xdr:row>57</xdr:row>
      <xdr:rowOff>49051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2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65578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49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6096</xdr:rowOff>
    </xdr:from>
    <xdr:to>
      <xdr:col>55</xdr:col>
      <xdr:colOff>0</xdr:colOff>
      <xdr:row>79</xdr:row>
      <xdr:rowOff>25057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550646"/>
          <a:ext cx="838200" cy="1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74054</xdr:rowOff>
    </xdr:from>
    <xdr:to>
      <xdr:col>50</xdr:col>
      <xdr:colOff>114300</xdr:colOff>
      <xdr:row>79</xdr:row>
      <xdr:rowOff>25057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447154"/>
          <a:ext cx="889000" cy="12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74054</xdr:rowOff>
    </xdr:from>
    <xdr:to>
      <xdr:col>45</xdr:col>
      <xdr:colOff>177800</xdr:colOff>
      <xdr:row>78</xdr:row>
      <xdr:rowOff>119354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447154"/>
          <a:ext cx="889000" cy="4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14199</xdr:rowOff>
    </xdr:from>
    <xdr:to>
      <xdr:col>41</xdr:col>
      <xdr:colOff>50800</xdr:colOff>
      <xdr:row>78</xdr:row>
      <xdr:rowOff>119354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387299"/>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126746</xdr:rowOff>
    </xdr:from>
    <xdr:to>
      <xdr:col>55</xdr:col>
      <xdr:colOff>50800</xdr:colOff>
      <xdr:row>79</xdr:row>
      <xdr:rowOff>56896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41673</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1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145707</xdr:rowOff>
    </xdr:from>
    <xdr:to>
      <xdr:col>50</xdr:col>
      <xdr:colOff>165100</xdr:colOff>
      <xdr:row>79</xdr:row>
      <xdr:rowOff>75857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1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66984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1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23254</xdr:rowOff>
    </xdr:from>
    <xdr:to>
      <xdr:col>46</xdr:col>
      <xdr:colOff>38100</xdr:colOff>
      <xdr:row>78</xdr:row>
      <xdr:rowOff>124854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115981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4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68554</xdr:rowOff>
    </xdr:from>
    <xdr:to>
      <xdr:col>41</xdr:col>
      <xdr:colOff>101600</xdr:colOff>
      <xdr:row>78</xdr:row>
      <xdr:rowOff>170154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161281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3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134849</xdr:rowOff>
    </xdr:from>
    <xdr:to>
      <xdr:col>36</xdr:col>
      <xdr:colOff>165100</xdr:colOff>
      <xdr:row>78</xdr:row>
      <xdr:rowOff>64999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56126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42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152578</xdr:rowOff>
    </xdr:from>
    <xdr:to>
      <xdr:col>55</xdr:col>
      <xdr:colOff>0</xdr:colOff>
      <xdr:row>97</xdr:row>
      <xdr:rowOff>65458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611778"/>
          <a:ext cx="838200" cy="8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59896</xdr:rowOff>
    </xdr:from>
    <xdr:to>
      <xdr:col>50</xdr:col>
      <xdr:colOff>114300</xdr:colOff>
      <xdr:row>97</xdr:row>
      <xdr:rowOff>65458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690546"/>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40053</xdr:rowOff>
    </xdr:from>
    <xdr:to>
      <xdr:col>45</xdr:col>
      <xdr:colOff>177800</xdr:colOff>
      <xdr:row>97</xdr:row>
      <xdr:rowOff>59896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670703"/>
          <a:ext cx="8890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40053</xdr:rowOff>
    </xdr:from>
    <xdr:to>
      <xdr:col>41</xdr:col>
      <xdr:colOff>50800</xdr:colOff>
      <xdr:row>97</xdr:row>
      <xdr:rowOff>58479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670703"/>
          <a:ext cx="889000" cy="1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101778</xdr:rowOff>
    </xdr:from>
    <xdr:to>
      <xdr:col>55</xdr:col>
      <xdr:colOff>50800</xdr:colOff>
      <xdr:row>97</xdr:row>
      <xdr:rowOff>31928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6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124655</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1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14658</xdr:rowOff>
    </xdr:from>
    <xdr:to>
      <xdr:col>50</xdr:col>
      <xdr:colOff>165100</xdr:colOff>
      <xdr:row>97</xdr:row>
      <xdr:rowOff>116258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107385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3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9096</xdr:rowOff>
    </xdr:from>
    <xdr:to>
      <xdr:col>46</xdr:col>
      <xdr:colOff>38100</xdr:colOff>
      <xdr:row>97</xdr:row>
      <xdr:rowOff>110696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3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127223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41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160703</xdr:rowOff>
    </xdr:from>
    <xdr:to>
      <xdr:col>41</xdr:col>
      <xdr:colOff>101600</xdr:colOff>
      <xdr:row>97</xdr:row>
      <xdr:rowOff>90853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1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107380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39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7679</xdr:rowOff>
    </xdr:from>
    <xdr:to>
      <xdr:col>36</xdr:col>
      <xdr:colOff>165100</xdr:colOff>
      <xdr:row>97</xdr:row>
      <xdr:rowOff>109279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3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125806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41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28239</xdr:rowOff>
    </xdr:from>
    <xdr:to>
      <xdr:col>85</xdr:col>
      <xdr:colOff>127000</xdr:colOff>
      <xdr:row>38</xdr:row>
      <xdr:rowOff>158179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543339"/>
          <a:ext cx="838200" cy="12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20712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35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158179</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73279"/>
          <a:ext cx="889000" cy="5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43040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29590"/>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43040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29590"/>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148889</xdr:rowOff>
    </xdr:from>
    <xdr:to>
      <xdr:col>85</xdr:col>
      <xdr:colOff>177800</xdr:colOff>
      <xdr:row>38</xdr:row>
      <xdr:rowOff>79039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49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316</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34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107379</xdr:rowOff>
    </xdr:from>
    <xdr:to>
      <xdr:col>81</xdr:col>
      <xdr:colOff>101600</xdr:colOff>
      <xdr:row>39</xdr:row>
      <xdr:rowOff>37529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2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28656</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1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163690</xdr:rowOff>
    </xdr:from>
    <xdr:to>
      <xdr:col>72</xdr:col>
      <xdr:colOff>38100</xdr:colOff>
      <xdr:row>39</xdr:row>
      <xdr:rowOff>93840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84967</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46333" y="6771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144760</xdr:rowOff>
    </xdr:from>
    <xdr:to>
      <xdr:col>85</xdr:col>
      <xdr:colOff>127000</xdr:colOff>
      <xdr:row>77</xdr:row>
      <xdr:rowOff>42659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74960"/>
          <a:ext cx="838200" cy="6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42659</xdr:rowOff>
    </xdr:from>
    <xdr:to>
      <xdr:col>81</xdr:col>
      <xdr:colOff>50800</xdr:colOff>
      <xdr:row>77</xdr:row>
      <xdr:rowOff>43506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44309"/>
          <a:ext cx="889000" cy="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37233</xdr:rowOff>
    </xdr:from>
    <xdr:to>
      <xdr:col>76</xdr:col>
      <xdr:colOff>114300</xdr:colOff>
      <xdr:row>77</xdr:row>
      <xdr:rowOff>43506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238883"/>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37233</xdr:rowOff>
    </xdr:from>
    <xdr:to>
      <xdr:col>71</xdr:col>
      <xdr:colOff>177800</xdr:colOff>
      <xdr:row>77</xdr:row>
      <xdr:rowOff>40289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38883"/>
          <a:ext cx="889000" cy="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93960</xdr:rowOff>
    </xdr:from>
    <xdr:to>
      <xdr:col>85</xdr:col>
      <xdr:colOff>177800</xdr:colOff>
      <xdr:row>77</xdr:row>
      <xdr:rowOff>24110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72387</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0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163309</xdr:rowOff>
    </xdr:from>
    <xdr:to>
      <xdr:col>81</xdr:col>
      <xdr:colOff>101600</xdr:colOff>
      <xdr:row>77</xdr:row>
      <xdr:rowOff>93459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9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84586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8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164156</xdr:rowOff>
    </xdr:from>
    <xdr:to>
      <xdr:col>76</xdr:col>
      <xdr:colOff>165100</xdr:colOff>
      <xdr:row>77</xdr:row>
      <xdr:rowOff>94306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9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85433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157883</xdr:rowOff>
    </xdr:from>
    <xdr:to>
      <xdr:col>72</xdr:col>
      <xdr:colOff>38100</xdr:colOff>
      <xdr:row>77</xdr:row>
      <xdr:rowOff>88033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8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79160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8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160939</xdr:rowOff>
    </xdr:from>
    <xdr:to>
      <xdr:col>67</xdr:col>
      <xdr:colOff>101600</xdr:colOff>
      <xdr:row>77</xdr:row>
      <xdr:rowOff>91089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9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82216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8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124397</xdr:rowOff>
    </xdr:from>
    <xdr:to>
      <xdr:col>85</xdr:col>
      <xdr:colOff>127000</xdr:colOff>
      <xdr:row>99</xdr:row>
      <xdr:rowOff>3759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926497"/>
          <a:ext cx="838200" cy="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101257</xdr:rowOff>
    </xdr:from>
    <xdr:to>
      <xdr:col>81</xdr:col>
      <xdr:colOff>50800</xdr:colOff>
      <xdr:row>99</xdr:row>
      <xdr:rowOff>3759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731907"/>
          <a:ext cx="889000" cy="24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101257</xdr:rowOff>
    </xdr:from>
    <xdr:to>
      <xdr:col>76</xdr:col>
      <xdr:colOff>114300</xdr:colOff>
      <xdr:row>98</xdr:row>
      <xdr:rowOff>75718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731907"/>
          <a:ext cx="889000" cy="1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90912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100381</xdr:rowOff>
    </xdr:from>
    <xdr:to>
      <xdr:col>71</xdr:col>
      <xdr:colOff>177800</xdr:colOff>
      <xdr:row>98</xdr:row>
      <xdr:rowOff>75718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559581"/>
          <a:ext cx="889000" cy="3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102316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0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73597</xdr:rowOff>
    </xdr:from>
    <xdr:to>
      <xdr:col>85</xdr:col>
      <xdr:colOff>177800</xdr:colOff>
      <xdr:row>99</xdr:row>
      <xdr:rowOff>3747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159974</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9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124409</xdr:rowOff>
    </xdr:from>
    <xdr:to>
      <xdr:col>81</xdr:col>
      <xdr:colOff>101600</xdr:colOff>
      <xdr:row>99</xdr:row>
      <xdr:rowOff>54559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2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45686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70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50457</xdr:rowOff>
    </xdr:from>
    <xdr:to>
      <xdr:col>76</xdr:col>
      <xdr:colOff>165100</xdr:colOff>
      <xdr:row>97</xdr:row>
      <xdr:rowOff>152057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6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168584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45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24918</xdr:rowOff>
    </xdr:from>
    <xdr:to>
      <xdr:col>72</xdr:col>
      <xdr:colOff>38100</xdr:colOff>
      <xdr:row>98</xdr:row>
      <xdr:rowOff>126518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2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117645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91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49581</xdr:rowOff>
    </xdr:from>
    <xdr:to>
      <xdr:col>67</xdr:col>
      <xdr:colOff>101600</xdr:colOff>
      <xdr:row>96</xdr:row>
      <xdr:rowOff>151181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5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167708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2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5245</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691795"/>
          <a:ext cx="8382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40678</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27228"/>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40678</xdr:rowOff>
    </xdr:from>
    <xdr:to>
      <xdr:col>107</xdr:col>
      <xdr:colOff>50800</xdr:colOff>
      <xdr:row>39</xdr:row>
      <xdr:rowOff>43802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727228"/>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41707</xdr:rowOff>
    </xdr:from>
    <xdr:to>
      <xdr:col>102</xdr:col>
      <xdr:colOff>114300</xdr:colOff>
      <xdr:row>39</xdr:row>
      <xdr:rowOff>43802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28257"/>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125895</xdr:rowOff>
    </xdr:from>
    <xdr:to>
      <xdr:col>116</xdr:col>
      <xdr:colOff>114300</xdr:colOff>
      <xdr:row>39</xdr:row>
      <xdr:rowOff>56045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40822</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161328</xdr:rowOff>
    </xdr:from>
    <xdr:to>
      <xdr:col>107</xdr:col>
      <xdr:colOff>101600</xdr:colOff>
      <xdr:row>39</xdr:row>
      <xdr:rowOff>91478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82605</xdr:rowOff>
    </xdr:from>
    <xdr:ext cx="313932"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77333" y="6769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164452</xdr:rowOff>
    </xdr:from>
    <xdr:to>
      <xdr:col>102</xdr:col>
      <xdr:colOff>165100</xdr:colOff>
      <xdr:row>39</xdr:row>
      <xdr:rowOff>94602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85729</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88333" y="6772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162357</xdr:rowOff>
    </xdr:from>
    <xdr:to>
      <xdr:col>98</xdr:col>
      <xdr:colOff>38100</xdr:colOff>
      <xdr:row>39</xdr:row>
      <xdr:rowOff>92507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83634</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99333" y="67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121686</xdr:rowOff>
    </xdr:from>
    <xdr:to>
      <xdr:col>116</xdr:col>
      <xdr:colOff>63500</xdr:colOff>
      <xdr:row>58</xdr:row>
      <xdr:rowOff>123149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65786"/>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120360</xdr:rowOff>
    </xdr:from>
    <xdr:to>
      <xdr:col>111</xdr:col>
      <xdr:colOff>177800</xdr:colOff>
      <xdr:row>58</xdr:row>
      <xdr:rowOff>121686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64460"/>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114783</xdr:rowOff>
    </xdr:from>
    <xdr:to>
      <xdr:col>107</xdr:col>
      <xdr:colOff>50800</xdr:colOff>
      <xdr:row>58</xdr:row>
      <xdr:rowOff>120360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58883"/>
          <a:ext cx="889000" cy="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102941</xdr:rowOff>
    </xdr:from>
    <xdr:to>
      <xdr:col>102</xdr:col>
      <xdr:colOff>114300</xdr:colOff>
      <xdr:row>58</xdr:row>
      <xdr:rowOff>114783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047041"/>
          <a:ext cx="889000" cy="1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72349</xdr:rowOff>
    </xdr:from>
    <xdr:to>
      <xdr:col>116</xdr:col>
      <xdr:colOff>114300</xdr:colOff>
      <xdr:row>59</xdr:row>
      <xdr:rowOff>2499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1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158726</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31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70886</xdr:rowOff>
    </xdr:from>
    <xdr:to>
      <xdr:col>112</xdr:col>
      <xdr:colOff>38100</xdr:colOff>
      <xdr:row>59</xdr:row>
      <xdr:rowOff>1036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163613</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10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69560</xdr:rowOff>
    </xdr:from>
    <xdr:to>
      <xdr:col>107</xdr:col>
      <xdr:colOff>101600</xdr:colOff>
      <xdr:row>58</xdr:row>
      <xdr:rowOff>171160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162287</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106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63983</xdr:rowOff>
    </xdr:from>
    <xdr:to>
      <xdr:col>102</xdr:col>
      <xdr:colOff>165100</xdr:colOff>
      <xdr:row>58</xdr:row>
      <xdr:rowOff>165583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0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156710</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10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52141</xdr:rowOff>
    </xdr:from>
    <xdr:to>
      <xdr:col>98</xdr:col>
      <xdr:colOff>38100</xdr:colOff>
      <xdr:row>58</xdr:row>
      <xdr:rowOff>153741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9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144868</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7017" y="1008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19666</xdr:rowOff>
    </xdr:from>
    <xdr:to>
      <xdr:col>116</xdr:col>
      <xdr:colOff>63500</xdr:colOff>
      <xdr:row>77</xdr:row>
      <xdr:rowOff>89942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878416"/>
          <a:ext cx="838200" cy="41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19666</xdr:rowOff>
    </xdr:from>
    <xdr:to>
      <xdr:col>111</xdr:col>
      <xdr:colOff>177800</xdr:colOff>
      <xdr:row>75</xdr:row>
      <xdr:rowOff>51384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78416"/>
          <a:ext cx="889000" cy="3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51384</xdr:rowOff>
    </xdr:from>
    <xdr:to>
      <xdr:col>107</xdr:col>
      <xdr:colOff>50800</xdr:colOff>
      <xdr:row>75</xdr:row>
      <xdr:rowOff>110401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10134"/>
          <a:ext cx="889000" cy="5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27286</xdr:rowOff>
    </xdr:from>
    <xdr:to>
      <xdr:col>102</xdr:col>
      <xdr:colOff>114300</xdr:colOff>
      <xdr:row>75</xdr:row>
      <xdr:rowOff>110401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886036"/>
          <a:ext cx="889000" cy="8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39142</xdr:rowOff>
    </xdr:from>
    <xdr:to>
      <xdr:col>116</xdr:col>
      <xdr:colOff>114300</xdr:colOff>
      <xdr:row>77</xdr:row>
      <xdr:rowOff>140742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4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17569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1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140316</xdr:rowOff>
    </xdr:from>
    <xdr:to>
      <xdr:col>112</xdr:col>
      <xdr:colOff>38100</xdr:colOff>
      <xdr:row>75</xdr:row>
      <xdr:rowOff>70466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2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86993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0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584</xdr:rowOff>
    </xdr:from>
    <xdr:to>
      <xdr:col>107</xdr:col>
      <xdr:colOff>101600</xdr:colOff>
      <xdr:row>75</xdr:row>
      <xdr:rowOff>102184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118711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59601</xdr:rowOff>
    </xdr:from>
    <xdr:to>
      <xdr:col>102</xdr:col>
      <xdr:colOff>165100</xdr:colOff>
      <xdr:row>75</xdr:row>
      <xdr:rowOff>161201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1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6278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9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147936</xdr:rowOff>
    </xdr:from>
    <xdr:to>
      <xdr:col>98</xdr:col>
      <xdr:colOff>38100</xdr:colOff>
      <xdr:row>75</xdr:row>
      <xdr:rowOff>78086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3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94613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1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人件費は住民一人あたり</a:t>
          </a:r>
          <a:r>
            <a:rPr kumimoji="1" lang="en-US" altLang="ja-JP" sz="1300">
              <a:latin typeface="ＭＳ Ｐゴシック" panose="020B0600070205080204" pitchFamily="50" charset="-128"/>
              <a:ea typeface="ＭＳ Ｐゴシック" panose="020B0600070205080204" pitchFamily="50" charset="-128"/>
            </a:rPr>
            <a:t>67,989</a:t>
          </a:r>
          <a:r>
            <a:rPr kumimoji="1" lang="ja-JP" altLang="en-US" sz="1300">
              <a:latin typeface="ＭＳ Ｐゴシック" panose="020B0600070205080204" pitchFamily="50" charset="-128"/>
              <a:ea typeface="ＭＳ Ｐゴシック" panose="020B0600070205080204" pitchFamily="50" charset="-128"/>
            </a:rPr>
            <a:t>円となったおり、類似団体の平均と比較すると大幅に少ない。引き続き抑制に努める。補助費等は前年度と比較すると、</a:t>
          </a:r>
          <a:r>
            <a:rPr kumimoji="1" lang="en-US" altLang="ja-JP" sz="1300">
              <a:latin typeface="ＭＳ Ｐゴシック" panose="020B0600070205080204" pitchFamily="50" charset="-128"/>
              <a:ea typeface="ＭＳ Ｐゴシック" panose="020B0600070205080204" pitchFamily="50" charset="-128"/>
            </a:rPr>
            <a:t>143,429</a:t>
          </a:r>
          <a:r>
            <a:rPr kumimoji="1" lang="ja-JP" altLang="en-US" sz="1300">
              <a:latin typeface="ＭＳ Ｐゴシック" panose="020B0600070205080204" pitchFamily="50" charset="-128"/>
              <a:ea typeface="ＭＳ Ｐゴシック" panose="020B0600070205080204" pitchFamily="50" charset="-128"/>
            </a:rPr>
            <a:t>円増加しており、主な要因は新型コロナウイルスによる給付金などである。普通建設事業については、新規整備に係る経費、更新設備に係る経費ともに上昇している。今後も公共施設の維持補修に多額の経費が必要になることが予想されるため、公共施設等総合管理計画に基づき、公共施設の適正な管理を行っていく。扶助費は前年度と比較して前年と比較して</a:t>
          </a:r>
          <a:r>
            <a:rPr kumimoji="1" lang="en-US" altLang="ja-JP" sz="1300">
              <a:latin typeface="ＭＳ Ｐゴシック" panose="020B0600070205080204" pitchFamily="50" charset="-128"/>
              <a:ea typeface="ＭＳ Ｐゴシック" panose="020B0600070205080204" pitchFamily="50" charset="-128"/>
            </a:rPr>
            <a:t>2,680</a:t>
          </a:r>
          <a:r>
            <a:rPr kumimoji="1" lang="ja-JP" altLang="en-US" sz="1300">
              <a:latin typeface="ＭＳ Ｐゴシック" panose="020B0600070205080204" pitchFamily="50" charset="-128"/>
              <a:ea typeface="ＭＳ Ｐゴシック" panose="020B0600070205080204" pitchFamily="50" charset="-128"/>
            </a:rPr>
            <a:t>円増加しており、主な要因は生活保護と児童扶助費の増加によるものである。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義務的経費や公共施設の維持管理に係る費目は、類似団体と比較しても高い傾向にあり、今後も施策の厳選や優先順位の検討等を行い、適正な歳出に努めていく。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茨城県潮来市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27,613
27,236
71.40
18,699,112
16,872,722
956,174
7,828,343
11,410,174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93327</xdr:rowOff>
    </xdr:from>
    <xdr:to>
      <xdr:col>24</xdr:col>
      <xdr:colOff>63500</xdr:colOff>
      <xdr:row>36</xdr:row>
      <xdr:rowOff>136108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65527"/>
          <a:ext cx="8382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93327</xdr:rowOff>
    </xdr:from>
    <xdr:to>
      <xdr:col>19</xdr:col>
      <xdr:colOff>177800</xdr:colOff>
      <xdr:row>36</xdr:row>
      <xdr:rowOff>117166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65527"/>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117166</xdr:rowOff>
    </xdr:from>
    <xdr:to>
      <xdr:col>15</xdr:col>
      <xdr:colOff>50800</xdr:colOff>
      <xdr:row>36</xdr:row>
      <xdr:rowOff>127943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89366"/>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127943</xdr:rowOff>
    </xdr:from>
    <xdr:to>
      <xdr:col>10</xdr:col>
      <xdr:colOff>114300</xdr:colOff>
      <xdr:row>36</xdr:row>
      <xdr:rowOff>160274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300143"/>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85308</xdr:rowOff>
    </xdr:from>
    <xdr:to>
      <xdr:col>24</xdr:col>
      <xdr:colOff>114300</xdr:colOff>
      <xdr:row>37</xdr:row>
      <xdr:rowOff>15458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5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63735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3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42527</xdr:rowOff>
    </xdr:from>
    <xdr:to>
      <xdr:col>20</xdr:col>
      <xdr:colOff>38100</xdr:colOff>
      <xdr:row>36</xdr:row>
      <xdr:rowOff>144127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1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135254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0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66366</xdr:rowOff>
    </xdr:from>
    <xdr:to>
      <xdr:col>15</xdr:col>
      <xdr:colOff>101600</xdr:colOff>
      <xdr:row>36</xdr:row>
      <xdr:rowOff>167966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3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159093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3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77143</xdr:rowOff>
    </xdr:from>
    <xdr:to>
      <xdr:col>10</xdr:col>
      <xdr:colOff>165100</xdr:colOff>
      <xdr:row>37</xdr:row>
      <xdr:rowOff>7293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4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169870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4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109474</xdr:rowOff>
    </xdr:from>
    <xdr:to>
      <xdr:col>6</xdr:col>
      <xdr:colOff>38100</xdr:colOff>
      <xdr:row>37</xdr:row>
      <xdr:rowOff>39624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30751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49517</xdr:rowOff>
    </xdr:from>
    <xdr:to>
      <xdr:col>24</xdr:col>
      <xdr:colOff>63500</xdr:colOff>
      <xdr:row>58</xdr:row>
      <xdr:rowOff>103905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650717"/>
          <a:ext cx="838200" cy="39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149292</xdr:rowOff>
    </xdr:from>
    <xdr:to>
      <xdr:col>19</xdr:col>
      <xdr:colOff>177800</xdr:colOff>
      <xdr:row>58</xdr:row>
      <xdr:rowOff>103905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9750492"/>
          <a:ext cx="889000" cy="29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149292</xdr:rowOff>
    </xdr:from>
    <xdr:to>
      <xdr:col>15</xdr:col>
      <xdr:colOff>50800</xdr:colOff>
      <xdr:row>58</xdr:row>
      <xdr:rowOff>91822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750492"/>
          <a:ext cx="889000" cy="28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16580</xdr:rowOff>
    </xdr:from>
    <xdr:to>
      <xdr:col>10</xdr:col>
      <xdr:colOff>114300</xdr:colOff>
      <xdr:row>58</xdr:row>
      <xdr:rowOff>91822</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960680"/>
          <a:ext cx="889000" cy="7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97000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170167</xdr:rowOff>
    </xdr:from>
    <xdr:to>
      <xdr:col>24</xdr:col>
      <xdr:colOff>114300</xdr:colOff>
      <xdr:row>56</xdr:row>
      <xdr:rowOff>100317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59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102930</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3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53105</xdr:rowOff>
    </xdr:from>
    <xdr:to>
      <xdr:col>20</xdr:col>
      <xdr:colOff>38100</xdr:colOff>
      <xdr:row>58</xdr:row>
      <xdr:rowOff>154705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9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145832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8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98492</xdr:rowOff>
    </xdr:from>
    <xdr:to>
      <xdr:col>15</xdr:col>
      <xdr:colOff>101600</xdr:colOff>
      <xdr:row>57</xdr:row>
      <xdr:rowOff>28642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6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47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41022</xdr:rowOff>
    </xdr:from>
    <xdr:to>
      <xdr:col>10</xdr:col>
      <xdr:colOff>165100</xdr:colOff>
      <xdr:row>58</xdr:row>
      <xdr:rowOff>142622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8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133749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7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137230</xdr:rowOff>
    </xdr:from>
    <xdr:to>
      <xdr:col>6</xdr:col>
      <xdr:colOff>38100</xdr:colOff>
      <xdr:row>58</xdr:row>
      <xdr:rowOff>67380</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83907</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68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159621</xdr:rowOff>
    </xdr:from>
    <xdr:to>
      <xdr:col>24</xdr:col>
      <xdr:colOff>63500</xdr:colOff>
      <xdr:row>76</xdr:row>
      <xdr:rowOff>81978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018371"/>
          <a:ext cx="838200" cy="9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81978</xdr:rowOff>
    </xdr:from>
    <xdr:to>
      <xdr:col>19</xdr:col>
      <xdr:colOff>177800</xdr:colOff>
      <xdr:row>77</xdr:row>
      <xdr:rowOff>109165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112178"/>
          <a:ext cx="889000" cy="19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109165</xdr:rowOff>
    </xdr:from>
    <xdr:to>
      <xdr:col>15</xdr:col>
      <xdr:colOff>50800</xdr:colOff>
      <xdr:row>77</xdr:row>
      <xdr:rowOff>116382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310815"/>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111500</xdr:rowOff>
    </xdr:from>
    <xdr:to>
      <xdr:col>10</xdr:col>
      <xdr:colOff>114300</xdr:colOff>
      <xdr:row>77</xdr:row>
      <xdr:rowOff>116382</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1130300" y="13141700"/>
          <a:ext cx="889000" cy="17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108820</xdr:rowOff>
    </xdr:from>
    <xdr:to>
      <xdr:col>24</xdr:col>
      <xdr:colOff>114300</xdr:colOff>
      <xdr:row>76</xdr:row>
      <xdr:rowOff>38971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9675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131697</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81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31178</xdr:rowOff>
    </xdr:from>
    <xdr:to>
      <xdr:col>20</xdr:col>
      <xdr:colOff>38100</xdr:colOff>
      <xdr:row>76</xdr:row>
      <xdr:rowOff>132778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06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149306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83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58365</xdr:rowOff>
    </xdr:from>
    <xdr:to>
      <xdr:col>15</xdr:col>
      <xdr:colOff>101600</xdr:colOff>
      <xdr:row>77</xdr:row>
      <xdr:rowOff>159965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26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151092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3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65582</xdr:rowOff>
    </xdr:from>
    <xdr:to>
      <xdr:col>10</xdr:col>
      <xdr:colOff>165100</xdr:colOff>
      <xdr:row>77</xdr:row>
      <xdr:rowOff>167182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2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158309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35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60700</xdr:rowOff>
    </xdr:from>
    <xdr:to>
      <xdr:col>6</xdr:col>
      <xdr:colOff>38100</xdr:colOff>
      <xdr:row>76</xdr:row>
      <xdr:rowOff>162300</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0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7377</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286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127242</xdr:rowOff>
    </xdr:from>
    <xdr:to>
      <xdr:col>24</xdr:col>
      <xdr:colOff>63500</xdr:colOff>
      <xdr:row>98</xdr:row>
      <xdr:rowOff>24307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757892"/>
          <a:ext cx="838200" cy="6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24307</xdr:rowOff>
    </xdr:from>
    <xdr:to>
      <xdr:col>19</xdr:col>
      <xdr:colOff>177800</xdr:colOff>
      <xdr:row>98</xdr:row>
      <xdr:rowOff>79387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826407"/>
          <a:ext cx="889000" cy="5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79387</xdr:rowOff>
    </xdr:from>
    <xdr:to>
      <xdr:col>15</xdr:col>
      <xdr:colOff>50800</xdr:colOff>
      <xdr:row>98</xdr:row>
      <xdr:rowOff>93777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881487"/>
          <a:ext cx="889000" cy="1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90233</xdr:rowOff>
    </xdr:from>
    <xdr:to>
      <xdr:col>10</xdr:col>
      <xdr:colOff>114300</xdr:colOff>
      <xdr:row>98</xdr:row>
      <xdr:rowOff>93777</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892333"/>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76442</xdr:rowOff>
    </xdr:from>
    <xdr:to>
      <xdr:col>24</xdr:col>
      <xdr:colOff>114300</xdr:colOff>
      <xdr:row>98</xdr:row>
      <xdr:rowOff>6592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70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99319</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55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144957</xdr:rowOff>
    </xdr:from>
    <xdr:to>
      <xdr:col>20</xdr:col>
      <xdr:colOff>38100</xdr:colOff>
      <xdr:row>98</xdr:row>
      <xdr:rowOff>75107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77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66234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8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28587</xdr:rowOff>
    </xdr:from>
    <xdr:to>
      <xdr:col>15</xdr:col>
      <xdr:colOff>101600</xdr:colOff>
      <xdr:row>98</xdr:row>
      <xdr:rowOff>130187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83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121314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9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42977</xdr:rowOff>
    </xdr:from>
    <xdr:to>
      <xdr:col>10</xdr:col>
      <xdr:colOff>165100</xdr:colOff>
      <xdr:row>98</xdr:row>
      <xdr:rowOff>144577</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8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135704</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93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39433</xdr:rowOff>
    </xdr:from>
    <xdr:to>
      <xdr:col>6</xdr:col>
      <xdr:colOff>38100</xdr:colOff>
      <xdr:row>98</xdr:row>
      <xdr:rowOff>141033</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8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132160</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93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113735</xdr:rowOff>
    </xdr:from>
    <xdr:to>
      <xdr:col>55</xdr:col>
      <xdr:colOff>0</xdr:colOff>
      <xdr:row>57</xdr:row>
      <xdr:rowOff>125203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886385"/>
          <a:ext cx="8382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113735</xdr:rowOff>
    </xdr:from>
    <xdr:to>
      <xdr:col>50</xdr:col>
      <xdr:colOff>114300</xdr:colOff>
      <xdr:row>58</xdr:row>
      <xdr:rowOff>1073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886385"/>
          <a:ext cx="889000" cy="5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85789</xdr:rowOff>
    </xdr:from>
    <xdr:to>
      <xdr:col>45</xdr:col>
      <xdr:colOff>177800</xdr:colOff>
      <xdr:row>58</xdr:row>
      <xdr:rowOff>1073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858439"/>
          <a:ext cx="889000" cy="8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85789</xdr:rowOff>
    </xdr:from>
    <xdr:to>
      <xdr:col>41</xdr:col>
      <xdr:colOff>50800</xdr:colOff>
      <xdr:row>57</xdr:row>
      <xdr:rowOff>148196</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858439"/>
          <a:ext cx="889000" cy="6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74403</xdr:rowOff>
    </xdr:from>
    <xdr:to>
      <xdr:col>55</xdr:col>
      <xdr:colOff>50800</xdr:colOff>
      <xdr:row>58</xdr:row>
      <xdr:rowOff>4553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8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52830</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82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62935</xdr:rowOff>
    </xdr:from>
    <xdr:to>
      <xdr:col>50</xdr:col>
      <xdr:colOff>165100</xdr:colOff>
      <xdr:row>57</xdr:row>
      <xdr:rowOff>164535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8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155662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92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121723</xdr:rowOff>
    </xdr:from>
    <xdr:to>
      <xdr:col>46</xdr:col>
      <xdr:colOff>38100</xdr:colOff>
      <xdr:row>58</xdr:row>
      <xdr:rowOff>51873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89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43000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98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34989</xdr:rowOff>
    </xdr:from>
    <xdr:to>
      <xdr:col>41</xdr:col>
      <xdr:colOff>101600</xdr:colOff>
      <xdr:row>57</xdr:row>
      <xdr:rowOff>136589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80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127716</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90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97396</xdr:rowOff>
    </xdr:from>
    <xdr:to>
      <xdr:col>36</xdr:col>
      <xdr:colOff>165100</xdr:colOff>
      <xdr:row>58</xdr:row>
      <xdr:rowOff>27546</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87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18673</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151112</xdr:rowOff>
    </xdr:from>
    <xdr:to>
      <xdr:col>55</xdr:col>
      <xdr:colOff>0</xdr:colOff>
      <xdr:row>78</xdr:row>
      <xdr:rowOff>99085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352762"/>
          <a:ext cx="838200" cy="11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99085</xdr:rowOff>
    </xdr:from>
    <xdr:to>
      <xdr:col>50</xdr:col>
      <xdr:colOff>114300</xdr:colOff>
      <xdr:row>78</xdr:row>
      <xdr:rowOff>111697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472185"/>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111697</xdr:rowOff>
    </xdr:from>
    <xdr:to>
      <xdr:col>45</xdr:col>
      <xdr:colOff>177800</xdr:colOff>
      <xdr:row>78</xdr:row>
      <xdr:rowOff>120917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484797"/>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106820</xdr:rowOff>
    </xdr:from>
    <xdr:to>
      <xdr:col>41</xdr:col>
      <xdr:colOff>50800</xdr:colOff>
      <xdr:row>78</xdr:row>
      <xdr:rowOff>120917</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479920"/>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100312</xdr:rowOff>
    </xdr:from>
    <xdr:to>
      <xdr:col>55</xdr:col>
      <xdr:colOff>50800</xdr:colOff>
      <xdr:row>78</xdr:row>
      <xdr:rowOff>30462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30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78739</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8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48285</xdr:rowOff>
    </xdr:from>
    <xdr:to>
      <xdr:col>50</xdr:col>
      <xdr:colOff>165100</xdr:colOff>
      <xdr:row>78</xdr:row>
      <xdr:rowOff>149885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42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141012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51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60897</xdr:rowOff>
    </xdr:from>
    <xdr:to>
      <xdr:col>46</xdr:col>
      <xdr:colOff>38100</xdr:colOff>
      <xdr:row>78</xdr:row>
      <xdr:rowOff>162497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4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153624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52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70117</xdr:rowOff>
    </xdr:from>
    <xdr:to>
      <xdr:col>41</xdr:col>
      <xdr:colOff>101600</xdr:colOff>
      <xdr:row>79</xdr:row>
      <xdr:rowOff>267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4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162844</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53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56020</xdr:rowOff>
    </xdr:from>
    <xdr:to>
      <xdr:col>36</xdr:col>
      <xdr:colOff>165100</xdr:colOff>
      <xdr:row>78</xdr:row>
      <xdr:rowOff>157620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148747</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5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73482</xdr:rowOff>
    </xdr:from>
    <xdr:to>
      <xdr:col>55</xdr:col>
      <xdr:colOff>0</xdr:colOff>
      <xdr:row>98</xdr:row>
      <xdr:rowOff>9333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704132"/>
          <a:ext cx="838200" cy="10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9333</xdr:rowOff>
    </xdr:from>
    <xdr:to>
      <xdr:col>50</xdr:col>
      <xdr:colOff>114300</xdr:colOff>
      <xdr:row>98</xdr:row>
      <xdr:rowOff>16790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811433"/>
          <a:ext cx="8890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83324</xdr:rowOff>
    </xdr:from>
    <xdr:to>
      <xdr:col>45</xdr:col>
      <xdr:colOff>177800</xdr:colOff>
      <xdr:row>98</xdr:row>
      <xdr:rowOff>16790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713974"/>
          <a:ext cx="889000" cy="10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13415</xdr:rowOff>
    </xdr:from>
    <xdr:to>
      <xdr:col>41</xdr:col>
      <xdr:colOff>50800</xdr:colOff>
      <xdr:row>97</xdr:row>
      <xdr:rowOff>83324</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644065"/>
          <a:ext cx="889000" cy="6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8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22682</xdr:rowOff>
    </xdr:from>
    <xdr:to>
      <xdr:col>55</xdr:col>
      <xdr:colOff>50800</xdr:colOff>
      <xdr:row>97</xdr:row>
      <xdr:rowOff>124282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65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45559</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50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129983</xdr:rowOff>
    </xdr:from>
    <xdr:to>
      <xdr:col>50</xdr:col>
      <xdr:colOff>165100</xdr:colOff>
      <xdr:row>98</xdr:row>
      <xdr:rowOff>60133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76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76660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5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137440</xdr:rowOff>
    </xdr:from>
    <xdr:to>
      <xdr:col>46</xdr:col>
      <xdr:colOff>38100</xdr:colOff>
      <xdr:row>98</xdr:row>
      <xdr:rowOff>67590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76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58717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86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32524</xdr:rowOff>
    </xdr:from>
    <xdr:to>
      <xdr:col>41</xdr:col>
      <xdr:colOff>101600</xdr:colOff>
      <xdr:row>97</xdr:row>
      <xdr:rowOff>134124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66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150651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43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134065</xdr:rowOff>
    </xdr:from>
    <xdr:to>
      <xdr:col>36</xdr:col>
      <xdr:colOff>165100</xdr:colOff>
      <xdr:row>97</xdr:row>
      <xdr:rowOff>64215</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59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80742</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3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95618</xdr:rowOff>
    </xdr:from>
    <xdr:to>
      <xdr:col>85</xdr:col>
      <xdr:colOff>127000</xdr:colOff>
      <xdr:row>36</xdr:row>
      <xdr:rowOff>138900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267818"/>
          <a:ext cx="838200" cy="4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138900</xdr:rowOff>
    </xdr:from>
    <xdr:to>
      <xdr:col>81</xdr:col>
      <xdr:colOff>50800</xdr:colOff>
      <xdr:row>37</xdr:row>
      <xdr:rowOff>68110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311100"/>
          <a:ext cx="889000" cy="10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68110</xdr:rowOff>
    </xdr:from>
    <xdr:to>
      <xdr:col>76</xdr:col>
      <xdr:colOff>114300</xdr:colOff>
      <xdr:row>37</xdr:row>
      <xdr:rowOff>73444</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41176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73444</xdr:rowOff>
    </xdr:from>
    <xdr:to>
      <xdr:col>71</xdr:col>
      <xdr:colOff>177800</xdr:colOff>
      <xdr:row>37</xdr:row>
      <xdr:rowOff>121831</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417094"/>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44818</xdr:rowOff>
    </xdr:from>
    <xdr:to>
      <xdr:col>85</xdr:col>
      <xdr:colOff>177800</xdr:colOff>
      <xdr:row>36</xdr:row>
      <xdr:rowOff>146418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21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23245</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19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88100</xdr:rowOff>
    </xdr:from>
    <xdr:to>
      <xdr:col>81</xdr:col>
      <xdr:colOff>101600</xdr:colOff>
      <xdr:row>37</xdr:row>
      <xdr:rowOff>18250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2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34777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03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17310</xdr:rowOff>
    </xdr:from>
    <xdr:to>
      <xdr:col>76</xdr:col>
      <xdr:colOff>165100</xdr:colOff>
      <xdr:row>37</xdr:row>
      <xdr:rowOff>118910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36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110037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45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22644</xdr:rowOff>
    </xdr:from>
    <xdr:to>
      <xdr:col>72</xdr:col>
      <xdr:colOff>38100</xdr:colOff>
      <xdr:row>37</xdr:row>
      <xdr:rowOff>124244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3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115371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4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71031</xdr:rowOff>
    </xdr:from>
    <xdr:to>
      <xdr:col>67</xdr:col>
      <xdr:colOff>101600</xdr:colOff>
      <xdr:row>38</xdr:row>
      <xdr:rowOff>1181</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1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163758</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0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64981</xdr:rowOff>
    </xdr:from>
    <xdr:to>
      <xdr:col>85</xdr:col>
      <xdr:colOff>127000</xdr:colOff>
      <xdr:row>58</xdr:row>
      <xdr:rowOff>65993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10009081"/>
          <a:ext cx="8382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65993</xdr:rowOff>
    </xdr:from>
    <xdr:to>
      <xdr:col>81</xdr:col>
      <xdr:colOff>50800</xdr:colOff>
      <xdr:row>58</xdr:row>
      <xdr:rowOff>114467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10010093"/>
          <a:ext cx="889000" cy="4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114467</xdr:rowOff>
    </xdr:from>
    <xdr:to>
      <xdr:col>76</xdr:col>
      <xdr:colOff>114300</xdr:colOff>
      <xdr:row>58</xdr:row>
      <xdr:rowOff>162941</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10058567"/>
          <a:ext cx="889000" cy="4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125723</xdr:rowOff>
    </xdr:from>
    <xdr:to>
      <xdr:col>71</xdr:col>
      <xdr:colOff>177800</xdr:colOff>
      <xdr:row>58</xdr:row>
      <xdr:rowOff>162941</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10069823"/>
          <a:ext cx="889000" cy="3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14181</xdr:rowOff>
    </xdr:from>
    <xdr:to>
      <xdr:col>85</xdr:col>
      <xdr:colOff>177800</xdr:colOff>
      <xdr:row>58</xdr:row>
      <xdr:rowOff>115781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95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164058</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9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15193</xdr:rowOff>
    </xdr:from>
    <xdr:to>
      <xdr:col>81</xdr:col>
      <xdr:colOff>101600</xdr:colOff>
      <xdr:row>58</xdr:row>
      <xdr:rowOff>116793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95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107920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100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63667</xdr:rowOff>
    </xdr:from>
    <xdr:to>
      <xdr:col>76</xdr:col>
      <xdr:colOff>165100</xdr:colOff>
      <xdr:row>58</xdr:row>
      <xdr:rowOff>165267</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1000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156394</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101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112141</xdr:rowOff>
    </xdr:from>
    <xdr:to>
      <xdr:col>72</xdr:col>
      <xdr:colOff>38100</xdr:colOff>
      <xdr:row>59</xdr:row>
      <xdr:rowOff>42291</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100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33418</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1014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74923</xdr:rowOff>
    </xdr:from>
    <xdr:to>
      <xdr:col>67</xdr:col>
      <xdr:colOff>101600</xdr:colOff>
      <xdr:row>59</xdr:row>
      <xdr:rowOff>5073</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100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167650</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1011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28239</xdr:rowOff>
    </xdr:from>
    <xdr:to>
      <xdr:col>85</xdr:col>
      <xdr:colOff>127000</xdr:colOff>
      <xdr:row>78</xdr:row>
      <xdr:rowOff>158178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5481300" y="13401339"/>
          <a:ext cx="838200" cy="12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20635</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39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158178</xdr:rowOff>
    </xdr:from>
    <xdr:to>
      <xdr:col>81</xdr:col>
      <xdr:colOff>50800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4592300" y="13531278"/>
          <a:ext cx="8890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43041</xdr:rowOff>
    </xdr:from>
    <xdr:to>
      <xdr:col>76</xdr:col>
      <xdr:colOff>114300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3703300" y="13587591"/>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43041</xdr:rowOff>
    </xdr:from>
    <xdr:to>
      <xdr:col>71</xdr:col>
      <xdr:colOff>177800</xdr:colOff>
      <xdr:row>79</xdr:row>
      <xdr:rowOff>44450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587591"/>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148889</xdr:rowOff>
    </xdr:from>
    <xdr:to>
      <xdr:col>85</xdr:col>
      <xdr:colOff>177800</xdr:colOff>
      <xdr:row>78</xdr:row>
      <xdr:rowOff>79039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3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316</xdr:rowOff>
    </xdr:from>
    <xdr:ext cx="469744"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20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107378</xdr:rowOff>
    </xdr:from>
    <xdr:to>
      <xdr:col>81</xdr:col>
      <xdr:colOff>101600</xdr:colOff>
      <xdr:row>79</xdr:row>
      <xdr:rowOff>37528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48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28655</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46428" y="1357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163691</xdr:rowOff>
    </xdr:from>
    <xdr:to>
      <xdr:col>72</xdr:col>
      <xdr:colOff>38100</xdr:colOff>
      <xdr:row>79</xdr:row>
      <xdr:rowOff>93841</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84968</xdr:rowOff>
    </xdr:from>
    <xdr:ext cx="313932"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46333" y="13629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144752</xdr:rowOff>
    </xdr:from>
    <xdr:to>
      <xdr:col>85</xdr:col>
      <xdr:colOff>127000</xdr:colOff>
      <xdr:row>97</xdr:row>
      <xdr:rowOff>42659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603952"/>
          <a:ext cx="838200" cy="6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42659</xdr:rowOff>
    </xdr:from>
    <xdr:to>
      <xdr:col>81</xdr:col>
      <xdr:colOff>50800</xdr:colOff>
      <xdr:row>97</xdr:row>
      <xdr:rowOff>43506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673309"/>
          <a:ext cx="889000" cy="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37233</xdr:rowOff>
    </xdr:from>
    <xdr:to>
      <xdr:col>76</xdr:col>
      <xdr:colOff>114300</xdr:colOff>
      <xdr:row>97</xdr:row>
      <xdr:rowOff>43506</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6667883"/>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37233</xdr:rowOff>
    </xdr:from>
    <xdr:to>
      <xdr:col>71</xdr:col>
      <xdr:colOff>177800</xdr:colOff>
      <xdr:row>97</xdr:row>
      <xdr:rowOff>40137</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667883"/>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93952</xdr:rowOff>
    </xdr:from>
    <xdr:to>
      <xdr:col>85</xdr:col>
      <xdr:colOff>177800</xdr:colOff>
      <xdr:row>97</xdr:row>
      <xdr:rowOff>24102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55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72379</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53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163309</xdr:rowOff>
    </xdr:from>
    <xdr:to>
      <xdr:col>81</xdr:col>
      <xdr:colOff>101600</xdr:colOff>
      <xdr:row>97</xdr:row>
      <xdr:rowOff>93459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62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84586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71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164156</xdr:rowOff>
    </xdr:from>
    <xdr:to>
      <xdr:col>76</xdr:col>
      <xdr:colOff>165100</xdr:colOff>
      <xdr:row>97</xdr:row>
      <xdr:rowOff>94306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6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85433</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71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157883</xdr:rowOff>
    </xdr:from>
    <xdr:to>
      <xdr:col>72</xdr:col>
      <xdr:colOff>38100</xdr:colOff>
      <xdr:row>97</xdr:row>
      <xdr:rowOff>88033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61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79160</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70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160787</xdr:rowOff>
    </xdr:from>
    <xdr:to>
      <xdr:col>67</xdr:col>
      <xdr:colOff>101600</xdr:colOff>
      <xdr:row>97</xdr:row>
      <xdr:rowOff>90937</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82064</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71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u="none">
              <a:latin typeface="ＭＳ Ｐゴシック" panose="020B0600070205080204" pitchFamily="50" charset="-128"/>
              <a:ea typeface="ＭＳ Ｐゴシック" panose="020B0600070205080204" pitchFamily="50" charset="-128"/>
            </a:rPr>
            <a:t> 前年度と比較すると、総務費は</a:t>
          </a:r>
          <a:r>
            <a:rPr kumimoji="1" lang="en-US" altLang="ja-JP" sz="1300" u="none">
              <a:latin typeface="ＭＳ Ｐゴシック" panose="020B0600070205080204" pitchFamily="50" charset="-128"/>
              <a:ea typeface="ＭＳ Ｐゴシック" panose="020B0600070205080204" pitchFamily="50" charset="-128"/>
            </a:rPr>
            <a:t>121,654</a:t>
          </a:r>
          <a:r>
            <a:rPr kumimoji="1" lang="ja-JP" altLang="en-US" sz="1300" u="none">
              <a:latin typeface="ＭＳ Ｐゴシック" panose="020B0600070205080204" pitchFamily="50" charset="-128"/>
              <a:ea typeface="ＭＳ Ｐゴシック" panose="020B0600070205080204" pitchFamily="50" charset="-128"/>
            </a:rPr>
            <a:t>円増加し、主な要因は特別定</a:t>
          </a:r>
          <a:r>
            <a:rPr kumimoji="1" lang="ja-JP" altLang="en-US" sz="1300" u="none">
              <a:solidFill>
                <a:schemeClr val="tx1"/>
              </a:solidFill>
              <a:latin typeface="ＭＳ Ｐゴシック" panose="020B0600070205080204" pitchFamily="50" charset="-128"/>
              <a:ea typeface="ＭＳ Ｐゴシック" panose="020B0600070205080204" pitchFamily="50" charset="-128"/>
            </a:rPr>
            <a:t>額</a:t>
          </a:r>
          <a:r>
            <a:rPr kumimoji="1" lang="ja-JP" altLang="en-US" sz="1300" u="none">
              <a:latin typeface="ＭＳ Ｐゴシック" panose="020B0600070205080204" pitchFamily="50" charset="-128"/>
              <a:ea typeface="ＭＳ Ｐゴシック" panose="020B0600070205080204" pitchFamily="50" charset="-128"/>
            </a:rPr>
            <a:t>給付金事業によるものである。商工費は前年度から</a:t>
          </a:r>
          <a:r>
            <a:rPr kumimoji="1" lang="en-US" altLang="ja-JP" sz="1300" u="none">
              <a:latin typeface="ＭＳ Ｐゴシック" panose="020B0600070205080204" pitchFamily="50" charset="-128"/>
              <a:ea typeface="ＭＳ Ｐゴシック" panose="020B0600070205080204" pitchFamily="50" charset="-128"/>
            </a:rPr>
            <a:t>6,269</a:t>
          </a:r>
          <a:r>
            <a:rPr kumimoji="1" lang="ja-JP" altLang="en-US" sz="1300" u="none">
              <a:latin typeface="ＭＳ Ｐゴシック" panose="020B0600070205080204" pitchFamily="50" charset="-128"/>
              <a:ea typeface="ＭＳ Ｐゴシック" panose="020B0600070205080204" pitchFamily="50" charset="-128"/>
            </a:rPr>
            <a:t>円増加し主な要因は、新型コロナウイルス感染症対策金やプレミアム商品券へ対する補助費によるものである。衛生費は前年度から</a:t>
          </a:r>
          <a:r>
            <a:rPr kumimoji="1" lang="en-US" altLang="ja-JP" sz="1300" u="none">
              <a:latin typeface="ＭＳ Ｐゴシック" panose="020B0600070205080204" pitchFamily="50" charset="-128"/>
              <a:ea typeface="ＭＳ Ｐゴシック" panose="020B0600070205080204" pitchFamily="50" charset="-128"/>
            </a:rPr>
            <a:t>5,395</a:t>
          </a:r>
          <a:r>
            <a:rPr kumimoji="1" lang="ja-JP" altLang="en-US" sz="1300" u="none">
              <a:latin typeface="ＭＳ Ｐゴシック" panose="020B0600070205080204" pitchFamily="50" charset="-128"/>
              <a:ea typeface="ＭＳ Ｐゴシック" panose="020B0600070205080204" pitchFamily="50" charset="-128"/>
            </a:rPr>
            <a:t>円増加し、主な要因は新型コロナウイルス対策のための備品購入費や</a:t>
          </a:r>
          <a:r>
            <a:rPr kumimoji="1" lang="en-US" altLang="ja-JP" sz="1300" u="none">
              <a:latin typeface="ＭＳ Ｐゴシック" panose="020B0600070205080204" pitchFamily="50" charset="-128"/>
              <a:ea typeface="ＭＳ Ｐゴシック" panose="020B0600070205080204" pitchFamily="50" charset="-128"/>
            </a:rPr>
            <a:t>PCR</a:t>
          </a:r>
          <a:r>
            <a:rPr kumimoji="1" lang="ja-JP" altLang="en-US" sz="1300" u="none">
              <a:latin typeface="ＭＳ Ｐゴシック" panose="020B0600070205080204" pitchFamily="50" charset="-128"/>
              <a:ea typeface="ＭＳ Ｐゴシック" panose="020B0600070205080204" pitchFamily="50" charset="-128"/>
            </a:rPr>
            <a:t>検査委託費の影響よるものである。土木費は</a:t>
          </a:r>
          <a:r>
            <a:rPr kumimoji="1" lang="en-US" altLang="ja-JP" sz="1300" u="none">
              <a:latin typeface="ＭＳ Ｐゴシック" panose="020B0600070205080204" pitchFamily="50" charset="-128"/>
              <a:ea typeface="ＭＳ Ｐゴシック" panose="020B0600070205080204" pitchFamily="50" charset="-128"/>
            </a:rPr>
            <a:t>9,857</a:t>
          </a:r>
          <a:r>
            <a:rPr kumimoji="1" lang="ja-JP" altLang="en-US" sz="1300" u="none">
              <a:latin typeface="ＭＳ Ｐゴシック" panose="020B0600070205080204" pitchFamily="50" charset="-128"/>
              <a:ea typeface="ＭＳ Ｐゴシック" panose="020B0600070205080204" pitchFamily="50" charset="-128"/>
            </a:rPr>
            <a:t>円増加し、主な要因はバスターミナル整備による事業費、運動公園整備の影響によるものである。各年度、事業の内容や規模により金額の増減はあるが、その他、特別会計への繰出金も大きな割合を占めてお、一般会計だけではなく市全体として歳出管理に努めていく。　</a:t>
          </a:r>
          <a:endParaRPr kumimoji="1" lang="en-US" altLang="ja-JP" sz="1300" u="none">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茨城県潮来市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財政調整基基金残高は、河川復旧工事の財源として、本来は震災復興特別交付税を充てる予定であったが、明許繰越となり、震災復興特別交付税を明許繰越として充当できないため、財政調整基金を充当し大幅な減となった。一般会計の実質収支にお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年度以降継続して、災害復旧復興予算により増加傾向である。実質単年度支は</a:t>
          </a:r>
          <a:r>
            <a:rPr kumimoji="1" lang="en-US" altLang="ja-JP" sz="1400">
              <a:latin typeface="ＭＳ ゴシック" pitchFamily="49" charset="-128"/>
              <a:ea typeface="ＭＳ ゴシック" pitchFamily="49" charset="-128"/>
            </a:rPr>
            <a:t>3.69</a:t>
          </a: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ポイント減少した財政調整基金からの取り崩しが多いためである。今後も義務的経費の増加や、それに伴う財政調整基金の減少が見込まれるため、財政の適正化に努めていく。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茨城県潮来市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年度にかけて、一般会計や各特別会計において、赤字額や資金不足は生じておらず連結においても赤字額は生じていない。また、令和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年度より潮来市下水道事業特別会計と潮来市農業集落排水事業特別会計が一本化し潮来市下水道事業会計に移行した。連結実質赤字比率に関して、平成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年度は全会計黒字で推移しているが、過去において国民健康保険特別会計が、平成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年連続して赤字を計上し、一般会計からの財源対策繰入金により、赤字を解消した経緯もある。また一般会計においては、標準財政規模は増加しており、平成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年度から継続的に行っている、交際費の抑制と人件費の削減等による効果が表れているものと考えられるが、今後も引き続き、各会計において財政の健全化に努めていく必要がある。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18699112</v>
      </c>
      <c r="BO4" s="464"/>
      <c r="BP4" s="464"/>
      <c r="BQ4" s="464"/>
      <c r="BR4" s="464"/>
      <c r="BS4" s="464"/>
      <c r="BT4" s="464"/>
      <c r="BU4" s="465"/>
      <c r="BV4" s="463">
        <v>13354982</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12.2</v>
      </c>
      <c r="CU4" s="648"/>
      <c r="CV4" s="648"/>
      <c r="CW4" s="648"/>
      <c r="CX4" s="648"/>
      <c r="CY4" s="648"/>
      <c r="CZ4" s="648"/>
      <c r="DA4" s="649"/>
      <c r="DB4" s="647">
        <v>8.9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16872722</v>
      </c>
      <c r="BO5" s="469"/>
      <c r="BP5" s="469"/>
      <c r="BQ5" s="469"/>
      <c r="BR5" s="469"/>
      <c r="BS5" s="469"/>
      <c r="BT5" s="469"/>
      <c r="BU5" s="470"/>
      <c r="BV5" s="468">
        <v>12457378</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86.2</v>
      </c>
      <c r="CU5" s="439"/>
      <c r="CV5" s="439"/>
      <c r="CW5" s="439"/>
      <c r="CX5" s="439"/>
      <c r="CY5" s="439"/>
      <c r="CZ5" s="439"/>
      <c r="DA5" s="440"/>
      <c r="DB5" s="438">
        <v>96.4</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1826390</v>
      </c>
      <c r="BO6" s="469"/>
      <c r="BP6" s="469"/>
      <c r="BQ6" s="469"/>
      <c r="BR6" s="469"/>
      <c r="BS6" s="469"/>
      <c r="BT6" s="469"/>
      <c r="BU6" s="470"/>
      <c r="BV6" s="468">
        <v>897604</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90.3</v>
      </c>
      <c r="CU6" s="622"/>
      <c r="CV6" s="622"/>
      <c r="CW6" s="622"/>
      <c r="CX6" s="622"/>
      <c r="CY6" s="622"/>
      <c r="CZ6" s="622"/>
      <c r="DA6" s="623"/>
      <c r="DB6" s="621">
        <v>100.9</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870216</v>
      </c>
      <c r="BO7" s="469"/>
      <c r="BP7" s="469"/>
      <c r="BQ7" s="469"/>
      <c r="BR7" s="469"/>
      <c r="BS7" s="469"/>
      <c r="BT7" s="469"/>
      <c r="BU7" s="470"/>
      <c r="BV7" s="468">
        <v>240834</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7828343</v>
      </c>
      <c r="CU7" s="469"/>
      <c r="CV7" s="469"/>
      <c r="CW7" s="469"/>
      <c r="CX7" s="469"/>
      <c r="CY7" s="469"/>
      <c r="CZ7" s="469"/>
      <c r="DA7" s="470"/>
      <c r="DB7" s="468">
        <v>7386314</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93</v>
      </c>
      <c r="AV8" s="526"/>
      <c r="AW8" s="526"/>
      <c r="AX8" s="526"/>
      <c r="AY8" s="448" t="s">
        <v>109</v>
      </c>
      <c r="AZ8" s="449"/>
      <c r="BA8" s="449"/>
      <c r="BB8" s="449"/>
      <c r="BC8" s="449"/>
      <c r="BD8" s="449"/>
      <c r="BE8" s="449"/>
      <c r="BF8" s="449"/>
      <c r="BG8" s="449"/>
      <c r="BH8" s="449"/>
      <c r="BI8" s="449"/>
      <c r="BJ8" s="449"/>
      <c r="BK8" s="449"/>
      <c r="BL8" s="449"/>
      <c r="BM8" s="450"/>
      <c r="BN8" s="468">
        <v>956174</v>
      </c>
      <c r="BO8" s="469"/>
      <c r="BP8" s="469"/>
      <c r="BQ8" s="469"/>
      <c r="BR8" s="469"/>
      <c r="BS8" s="469"/>
      <c r="BT8" s="469"/>
      <c r="BU8" s="470"/>
      <c r="BV8" s="468">
        <v>656770</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0.5</v>
      </c>
      <c r="CU8" s="582"/>
      <c r="CV8" s="582"/>
      <c r="CW8" s="582"/>
      <c r="CX8" s="582"/>
      <c r="CY8" s="582"/>
      <c r="CZ8" s="582"/>
      <c r="DA8" s="583"/>
      <c r="DB8" s="581">
        <v>0.51</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27604</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299404</v>
      </c>
      <c r="BO9" s="469"/>
      <c r="BP9" s="469"/>
      <c r="BQ9" s="469"/>
      <c r="BR9" s="469"/>
      <c r="BS9" s="469"/>
      <c r="BT9" s="469"/>
      <c r="BU9" s="470"/>
      <c r="BV9" s="468">
        <v>14930</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13.9</v>
      </c>
      <c r="CU9" s="439"/>
      <c r="CV9" s="439"/>
      <c r="CW9" s="439"/>
      <c r="CX9" s="439"/>
      <c r="CY9" s="439"/>
      <c r="CZ9" s="439"/>
      <c r="DA9" s="440"/>
      <c r="DB9" s="438">
        <v>13.7</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29111</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170</v>
      </c>
      <c r="BO10" s="469"/>
      <c r="BP10" s="469"/>
      <c r="BQ10" s="469"/>
      <c r="BR10" s="469"/>
      <c r="BS10" s="469"/>
      <c r="BT10" s="469"/>
      <c r="BU10" s="470"/>
      <c r="BV10" s="468">
        <v>470</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27613</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93</v>
      </c>
      <c r="AV12" s="526"/>
      <c r="AW12" s="526"/>
      <c r="AX12" s="526"/>
      <c r="AY12" s="448" t="s">
        <v>136</v>
      </c>
      <c r="AZ12" s="449"/>
      <c r="BA12" s="449"/>
      <c r="BB12" s="449"/>
      <c r="BC12" s="449"/>
      <c r="BD12" s="449"/>
      <c r="BE12" s="449"/>
      <c r="BF12" s="449"/>
      <c r="BG12" s="449"/>
      <c r="BH12" s="449"/>
      <c r="BI12" s="449"/>
      <c r="BJ12" s="449"/>
      <c r="BK12" s="449"/>
      <c r="BL12" s="449"/>
      <c r="BM12" s="450"/>
      <c r="BN12" s="468">
        <v>979478</v>
      </c>
      <c r="BO12" s="469"/>
      <c r="BP12" s="469"/>
      <c r="BQ12" s="469"/>
      <c r="BR12" s="469"/>
      <c r="BS12" s="469"/>
      <c r="BT12" s="469"/>
      <c r="BU12" s="470"/>
      <c r="BV12" s="468">
        <v>384930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27236</v>
      </c>
      <c r="S13" s="572"/>
      <c r="T13" s="572"/>
      <c r="U13" s="572"/>
      <c r="V13" s="573"/>
      <c r="W13" s="559" t="s">
        <v>139</v>
      </c>
      <c r="X13" s="481"/>
      <c r="Y13" s="481"/>
      <c r="Z13" s="481"/>
      <c r="AA13" s="481"/>
      <c r="AB13" s="482"/>
      <c r="AC13" s="444">
        <v>537</v>
      </c>
      <c r="AD13" s="445"/>
      <c r="AE13" s="445"/>
      <c r="AF13" s="445"/>
      <c r="AG13" s="446"/>
      <c r="AH13" s="444">
        <v>675</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-679904</v>
      </c>
      <c r="BO13" s="469"/>
      <c r="BP13" s="469"/>
      <c r="BQ13" s="469"/>
      <c r="BR13" s="469"/>
      <c r="BS13" s="469"/>
      <c r="BT13" s="469"/>
      <c r="BU13" s="470"/>
      <c r="BV13" s="468">
        <v>-369530</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9.6999999999999993</v>
      </c>
      <c r="CU13" s="439"/>
      <c r="CV13" s="439"/>
      <c r="CW13" s="439"/>
      <c r="CX13" s="439"/>
      <c r="CY13" s="439"/>
      <c r="CZ13" s="439"/>
      <c r="DA13" s="440"/>
      <c r="DB13" s="438">
        <v>9.5</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27950</v>
      </c>
      <c r="S14" s="572"/>
      <c r="T14" s="572"/>
      <c r="U14" s="572"/>
      <c r="V14" s="573"/>
      <c r="W14" s="574"/>
      <c r="X14" s="484"/>
      <c r="Y14" s="484"/>
      <c r="Z14" s="484"/>
      <c r="AA14" s="484"/>
      <c r="AB14" s="485"/>
      <c r="AC14" s="564">
        <v>3.9</v>
      </c>
      <c r="AD14" s="565"/>
      <c r="AE14" s="565"/>
      <c r="AF14" s="565"/>
      <c r="AG14" s="566"/>
      <c r="AH14" s="564">
        <v>4.7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66.2</v>
      </c>
      <c r="CU14" s="576"/>
      <c r="CV14" s="576"/>
      <c r="CW14" s="576"/>
      <c r="CX14" s="576"/>
      <c r="CY14" s="576"/>
      <c r="CZ14" s="576"/>
      <c r="DA14" s="577"/>
      <c r="DB14" s="575">
        <v>53.6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27589</v>
      </c>
      <c r="S15" s="572"/>
      <c r="T15" s="572"/>
      <c r="U15" s="572"/>
      <c r="V15" s="573"/>
      <c r="W15" s="559" t="s">
        <v>146</v>
      </c>
      <c r="X15" s="481"/>
      <c r="Y15" s="481"/>
      <c r="Z15" s="481"/>
      <c r="AA15" s="481"/>
      <c r="AB15" s="482"/>
      <c r="AC15" s="444">
        <v>4255</v>
      </c>
      <c r="AD15" s="445"/>
      <c r="AE15" s="445"/>
      <c r="AF15" s="445"/>
      <c r="AG15" s="446"/>
      <c r="AH15" s="444">
        <v>4504</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3279353</v>
      </c>
      <c r="BO15" s="464"/>
      <c r="BP15" s="464"/>
      <c r="BQ15" s="464"/>
      <c r="BR15" s="464"/>
      <c r="BS15" s="464"/>
      <c r="BT15" s="464"/>
      <c r="BU15" s="465"/>
      <c r="BV15" s="463">
        <v>3184024</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30.9</v>
      </c>
      <c r="AD16" s="565"/>
      <c r="AE16" s="565"/>
      <c r="AF16" s="565"/>
      <c r="AG16" s="566"/>
      <c r="AH16" s="564">
        <v>31.2</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6639677</v>
      </c>
      <c r="BO16" s="469"/>
      <c r="BP16" s="469"/>
      <c r="BQ16" s="469"/>
      <c r="BR16" s="469"/>
      <c r="BS16" s="469"/>
      <c r="BT16" s="469"/>
      <c r="BU16" s="470"/>
      <c r="BV16" s="468">
        <v>6216881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8996</v>
      </c>
      <c r="AD17" s="445"/>
      <c r="AE17" s="445"/>
      <c r="AF17" s="445"/>
      <c r="AG17" s="446"/>
      <c r="AH17" s="444">
        <v>9239</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4115411</v>
      </c>
      <c r="BO17" s="469"/>
      <c r="BP17" s="469"/>
      <c r="BQ17" s="469"/>
      <c r="BR17" s="469"/>
      <c r="BS17" s="469"/>
      <c r="BT17" s="469"/>
      <c r="BU17" s="470"/>
      <c r="BV17" s="468">
        <v>4032654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71.400000000000006</v>
      </c>
      <c r="M18" s="533"/>
      <c r="N18" s="533"/>
      <c r="O18" s="533"/>
      <c r="P18" s="533"/>
      <c r="Q18" s="533"/>
      <c r="R18" s="534"/>
      <c r="S18" s="534"/>
      <c r="T18" s="534"/>
      <c r="U18" s="534"/>
      <c r="V18" s="535"/>
      <c r="W18" s="549"/>
      <c r="X18" s="550"/>
      <c r="Y18" s="550"/>
      <c r="Z18" s="550"/>
      <c r="AA18" s="550"/>
      <c r="AB18" s="560"/>
      <c r="AC18" s="432">
        <v>65.2</v>
      </c>
      <c r="AD18" s="433"/>
      <c r="AE18" s="433"/>
      <c r="AF18" s="433"/>
      <c r="AG18" s="536"/>
      <c r="AH18" s="432">
        <v>64.099999999999994</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6744145</v>
      </c>
      <c r="BO18" s="469"/>
      <c r="BP18" s="469"/>
      <c r="BQ18" s="469"/>
      <c r="BR18" s="469"/>
      <c r="BS18" s="469"/>
      <c r="BT18" s="469"/>
      <c r="BU18" s="470"/>
      <c r="BV18" s="468">
        <v>7150507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387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10727950</v>
      </c>
      <c r="BO19" s="469"/>
      <c r="BP19" s="469"/>
      <c r="BQ19" s="469"/>
      <c r="BR19" s="469"/>
      <c r="BS19" s="469"/>
      <c r="BT19" s="469"/>
      <c r="BU19" s="470"/>
      <c r="BV19" s="468">
        <v>9137796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10774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11410174</v>
      </c>
      <c r="BO23" s="469"/>
      <c r="BP23" s="469"/>
      <c r="BQ23" s="469"/>
      <c r="BR23" s="469"/>
      <c r="BS23" s="469"/>
      <c r="BT23" s="469"/>
      <c r="BU23" s="470"/>
      <c r="BV23" s="468">
        <v>11705815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7840</v>
      </c>
      <c r="R24" s="445"/>
      <c r="S24" s="445"/>
      <c r="T24" s="445"/>
      <c r="U24" s="445"/>
      <c r="V24" s="446"/>
      <c r="W24" s="510"/>
      <c r="X24" s="501"/>
      <c r="Y24" s="502"/>
      <c r="Z24" s="441" t="s">
        <v>170</v>
      </c>
      <c r="AA24" s="442"/>
      <c r="AB24" s="442"/>
      <c r="AC24" s="442"/>
      <c r="AD24" s="442"/>
      <c r="AE24" s="442"/>
      <c r="AF24" s="442"/>
      <c r="AG24" s="443"/>
      <c r="AH24" s="444">
        <v>198</v>
      </c>
      <c r="AI24" s="445"/>
      <c r="AJ24" s="445"/>
      <c r="AK24" s="445"/>
      <c r="AL24" s="446"/>
      <c r="AM24" s="444">
        <v>631818</v>
      </c>
      <c r="AN24" s="445"/>
      <c r="AO24" s="445"/>
      <c r="AP24" s="445"/>
      <c r="AQ24" s="445"/>
      <c r="AR24" s="446"/>
      <c r="AS24" s="444">
        <v>3191</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6917407</v>
      </c>
      <c r="BO24" s="469"/>
      <c r="BP24" s="469"/>
      <c r="BQ24" s="469"/>
      <c r="BR24" s="469"/>
      <c r="BS24" s="469"/>
      <c r="BT24" s="469"/>
      <c r="BU24" s="470"/>
      <c r="BV24" s="468">
        <v>6926194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6080</v>
      </c>
      <c r="R25" s="445"/>
      <c r="S25" s="445"/>
      <c r="T25" s="445"/>
      <c r="U25" s="445"/>
      <c r="V25" s="446"/>
      <c r="W25" s="510"/>
      <c r="X25" s="501"/>
      <c r="Y25" s="502"/>
      <c r="Z25" s="441" t="s">
        <v>173</v>
      </c>
      <c r="AA25" s="442"/>
      <c r="AB25" s="442"/>
      <c r="AC25" s="442"/>
      <c r="AD25" s="442"/>
      <c r="AE25" s="442"/>
      <c r="AF25" s="442"/>
      <c r="AG25" s="443"/>
      <c r="AH25" s="444" t="s">
        <v>130</v>
      </c>
      <c r="AI25" s="445"/>
      <c r="AJ25" s="445"/>
      <c r="AK25" s="445"/>
      <c r="AL25" s="446"/>
      <c r="AM25" s="444" t="s">
        <v>130</v>
      </c>
      <c r="AN25" s="445"/>
      <c r="AO25" s="445"/>
      <c r="AP25" s="445"/>
      <c r="AQ25" s="445"/>
      <c r="AR25" s="446"/>
      <c r="AS25" s="444" t="s">
        <v>130</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1891068</v>
      </c>
      <c r="BO25" s="464"/>
      <c r="BP25" s="464"/>
      <c r="BQ25" s="464"/>
      <c r="BR25" s="464"/>
      <c r="BS25" s="464"/>
      <c r="BT25" s="464"/>
      <c r="BU25" s="465"/>
      <c r="BV25" s="463">
        <v>1965500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5500</v>
      </c>
      <c r="R26" s="445"/>
      <c r="S26" s="445"/>
      <c r="T26" s="445"/>
      <c r="U26" s="445"/>
      <c r="V26" s="446"/>
      <c r="W26" s="510"/>
      <c r="X26" s="501"/>
      <c r="Y26" s="502"/>
      <c r="Z26" s="441" t="s">
        <v>176</v>
      </c>
      <c r="AA26" s="523"/>
      <c r="AB26" s="523"/>
      <c r="AC26" s="523"/>
      <c r="AD26" s="523"/>
      <c r="AE26" s="523"/>
      <c r="AF26" s="523"/>
      <c r="AG26" s="524"/>
      <c r="AH26" s="444">
        <v>3</v>
      </c>
      <c r="AI26" s="445"/>
      <c r="AJ26" s="445"/>
      <c r="AK26" s="445"/>
      <c r="AL26" s="446"/>
      <c r="AM26" s="444">
        <v>9306</v>
      </c>
      <c r="AN26" s="445"/>
      <c r="AO26" s="445"/>
      <c r="AP26" s="445"/>
      <c r="AQ26" s="445"/>
      <c r="AR26" s="446"/>
      <c r="AS26" s="444">
        <v>3102</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130</v>
      </c>
      <c r="BO26" s="469"/>
      <c r="BP26" s="469"/>
      <c r="BQ26" s="469"/>
      <c r="BR26" s="469"/>
      <c r="BS26" s="469"/>
      <c r="BT26" s="469"/>
      <c r="BU26" s="470"/>
      <c r="BV26" s="468" t="s">
        <v>130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3270</v>
      </c>
      <c r="R27" s="445"/>
      <c r="S27" s="445"/>
      <c r="T27" s="445"/>
      <c r="U27" s="445"/>
      <c r="V27" s="446"/>
      <c r="W27" s="510"/>
      <c r="X27" s="501"/>
      <c r="Y27" s="502"/>
      <c r="Z27" s="441" t="s">
        <v>179</v>
      </c>
      <c r="AA27" s="442"/>
      <c r="AB27" s="442"/>
      <c r="AC27" s="442"/>
      <c r="AD27" s="442"/>
      <c r="AE27" s="442"/>
      <c r="AF27" s="442"/>
      <c r="AG27" s="443"/>
      <c r="AH27" s="444" t="s">
        <v>130</v>
      </c>
      <c r="AI27" s="445"/>
      <c r="AJ27" s="445"/>
      <c r="AK27" s="445"/>
      <c r="AL27" s="446"/>
      <c r="AM27" s="444" t="s">
        <v>130</v>
      </c>
      <c r="AN27" s="445"/>
      <c r="AO27" s="445"/>
      <c r="AP27" s="445"/>
      <c r="AQ27" s="445"/>
      <c r="AR27" s="446"/>
      <c r="AS27" s="444" t="s">
        <v>130</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t="s">
        <v>130</v>
      </c>
      <c r="BO27" s="472"/>
      <c r="BP27" s="472"/>
      <c r="BQ27" s="472"/>
      <c r="BR27" s="472"/>
      <c r="BS27" s="472"/>
      <c r="BT27" s="472"/>
      <c r="BU27" s="473"/>
      <c r="BV27" s="471" t="s">
        <v>130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2790</v>
      </c>
      <c r="R28" s="445"/>
      <c r="S28" s="445"/>
      <c r="T28" s="445"/>
      <c r="U28" s="445"/>
      <c r="V28" s="446"/>
      <c r="W28" s="510"/>
      <c r="X28" s="501"/>
      <c r="Y28" s="502"/>
      <c r="Z28" s="441" t="s">
        <v>182</v>
      </c>
      <c r="AA28" s="442"/>
      <c r="AB28" s="442"/>
      <c r="AC28" s="442"/>
      <c r="AD28" s="442"/>
      <c r="AE28" s="442"/>
      <c r="AF28" s="442"/>
      <c r="AG28" s="443"/>
      <c r="AH28" s="444" t="s">
        <v>130</v>
      </c>
      <c r="AI28" s="445"/>
      <c r="AJ28" s="445"/>
      <c r="AK28" s="445"/>
      <c r="AL28" s="446"/>
      <c r="AM28" s="444" t="s">
        <v>130</v>
      </c>
      <c r="AN28" s="445"/>
      <c r="AO28" s="445"/>
      <c r="AP28" s="445"/>
      <c r="AQ28" s="445"/>
      <c r="AR28" s="446"/>
      <c r="AS28" s="444" t="s">
        <v>130</v>
      </c>
      <c r="AT28" s="445"/>
      <c r="AU28" s="445"/>
      <c r="AV28" s="445"/>
      <c r="AW28" s="445"/>
      <c r="AX28" s="447"/>
      <c r="AY28" s="451" t="s">
        <v>183</v>
      </c>
      <c r="AZ28" s="452"/>
      <c r="BA28" s="452"/>
      <c r="BB28" s="453"/>
      <c r="BC28" s="460" t="s">
        <v>47</v>
      </c>
      <c r="BD28" s="461"/>
      <c r="BE28" s="461"/>
      <c r="BF28" s="461"/>
      <c r="BG28" s="461"/>
      <c r="BH28" s="461"/>
      <c r="BI28" s="461"/>
      <c r="BJ28" s="461"/>
      <c r="BK28" s="461"/>
      <c r="BL28" s="461"/>
      <c r="BM28" s="462"/>
      <c r="BN28" s="463">
        <v>515430</v>
      </c>
      <c r="BO28" s="464"/>
      <c r="BP28" s="464"/>
      <c r="BQ28" s="464"/>
      <c r="BR28" s="464"/>
      <c r="BS28" s="464"/>
      <c r="BT28" s="464"/>
      <c r="BU28" s="465"/>
      <c r="BV28" s="463">
        <v>1494738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14</v>
      </c>
      <c r="M29" s="445"/>
      <c r="N29" s="445"/>
      <c r="O29" s="445"/>
      <c r="P29" s="446"/>
      <c r="Q29" s="444">
        <v>2590</v>
      </c>
      <c r="R29" s="445"/>
      <c r="S29" s="445"/>
      <c r="T29" s="445"/>
      <c r="U29" s="445"/>
      <c r="V29" s="446"/>
      <c r="W29" s="511"/>
      <c r="X29" s="512"/>
      <c r="Y29" s="513"/>
      <c r="Z29" s="441" t="s">
        <v>185</v>
      </c>
      <c r="AA29" s="442"/>
      <c r="AB29" s="442"/>
      <c r="AC29" s="442"/>
      <c r="AD29" s="442"/>
      <c r="AE29" s="442"/>
      <c r="AF29" s="442"/>
      <c r="AG29" s="443"/>
      <c r="AH29" s="444">
        <v>198</v>
      </c>
      <c r="AI29" s="445"/>
      <c r="AJ29" s="445"/>
      <c r="AK29" s="445"/>
      <c r="AL29" s="446"/>
      <c r="AM29" s="444">
        <v>631818</v>
      </c>
      <c r="AN29" s="445"/>
      <c r="AO29" s="445"/>
      <c r="AP29" s="445"/>
      <c r="AQ29" s="445"/>
      <c r="AR29" s="446"/>
      <c r="AS29" s="444">
        <v>3191</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89095</v>
      </c>
      <c r="BO29" s="469"/>
      <c r="BP29" s="469"/>
      <c r="BQ29" s="469"/>
      <c r="BR29" s="469"/>
      <c r="BS29" s="469"/>
      <c r="BT29" s="469"/>
      <c r="BU29" s="470"/>
      <c r="BV29" s="468">
        <v>288987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97.9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1944263</v>
      </c>
      <c r="BO30" s="472"/>
      <c r="BP30" s="472"/>
      <c r="BQ30" s="472"/>
      <c r="BR30" s="472"/>
      <c r="BS30" s="472"/>
      <c r="BT30" s="472"/>
      <c r="BU30" s="473"/>
      <c r="BV30" s="471">
        <v>2386592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195</v>
      </c>
      <c r="X33" s="430"/>
      <c r="Y33" s="430"/>
      <c r="Z33" s="430"/>
      <c r="AA33" s="430"/>
      <c r="AB33" s="430"/>
      <c r="AC33" s="430"/>
      <c r="AD33" s="430"/>
      <c r="AE33" s="430"/>
      <c r="AF33" s="430"/>
      <c r="AG33" s="430"/>
      <c r="AH33" s="430"/>
      <c r="AI33" s="430"/>
      <c r="AJ33" s="430"/>
      <c r="AK33" s="430"/>
      <c r="AL33" s="216"/>
      <c r="AM33" s="431" t="s">
        <v>194</v>
      </c>
      <c r="AN33" s="431"/>
      <c r="AO33" s="430" t="s">
        <v>195</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194</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潮来市国民健康保険特別会計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潮来市水道事業会計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鹿行広域事務組合（一般会計）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潮来市開発公社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潮来市介護保険特別会計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潮来市工業用水道事業会計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鹿行広域事務組合（養護老人ホーム事業特別会計）</v>
      </c>
      <c r="BZ35" s="426"/>
      <c r="CA35" s="426"/>
      <c r="CB35" s="426"/>
      <c r="CC35" s="426"/>
      <c r="CD35" s="426"/>
      <c r="CE35" s="426"/>
      <c r="CF35" s="426"/>
      <c r="CG35" s="426"/>
      <c r="CH35" s="426"/>
      <c r="CI35" s="426"/>
      <c r="CJ35" s="426"/>
      <c r="CK35" s="426"/>
      <c r="CL35" s="426"/>
      <c r="CM35" s="426"/>
      <c r="CN35" s="214"/>
      <c r="CO35" s="427">
        <f t="shared" ref="CO35:CO43" si="3">IF(CQ35="","",CO34+1)</f>
        <v>19</v>
      </c>
      <c r="CP35" s="427"/>
      <c r="CQ35" s="426" t="str">
        <f>IF('各会計、関係団体の財政状況及び健全化判断比率'!BS8="","",'各会計、関係団体の財政状況及び健全化判断比率'!BS8)</f>
        <v>いたこ</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潮来市後期高齢者医療特別会計</v>
      </c>
      <c r="X36" s="426"/>
      <c r="Y36" s="426"/>
      <c r="Z36" s="426"/>
      <c r="AA36" s="426"/>
      <c r="AB36" s="426"/>
      <c r="AC36" s="426"/>
      <c r="AD36" s="426"/>
      <c r="AE36" s="426"/>
      <c r="AF36" s="426"/>
      <c r="AG36" s="426"/>
      <c r="AH36" s="426"/>
      <c r="AI36" s="426"/>
      <c r="AJ36" s="426"/>
      <c r="AK36" s="426"/>
      <c r="AL36" s="214"/>
      <c r="AM36" s="427">
        <f t="shared" si="0"/>
        <v>7</v>
      </c>
      <c r="AN36" s="427"/>
      <c r="AO36" s="426" t="str">
        <f>IF('各会計、関係団体の財政状況及び健全化判断比率'!B33="","",'各会計、関係団体の財政状況及び健全化判断比率'!B33)</f>
        <v>潮来市下水道事業会計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鹿行広域事務組合（消防特別会計）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鹿行広域事務組合（火葬場事業特別会計）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鹿行広域事務組合（審査会事業特別会計）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茨城県市町村総合事務組合（一般会計）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茨城県市町村総合事務組合（県民交通災害共済事業特別会計）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茨城租税債権管理機構</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茨城県後期高齢者医療広域連合（一般会計）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17</v>
      </c>
      <c r="BX43" s="427"/>
      <c r="BY43" s="426" t="str">
        <f>IF('各会計、関係団体の財政状況及び健全化判断比率'!B77="","",'各会計、関係団体の財政状況及び健全化判断比率'!B77)</f>
        <v>茨城県後期高齢者医療広域連合（後期高齢者医療特別会計）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4rQkllRqTj3S+WHuhBuvnXXSJjrYapil7vYa4xo032B0nvi9YYn/xKjIBjmusn9c7iZ6Y3wKlsBIm7rY4JpBmg==" saltValue="fcW03JY4XGBjUO3ZG8dvT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0" t="s">
        <v>562</v>
      </c>
      <c r="D34" s="1250"/>
      <c r="E34" s="1251"/>
      <c r="F34" s="32">
        <v>7.16</v>
      </c>
      <c r="G34" s="33">
        <v>8.64</v>
      </c>
      <c r="H34" s="33">
        <v>10.27</v>
      </c>
      <c r="I34" s="33">
        <v>12</v>
      </c>
      <c r="J34" s="34">
        <v>13.39</v>
      </c>
      <c r="K34" s="22"/>
      <c r="L34" s="22"/>
      <c r="M34" s="22"/>
      <c r="N34" s="22"/>
      <c r="O34" s="22"/>
      <c r="P34" s="22"/>
    </row>
    <row r="35" spans="1:16" ht="39" customHeight="1" x14ac:dyDescent="0.15">
      <c r="A35" s="22"/>
      <c r="B35" s="35"/>
      <c r="C35" s="1244" t="s">
        <v>563</v>
      </c>
      <c r="D35" s="1245"/>
      <c r="E35" s="1246"/>
      <c r="F35" s="36">
        <v>12.39</v>
      </c>
      <c r="G35" s="37">
        <v>16.14</v>
      </c>
      <c r="H35" s="37">
        <v>8.6999999999999993</v>
      </c>
      <c r="I35" s="37">
        <v>8.89</v>
      </c>
      <c r="J35" s="38">
        <v>12.21</v>
      </c>
      <c r="K35" s="22"/>
      <c r="L35" s="22"/>
      <c r="M35" s="22"/>
      <c r="N35" s="22"/>
      <c r="O35" s="22"/>
      <c r="P35" s="22"/>
    </row>
    <row r="36" spans="1:16" ht="39" customHeight="1" x14ac:dyDescent="0.15">
      <c r="A36" s="22"/>
      <c r="B36" s="35"/>
      <c r="C36" s="1244" t="s">
        <v>564</v>
      </c>
      <c r="D36" s="1245"/>
      <c r="E36" s="1246"/>
      <c r="F36" s="36" t="s">
        <v>512</v>
      </c>
      <c r="G36" s="37" t="s">
        <v>512</v>
      </c>
      <c r="H36" s="37" t="s">
        <v>512</v>
      </c>
      <c r="I36" s="37" t="s">
        <v>512</v>
      </c>
      <c r="J36" s="38">
        <v>4.51</v>
      </c>
      <c r="K36" s="22"/>
      <c r="L36" s="22"/>
      <c r="M36" s="22"/>
      <c r="N36" s="22"/>
      <c r="O36" s="22"/>
      <c r="P36" s="22"/>
    </row>
    <row r="37" spans="1:16" ht="39" customHeight="1" x14ac:dyDescent="0.15">
      <c r="A37" s="22"/>
      <c r="B37" s="35"/>
      <c r="C37" s="1244" t="s">
        <v>565</v>
      </c>
      <c r="D37" s="1245"/>
      <c r="E37" s="1246"/>
      <c r="F37" s="36">
        <v>1.23</v>
      </c>
      <c r="G37" s="37">
        <v>1.27</v>
      </c>
      <c r="H37" s="37">
        <v>1.3</v>
      </c>
      <c r="I37" s="37">
        <v>1.35</v>
      </c>
      <c r="J37" s="38">
        <v>1.33</v>
      </c>
      <c r="K37" s="22"/>
      <c r="L37" s="22"/>
      <c r="M37" s="22"/>
      <c r="N37" s="22"/>
      <c r="O37" s="22"/>
      <c r="P37" s="22"/>
    </row>
    <row r="38" spans="1:16" ht="39" customHeight="1" x14ac:dyDescent="0.15">
      <c r="A38" s="22"/>
      <c r="B38" s="35"/>
      <c r="C38" s="1244" t="s">
        <v>566</v>
      </c>
      <c r="D38" s="1245"/>
      <c r="E38" s="1246"/>
      <c r="F38" s="36">
        <v>5.08</v>
      </c>
      <c r="G38" s="37">
        <v>3.43</v>
      </c>
      <c r="H38" s="37">
        <v>0.36</v>
      </c>
      <c r="I38" s="37">
        <v>0.71</v>
      </c>
      <c r="J38" s="38">
        <v>1.23</v>
      </c>
      <c r="K38" s="22"/>
      <c r="L38" s="22"/>
      <c r="M38" s="22"/>
      <c r="N38" s="22"/>
      <c r="O38" s="22"/>
      <c r="P38" s="22"/>
    </row>
    <row r="39" spans="1:16" ht="39" customHeight="1" x14ac:dyDescent="0.15">
      <c r="A39" s="22"/>
      <c r="B39" s="35"/>
      <c r="C39" s="1244" t="s">
        <v>567</v>
      </c>
      <c r="D39" s="1245"/>
      <c r="E39" s="1246"/>
      <c r="F39" s="36">
        <v>2.37</v>
      </c>
      <c r="G39" s="37">
        <v>1.71</v>
      </c>
      <c r="H39" s="37">
        <v>0.6</v>
      </c>
      <c r="I39" s="37">
        <v>1.1599999999999999</v>
      </c>
      <c r="J39" s="38">
        <v>1.05</v>
      </c>
      <c r="K39" s="22"/>
      <c r="L39" s="22"/>
      <c r="M39" s="22"/>
      <c r="N39" s="22"/>
      <c r="O39" s="22"/>
      <c r="P39" s="22"/>
    </row>
    <row r="40" spans="1:16" ht="39" customHeight="1" x14ac:dyDescent="0.15">
      <c r="A40" s="22"/>
      <c r="B40" s="35"/>
      <c r="C40" s="1244" t="s">
        <v>568</v>
      </c>
      <c r="D40" s="1245"/>
      <c r="E40" s="1246"/>
      <c r="F40" s="36">
        <v>0.03</v>
      </c>
      <c r="G40" s="37">
        <v>0.02</v>
      </c>
      <c r="H40" s="37">
        <v>0.03</v>
      </c>
      <c r="I40" s="37">
        <v>0.03</v>
      </c>
      <c r="J40" s="38">
        <v>0.04</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569</v>
      </c>
      <c r="D42" s="1245"/>
      <c r="E42" s="1246"/>
      <c r="F42" s="36" t="s">
        <v>512</v>
      </c>
      <c r="G42" s="37" t="s">
        <v>512</v>
      </c>
      <c r="H42" s="37" t="s">
        <v>512</v>
      </c>
      <c r="I42" s="37" t="s">
        <v>512</v>
      </c>
      <c r="J42" s="38" t="s">
        <v>512</v>
      </c>
      <c r="K42" s="22"/>
      <c r="L42" s="22"/>
      <c r="M42" s="22"/>
      <c r="N42" s="22"/>
      <c r="O42" s="22"/>
      <c r="P42" s="22"/>
    </row>
    <row r="43" spans="1:16" ht="39" customHeight="1" thickBot="1" x14ac:dyDescent="0.2">
      <c r="A43" s="22"/>
      <c r="B43" s="40"/>
      <c r="C43" s="1247" t="s">
        <v>570</v>
      </c>
      <c r="D43" s="1248"/>
      <c r="E43" s="1249"/>
      <c r="F43" s="41">
        <v>0.21</v>
      </c>
      <c r="G43" s="42">
        <v>0.16</v>
      </c>
      <c r="H43" s="42">
        <v>0.21</v>
      </c>
      <c r="I43" s="42">
        <v>0.24</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BG+IS9knsZS+Nnan1uFiYNhZzLPVRJFJ3SIynJCTV1zDqpXMxxIDdXAGp5dln6UHMy1M/Tgw40kHrZ53OXqsg==" saltValue="l18NLJVKKH+5wuKFfhMv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5"/>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1320</v>
      </c>
      <c r="L45" s="60">
        <v>1316</v>
      </c>
      <c r="M45" s="60">
        <v>1280</v>
      </c>
      <c r="N45" s="60">
        <v>1264</v>
      </c>
      <c r="O45" s="61">
        <v>1500</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512</v>
      </c>
      <c r="L47" s="64">
        <v>7</v>
      </c>
      <c r="M47" s="64" t="s">
        <v>512</v>
      </c>
      <c r="N47" s="64" t="s">
        <v>512</v>
      </c>
      <c r="O47" s="65" t="s">
        <v>512</v>
      </c>
      <c r="P47" s="48"/>
      <c r="Q47" s="48"/>
      <c r="R47" s="48"/>
      <c r="S47" s="48"/>
      <c r="T47" s="48"/>
      <c r="U47" s="48"/>
    </row>
    <row r="48" spans="1:21" ht="30.75" customHeight="1" x14ac:dyDescent="0.15">
      <c r="A48" s="48"/>
      <c r="B48" s="1272"/>
      <c r="C48" s="1273"/>
      <c r="D48" s="62"/>
      <c r="E48" s="1254" t="s">
        <v>14</v>
      </c>
      <c r="F48" s="1254"/>
      <c r="G48" s="1254"/>
      <c r="H48" s="1254"/>
      <c r="I48" s="1254"/>
      <c r="J48" s="1255"/>
      <c r="K48" s="63">
        <v>549</v>
      </c>
      <c r="L48" s="64">
        <v>571</v>
      </c>
      <c r="M48" s="64">
        <v>598</v>
      </c>
      <c r="N48" s="64">
        <v>639</v>
      </c>
      <c r="O48" s="65">
        <v>581</v>
      </c>
      <c r="P48" s="48"/>
      <c r="Q48" s="48"/>
      <c r="R48" s="48"/>
      <c r="S48" s="48"/>
      <c r="T48" s="48"/>
      <c r="U48" s="48"/>
    </row>
    <row r="49" spans="1:21" ht="30.75" customHeight="1" x14ac:dyDescent="0.15">
      <c r="A49" s="48"/>
      <c r="B49" s="1272"/>
      <c r="C49" s="1273"/>
      <c r="D49" s="62"/>
      <c r="E49" s="1254" t="s">
        <v>15</v>
      </c>
      <c r="F49" s="1254"/>
      <c r="G49" s="1254"/>
      <c r="H49" s="1254"/>
      <c r="I49" s="1254"/>
      <c r="J49" s="1255"/>
      <c r="K49" s="63">
        <v>8</v>
      </c>
      <c r="L49" s="64">
        <v>13</v>
      </c>
      <c r="M49" s="64">
        <v>17</v>
      </c>
      <c r="N49" s="64">
        <v>19</v>
      </c>
      <c r="O49" s="65">
        <v>20</v>
      </c>
      <c r="P49" s="48"/>
      <c r="Q49" s="48"/>
      <c r="R49" s="48"/>
      <c r="S49" s="48"/>
      <c r="T49" s="48"/>
      <c r="U49" s="48"/>
    </row>
    <row r="50" spans="1:21" ht="30.75" customHeight="1" x14ac:dyDescent="0.15">
      <c r="A50" s="48"/>
      <c r="B50" s="1272"/>
      <c r="C50" s="1273"/>
      <c r="D50" s="62"/>
      <c r="E50" s="1254" t="s">
        <v>16</v>
      </c>
      <c r="F50" s="1254"/>
      <c r="G50" s="1254"/>
      <c r="H50" s="1254"/>
      <c r="I50" s="1254"/>
      <c r="J50" s="1255"/>
      <c r="K50" s="63" t="s">
        <v>512</v>
      </c>
      <c r="L50" s="64" t="s">
        <v>512</v>
      </c>
      <c r="M50" s="64" t="s">
        <v>512</v>
      </c>
      <c r="N50" s="64" t="s">
        <v>512</v>
      </c>
      <c r="O50" s="65" t="s">
        <v>512</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512</v>
      </c>
      <c r="L51" s="64" t="s">
        <v>512</v>
      </c>
      <c r="M51" s="64" t="s">
        <v>512</v>
      </c>
      <c r="N51" s="64" t="s">
        <v>512</v>
      </c>
      <c r="O51" s="65" t="s">
        <v>512</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1375</v>
      </c>
      <c r="L52" s="64">
        <v>1353</v>
      </c>
      <c r="M52" s="64">
        <v>1329</v>
      </c>
      <c r="N52" s="64">
        <v>1309</v>
      </c>
      <c r="O52" s="65">
        <v>1465</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502</v>
      </c>
      <c r="L53" s="69">
        <v>554</v>
      </c>
      <c r="M53" s="69">
        <v>566</v>
      </c>
      <c r="N53" s="69">
        <v>613</v>
      </c>
      <c r="O53" s="70">
        <v>636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60" t="s">
        <v>24</v>
      </c>
      <c r="C57" s="1261"/>
      <c r="D57" s="1264" t="s">
        <v>25</v>
      </c>
      <c r="E57" s="1265"/>
      <c r="F57" s="1265"/>
      <c r="G57" s="1265"/>
      <c r="H57" s="1265"/>
      <c r="I57" s="1265"/>
      <c r="J57" s="1266"/>
      <c r="K57" s="83"/>
      <c r="L57" s="84">
        <v>200</v>
      </c>
      <c r="M57" s="84"/>
      <c r="N57" s="84"/>
      <c r="O57" s="85"/>
    </row>
    <row r="58" spans="1:21" ht="31.5" customHeight="1" thickBot="1" x14ac:dyDescent="0.2">
      <c r="B58" s="1262"/>
      <c r="C58" s="1263"/>
      <c r="D58" s="1267" t="s">
        <v>26</v>
      </c>
      <c r="E58" s="1268"/>
      <c r="F58" s="1268"/>
      <c r="G58" s="1268"/>
      <c r="H58" s="1268"/>
      <c r="I58" s="1268"/>
      <c r="J58" s="1269"/>
      <c r="K58" s="86"/>
      <c r="L58" s="87">
        <v>7</v>
      </c>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sheetData>
  <sheetProtection algorithmName="SHA-512" hashValue="/XE+oF+qOwJobgi341vB85D721IAtWEP+ur2+w7coeFI5wxsUAeXVzjEGyvirPgTqsQ1aM8gjzuWtU1oCvrhIw==" saltValue="BK2ggMbeX7QF9ZCBYFzE3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553</v>
      </c>
      <c r="J40" s="100" t="s">
        <v>554</v>
      </c>
      <c r="K40" s="100" t="s">
        <v>555</v>
      </c>
      <c r="L40" s="100" t="s">
        <v>556</v>
      </c>
      <c r="M40" s="101" t="s">
        <v>557</v>
      </c>
    </row>
    <row r="41" spans="2:13" ht="27.75" customHeight="1" x14ac:dyDescent="0.15">
      <c r="B41" s="1290" t="s">
        <v>29</v>
      </c>
      <c r="C41" s="1291"/>
      <c r="D41" s="102"/>
      <c r="E41" s="1292" t="s">
        <v>30</v>
      </c>
      <c r="F41" s="1292"/>
      <c r="G41" s="1292"/>
      <c r="H41" s="1293"/>
      <c r="I41" s="103">
        <v>11826</v>
      </c>
      <c r="J41" s="104">
        <v>11791</v>
      </c>
      <c r="K41" s="104">
        <v>11939</v>
      </c>
      <c r="L41" s="104">
        <v>11711</v>
      </c>
      <c r="M41" s="105">
        <v>11410</v>
      </c>
    </row>
    <row r="42" spans="2:13" ht="27.75" customHeight="1" x14ac:dyDescent="0.15">
      <c r="B42" s="1280"/>
      <c r="C42" s="1281"/>
      <c r="D42" s="106"/>
      <c r="E42" s="1284" t="s">
        <v>31</v>
      </c>
      <c r="F42" s="1284"/>
      <c r="G42" s="1284"/>
      <c r="H42" s="1285"/>
      <c r="I42" s="107" t="s">
        <v>512</v>
      </c>
      <c r="J42" s="108" t="s">
        <v>512</v>
      </c>
      <c r="K42" s="108" t="s">
        <v>512</v>
      </c>
      <c r="L42" s="108" t="s">
        <v>512</v>
      </c>
      <c r="M42" s="109" t="s">
        <v>512</v>
      </c>
    </row>
    <row r="43" spans="2:13" ht="27.75" customHeight="1" x14ac:dyDescent="0.15">
      <c r="B43" s="1280"/>
      <c r="C43" s="1281"/>
      <c r="D43" s="106"/>
      <c r="E43" s="1284" t="s">
        <v>32</v>
      </c>
      <c r="F43" s="1284"/>
      <c r="G43" s="1284"/>
      <c r="H43" s="1285"/>
      <c r="I43" s="107">
        <v>6914</v>
      </c>
      <c r="J43" s="108">
        <v>6786</v>
      </c>
      <c r="K43" s="108">
        <v>6664</v>
      </c>
      <c r="L43" s="108">
        <v>6517</v>
      </c>
      <c r="M43" s="109">
        <v>6260</v>
      </c>
    </row>
    <row r="44" spans="2:13" ht="27.75" customHeight="1" x14ac:dyDescent="0.15">
      <c r="B44" s="1280"/>
      <c r="C44" s="1281"/>
      <c r="D44" s="106"/>
      <c r="E44" s="1284" t="s">
        <v>33</v>
      </c>
      <c r="F44" s="1284"/>
      <c r="G44" s="1284"/>
      <c r="H44" s="1285"/>
      <c r="I44" s="107">
        <v>161</v>
      </c>
      <c r="J44" s="108">
        <v>152</v>
      </c>
      <c r="K44" s="108">
        <v>137</v>
      </c>
      <c r="L44" s="108">
        <v>133</v>
      </c>
      <c r="M44" s="109">
        <v>120</v>
      </c>
    </row>
    <row r="45" spans="2:13" ht="27.75" customHeight="1" x14ac:dyDescent="0.15">
      <c r="B45" s="1280"/>
      <c r="C45" s="1281"/>
      <c r="D45" s="106"/>
      <c r="E45" s="1284" t="s">
        <v>34</v>
      </c>
      <c r="F45" s="1284"/>
      <c r="G45" s="1284"/>
      <c r="H45" s="1285"/>
      <c r="I45" s="107">
        <v>2180</v>
      </c>
      <c r="J45" s="108">
        <v>2212</v>
      </c>
      <c r="K45" s="108">
        <v>2147</v>
      </c>
      <c r="L45" s="108">
        <v>2252</v>
      </c>
      <c r="M45" s="109">
        <v>2213</v>
      </c>
    </row>
    <row r="46" spans="2:13" ht="27.75" customHeight="1" x14ac:dyDescent="0.15">
      <c r="B46" s="1280"/>
      <c r="C46" s="1281"/>
      <c r="D46" s="110"/>
      <c r="E46" s="1284" t="s">
        <v>35</v>
      </c>
      <c r="F46" s="1284"/>
      <c r="G46" s="1284"/>
      <c r="H46" s="1285"/>
      <c r="I46" s="107">
        <v>5</v>
      </c>
      <c r="J46" s="108" t="s">
        <v>512</v>
      </c>
      <c r="K46" s="108">
        <v>3</v>
      </c>
      <c r="L46" s="108" t="s">
        <v>512</v>
      </c>
      <c r="M46" s="109" t="s">
        <v>512</v>
      </c>
    </row>
    <row r="47" spans="2:13" ht="27.75" customHeight="1" x14ac:dyDescent="0.15">
      <c r="B47" s="1280"/>
      <c r="C47" s="1281"/>
      <c r="D47" s="111"/>
      <c r="E47" s="1294" t="s">
        <v>36</v>
      </c>
      <c r="F47" s="1295"/>
      <c r="G47" s="1295"/>
      <c r="H47" s="1296"/>
      <c r="I47" s="107" t="s">
        <v>512</v>
      </c>
      <c r="J47" s="108" t="s">
        <v>512</v>
      </c>
      <c r="K47" s="108" t="s">
        <v>512</v>
      </c>
      <c r="L47" s="108" t="s">
        <v>512</v>
      </c>
      <c r="M47" s="109" t="s">
        <v>512</v>
      </c>
    </row>
    <row r="48" spans="2:13" ht="27.75" customHeight="1" x14ac:dyDescent="0.15">
      <c r="B48" s="1280"/>
      <c r="C48" s="1281"/>
      <c r="D48" s="106"/>
      <c r="E48" s="1284" t="s">
        <v>37</v>
      </c>
      <c r="F48" s="1284"/>
      <c r="G48" s="1284"/>
      <c r="H48" s="1285"/>
      <c r="I48" s="107" t="s">
        <v>512</v>
      </c>
      <c r="J48" s="108" t="s">
        <v>512</v>
      </c>
      <c r="K48" s="108" t="s">
        <v>512</v>
      </c>
      <c r="L48" s="108" t="s">
        <v>512</v>
      </c>
      <c r="M48" s="109" t="s">
        <v>512</v>
      </c>
    </row>
    <row r="49" spans="2:13" ht="27.75" customHeight="1" x14ac:dyDescent="0.15">
      <c r="B49" s="1282"/>
      <c r="C49" s="1283"/>
      <c r="D49" s="106"/>
      <c r="E49" s="1284" t="s">
        <v>38</v>
      </c>
      <c r="F49" s="1284"/>
      <c r="G49" s="1284"/>
      <c r="H49" s="1285"/>
      <c r="I49" s="107" t="s">
        <v>512</v>
      </c>
      <c r="J49" s="108" t="s">
        <v>512</v>
      </c>
      <c r="K49" s="108" t="s">
        <v>512</v>
      </c>
      <c r="L49" s="108" t="s">
        <v>512</v>
      </c>
      <c r="M49" s="109" t="s">
        <v>512</v>
      </c>
    </row>
    <row r="50" spans="2:13" ht="27.75" customHeight="1" x14ac:dyDescent="0.15">
      <c r="B50" s="1278" t="s">
        <v>39</v>
      </c>
      <c r="C50" s="1279"/>
      <c r="D50" s="112"/>
      <c r="E50" s="1284" t="s">
        <v>40</v>
      </c>
      <c r="F50" s="1284"/>
      <c r="G50" s="1284"/>
      <c r="H50" s="1285"/>
      <c r="I50" s="107">
        <v>3977</v>
      </c>
      <c r="J50" s="108">
        <v>3824</v>
      </c>
      <c r="K50" s="108">
        <v>4292</v>
      </c>
      <c r="L50" s="108">
        <v>3882</v>
      </c>
      <c r="M50" s="109">
        <v>2797</v>
      </c>
    </row>
    <row r="51" spans="2:13" ht="27.75" customHeight="1" x14ac:dyDescent="0.15">
      <c r="B51" s="1280"/>
      <c r="C51" s="1281"/>
      <c r="D51" s="106"/>
      <c r="E51" s="1284" t="s">
        <v>41</v>
      </c>
      <c r="F51" s="1284"/>
      <c r="G51" s="1284"/>
      <c r="H51" s="1285"/>
      <c r="I51" s="107">
        <v>151</v>
      </c>
      <c r="J51" s="108">
        <v>124</v>
      </c>
      <c r="K51" s="108">
        <v>116</v>
      </c>
      <c r="L51" s="108">
        <v>122</v>
      </c>
      <c r="M51" s="109">
        <v>98</v>
      </c>
    </row>
    <row r="52" spans="2:13" ht="27.75" customHeight="1" x14ac:dyDescent="0.15">
      <c r="B52" s="1282"/>
      <c r="C52" s="1283"/>
      <c r="D52" s="106"/>
      <c r="E52" s="1284" t="s">
        <v>42</v>
      </c>
      <c r="F52" s="1284"/>
      <c r="G52" s="1284"/>
      <c r="H52" s="1285"/>
      <c r="I52" s="107">
        <v>13987</v>
      </c>
      <c r="J52" s="108">
        <v>13826</v>
      </c>
      <c r="K52" s="108">
        <v>13833</v>
      </c>
      <c r="L52" s="108">
        <v>13346</v>
      </c>
      <c r="M52" s="109">
        <v>12889</v>
      </c>
    </row>
    <row r="53" spans="2:13" ht="27.75" customHeight="1" thickBot="1" x14ac:dyDescent="0.2">
      <c r="B53" s="1286" t="s">
        <v>43</v>
      </c>
      <c r="C53" s="1287"/>
      <c r="D53" s="113"/>
      <c r="E53" s="1288" t="s">
        <v>44</v>
      </c>
      <c r="F53" s="1288"/>
      <c r="G53" s="1288"/>
      <c r="H53" s="1289"/>
      <c r="I53" s="114">
        <v>2970</v>
      </c>
      <c r="J53" s="115">
        <v>3167</v>
      </c>
      <c r="K53" s="115">
        <v>2649</v>
      </c>
      <c r="L53" s="115">
        <v>3264</v>
      </c>
      <c r="M53" s="116">
        <v>4220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uaeNwQvDNFJgHaNceBlGazCq9z8yeZHEsA6nsLHSA0a7KBn1TnxTWQQgdnsJRUSoZJNuek6Y2c4+TTzHeXVRA==" saltValue="qsQsuDwx1qrrqXsweQE8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5" t="s">
        <v>47</v>
      </c>
      <c r="D55" s="1305"/>
      <c r="E55" s="1306"/>
      <c r="F55" s="128">
        <v>1879</v>
      </c>
      <c r="G55" s="128">
        <v>1495</v>
      </c>
      <c r="H55" s="129">
        <v>515</v>
      </c>
    </row>
    <row r="56" spans="2:8" ht="52.5" customHeight="1" x14ac:dyDescent="0.15">
      <c r="B56" s="130"/>
      <c r="C56" s="1307" t="s">
        <v>48</v>
      </c>
      <c r="D56" s="1307"/>
      <c r="E56" s="1308"/>
      <c r="F56" s="131">
        <v>289</v>
      </c>
      <c r="G56" s="131">
        <v>289</v>
      </c>
      <c r="H56" s="132">
        <v>89</v>
      </c>
    </row>
    <row r="57" spans="2:8" ht="53.25" customHeight="1" x14ac:dyDescent="0.15">
      <c r="B57" s="130"/>
      <c r="C57" s="1309" t="s">
        <v>49</v>
      </c>
      <c r="D57" s="1309"/>
      <c r="E57" s="1310"/>
      <c r="F57" s="133">
        <v>2545</v>
      </c>
      <c r="G57" s="133">
        <v>2387</v>
      </c>
      <c r="H57" s="134">
        <v>1944</v>
      </c>
    </row>
    <row r="58" spans="2:8" ht="45.75" customHeight="1" x14ac:dyDescent="0.15">
      <c r="B58" s="135"/>
      <c r="C58" s="1297" t="s">
        <v>577</v>
      </c>
      <c r="D58" s="1298"/>
      <c r="E58" s="1299"/>
      <c r="F58" s="136">
        <v>736</v>
      </c>
      <c r="G58" s="136">
        <v>600</v>
      </c>
      <c r="H58" s="137">
        <v>547</v>
      </c>
    </row>
    <row r="59" spans="2:8" ht="45.75" customHeight="1" x14ac:dyDescent="0.15">
      <c r="B59" s="135"/>
      <c r="C59" s="1297" t="s">
        <v>578</v>
      </c>
      <c r="D59" s="1298"/>
      <c r="E59" s="1299"/>
      <c r="F59" s="136">
        <v>411</v>
      </c>
      <c r="G59" s="136">
        <v>411</v>
      </c>
      <c r="H59" s="137">
        <v>409</v>
      </c>
    </row>
    <row r="60" spans="2:8" ht="45.75" customHeight="1" x14ac:dyDescent="0.15">
      <c r="B60" s="135"/>
      <c r="C60" s="1297" t="s">
        <v>579</v>
      </c>
      <c r="D60" s="1298"/>
      <c r="E60" s="1299"/>
      <c r="F60" s="136">
        <v>205</v>
      </c>
      <c r="G60" s="136">
        <v>215</v>
      </c>
      <c r="H60" s="137">
        <v>325</v>
      </c>
    </row>
    <row r="61" spans="2:8" ht="45.75" customHeight="1" x14ac:dyDescent="0.15">
      <c r="B61" s="135"/>
      <c r="C61" s="1297" t="s">
        <v>580</v>
      </c>
      <c r="D61" s="1298"/>
      <c r="E61" s="1299"/>
      <c r="F61" s="136">
        <v>246</v>
      </c>
      <c r="G61" s="136">
        <v>227</v>
      </c>
      <c r="H61" s="137">
        <v>219</v>
      </c>
    </row>
    <row r="62" spans="2:8" ht="45.75" customHeight="1" thickBot="1" x14ac:dyDescent="0.2">
      <c r="B62" s="138"/>
      <c r="C62" s="1300" t="s">
        <v>581</v>
      </c>
      <c r="D62" s="1301"/>
      <c r="E62" s="1302"/>
      <c r="F62" s="139">
        <v>193</v>
      </c>
      <c r="G62" s="139">
        <v>174</v>
      </c>
      <c r="H62" s="140">
        <v>159</v>
      </c>
    </row>
    <row r="63" spans="2:8" ht="52.5" customHeight="1" thickBot="1" x14ac:dyDescent="0.2">
      <c r="B63" s="141"/>
      <c r="C63" s="1303" t="s">
        <v>50</v>
      </c>
      <c r="D63" s="1303"/>
      <c r="E63" s="1304"/>
      <c r="F63" s="142">
        <v>4713</v>
      </c>
      <c r="G63" s="142">
        <v>4170</v>
      </c>
      <c r="H63" s="143">
        <v>2549</v>
      </c>
    </row>
    <row r="64" spans="2:8" ht="15" customHeight="1" x14ac:dyDescent="0.15"/>
  </sheetData>
  <sheetProtection algorithmName="SHA-512" hashValue="p5iHHRSalSwea/DBimPIXKt5KlTWoQUW3OcZgPic6O0J1EEdhALd4IqMXrqsR+n0lqEQdm/khpJ57wMvjO4mkQ==" saltValue="PktPbAwMlxFj8Z+3KeXG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605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597</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553</v>
      </c>
      <c r="BQ50" s="1315"/>
      <c r="BR50" s="1315"/>
      <c r="BS50" s="1315"/>
      <c r="BT50" s="1315"/>
      <c r="BU50" s="1315"/>
      <c r="BV50" s="1315"/>
      <c r="BW50" s="1315"/>
      <c r="BX50" s="1315" t="s">
        <v>554</v>
      </c>
      <c r="BY50" s="1315"/>
      <c r="BZ50" s="1315"/>
      <c r="CA50" s="1315"/>
      <c r="CB50" s="1315"/>
      <c r="CC50" s="1315"/>
      <c r="CD50" s="1315"/>
      <c r="CE50" s="1315"/>
      <c r="CF50" s="1315" t="s">
        <v>555</v>
      </c>
      <c r="CG50" s="1315"/>
      <c r="CH50" s="1315"/>
      <c r="CI50" s="1315"/>
      <c r="CJ50" s="1315"/>
      <c r="CK50" s="1315"/>
      <c r="CL50" s="1315"/>
      <c r="CM50" s="1315"/>
      <c r="CN50" s="1315" t="s">
        <v>556</v>
      </c>
      <c r="CO50" s="1315"/>
      <c r="CP50" s="1315"/>
      <c r="CQ50" s="1315"/>
      <c r="CR50" s="1315"/>
      <c r="CS50" s="1315"/>
      <c r="CT50" s="1315"/>
      <c r="CU50" s="1315"/>
      <c r="CV50" s="1315" t="s">
        <v>557</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598</v>
      </c>
      <c r="AO51" s="1317"/>
      <c r="AP51" s="1317"/>
      <c r="AQ51" s="1317"/>
      <c r="AR51" s="1317"/>
      <c r="AS51" s="1317"/>
      <c r="AT51" s="1317"/>
      <c r="AU51" s="1317"/>
      <c r="AV51" s="1317"/>
      <c r="AW51" s="1317"/>
      <c r="AX51" s="1317"/>
      <c r="AY51" s="1317"/>
      <c r="AZ51" s="1317"/>
      <c r="BA51" s="1317"/>
      <c r="BB51" s="1317" t="s">
        <v>599</v>
      </c>
      <c r="BC51" s="1317"/>
      <c r="BD51" s="1317"/>
      <c r="BE51" s="1317"/>
      <c r="BF51" s="1317"/>
      <c r="BG51" s="1317"/>
      <c r="BH51" s="1317"/>
      <c r="BI51" s="1317"/>
      <c r="BJ51" s="1317"/>
      <c r="BK51" s="1317"/>
      <c r="BL51" s="1317"/>
      <c r="BM51" s="1317"/>
      <c r="BN51" s="1317"/>
      <c r="BO51" s="1317"/>
      <c r="BP51" s="1316">
        <v>48.7</v>
      </c>
      <c r="BQ51" s="1316"/>
      <c r="BR51" s="1316"/>
      <c r="BS51" s="1316"/>
      <c r="BT51" s="1316"/>
      <c r="BU51" s="1316"/>
      <c r="BV51" s="1316"/>
      <c r="BW51" s="1316"/>
      <c r="BX51" s="1316">
        <v>52.1</v>
      </c>
      <c r="BY51" s="1316"/>
      <c r="BZ51" s="1316"/>
      <c r="CA51" s="1316"/>
      <c r="CB51" s="1316"/>
      <c r="CC51" s="1316"/>
      <c r="CD51" s="1316"/>
      <c r="CE51" s="1316"/>
      <c r="CF51" s="1316">
        <v>43.6</v>
      </c>
      <c r="CG51" s="1316"/>
      <c r="CH51" s="1316"/>
      <c r="CI51" s="1316"/>
      <c r="CJ51" s="1316"/>
      <c r="CK51" s="1316"/>
      <c r="CL51" s="1316"/>
      <c r="CM51" s="1316"/>
      <c r="CN51" s="1316">
        <v>53.6</v>
      </c>
      <c r="CO51" s="1316"/>
      <c r="CP51" s="1316"/>
      <c r="CQ51" s="1316"/>
      <c r="CR51" s="1316"/>
      <c r="CS51" s="1316"/>
      <c r="CT51" s="1316"/>
      <c r="CU51" s="1316"/>
      <c r="CV51" s="1316">
        <v>66.2</v>
      </c>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600</v>
      </c>
      <c r="BC53" s="1317"/>
      <c r="BD53" s="1317"/>
      <c r="BE53" s="1317"/>
      <c r="BF53" s="1317"/>
      <c r="BG53" s="1317"/>
      <c r="BH53" s="1317"/>
      <c r="BI53" s="1317"/>
      <c r="BJ53" s="1317"/>
      <c r="BK53" s="1317"/>
      <c r="BL53" s="1317"/>
      <c r="BM53" s="1317"/>
      <c r="BN53" s="1317"/>
      <c r="BO53" s="1317"/>
      <c r="BP53" s="1316">
        <v>53.9</v>
      </c>
      <c r="BQ53" s="1316"/>
      <c r="BR53" s="1316"/>
      <c r="BS53" s="1316"/>
      <c r="BT53" s="1316"/>
      <c r="BU53" s="1316"/>
      <c r="BV53" s="1316"/>
      <c r="BW53" s="1316"/>
      <c r="BX53" s="1316">
        <v>55.3</v>
      </c>
      <c r="BY53" s="1316"/>
      <c r="BZ53" s="1316"/>
      <c r="CA53" s="1316"/>
      <c r="CB53" s="1316"/>
      <c r="CC53" s="1316"/>
      <c r="CD53" s="1316"/>
      <c r="CE53" s="1316"/>
      <c r="CF53" s="1316">
        <v>56.4</v>
      </c>
      <c r="CG53" s="1316"/>
      <c r="CH53" s="1316"/>
      <c r="CI53" s="1316"/>
      <c r="CJ53" s="1316"/>
      <c r="CK53" s="1316"/>
      <c r="CL53" s="1316"/>
      <c r="CM53" s="1316"/>
      <c r="CN53" s="1316">
        <v>57.9</v>
      </c>
      <c r="CO53" s="1316"/>
      <c r="CP53" s="1316"/>
      <c r="CQ53" s="1316"/>
      <c r="CR53" s="1316"/>
      <c r="CS53" s="1316"/>
      <c r="CT53" s="1316"/>
      <c r="CU53" s="1316"/>
      <c r="CV53" s="1316">
        <v>59</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601</v>
      </c>
      <c r="AO55" s="1315"/>
      <c r="AP55" s="1315"/>
      <c r="AQ55" s="1315"/>
      <c r="AR55" s="1315"/>
      <c r="AS55" s="1315"/>
      <c r="AT55" s="1315"/>
      <c r="AU55" s="1315"/>
      <c r="AV55" s="1315"/>
      <c r="AW55" s="1315"/>
      <c r="AX55" s="1315"/>
      <c r="AY55" s="1315"/>
      <c r="AZ55" s="1315"/>
      <c r="BA55" s="1315"/>
      <c r="BB55" s="1317" t="s">
        <v>599</v>
      </c>
      <c r="BC55" s="1317"/>
      <c r="BD55" s="1317"/>
      <c r="BE55" s="1317"/>
      <c r="BF55" s="1317"/>
      <c r="BG55" s="1317"/>
      <c r="BH55" s="1317"/>
      <c r="BI55" s="1317"/>
      <c r="BJ55" s="1317"/>
      <c r="BK55" s="1317"/>
      <c r="BL55" s="1317"/>
      <c r="BM55" s="1317"/>
      <c r="BN55" s="1317"/>
      <c r="BO55" s="1317"/>
      <c r="BP55" s="1316">
        <v>52.3</v>
      </c>
      <c r="BQ55" s="1316"/>
      <c r="BR55" s="1316"/>
      <c r="BS55" s="1316"/>
      <c r="BT55" s="1316"/>
      <c r="BU55" s="1316"/>
      <c r="BV55" s="1316"/>
      <c r="BW55" s="1316"/>
      <c r="BX55" s="1316">
        <v>55.4</v>
      </c>
      <c r="BY55" s="1316"/>
      <c r="BZ55" s="1316"/>
      <c r="CA55" s="1316"/>
      <c r="CB55" s="1316"/>
      <c r="CC55" s="1316"/>
      <c r="CD55" s="1316"/>
      <c r="CE55" s="1316"/>
      <c r="CF55" s="1316">
        <v>52.7</v>
      </c>
      <c r="CG55" s="1316"/>
      <c r="CH55" s="1316"/>
      <c r="CI55" s="1316"/>
      <c r="CJ55" s="1316"/>
      <c r="CK55" s="1316"/>
      <c r="CL55" s="1316"/>
      <c r="CM55" s="1316"/>
      <c r="CN55" s="1316">
        <v>49.7</v>
      </c>
      <c r="CO55" s="1316"/>
      <c r="CP55" s="1316"/>
      <c r="CQ55" s="1316"/>
      <c r="CR55" s="1316"/>
      <c r="CS55" s="1316"/>
      <c r="CT55" s="1316"/>
      <c r="CU55" s="1316"/>
      <c r="CV55" s="1316">
        <v>37.299999999999997</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600</v>
      </c>
      <c r="BC57" s="1317"/>
      <c r="BD57" s="1317"/>
      <c r="BE57" s="1317"/>
      <c r="BF57" s="1317"/>
      <c r="BG57" s="1317"/>
      <c r="BH57" s="1317"/>
      <c r="BI57" s="1317"/>
      <c r="BJ57" s="1317"/>
      <c r="BK57" s="1317"/>
      <c r="BL57" s="1317"/>
      <c r="BM57" s="1317"/>
      <c r="BN57" s="1317"/>
      <c r="BO57" s="1317"/>
      <c r="BP57" s="1316">
        <v>57.1</v>
      </c>
      <c r="BQ57" s="1316"/>
      <c r="BR57" s="1316"/>
      <c r="BS57" s="1316"/>
      <c r="BT57" s="1316"/>
      <c r="BU57" s="1316"/>
      <c r="BV57" s="1316"/>
      <c r="BW57" s="1316"/>
      <c r="BX57" s="1316">
        <v>58.7</v>
      </c>
      <c r="BY57" s="1316"/>
      <c r="BZ57" s="1316"/>
      <c r="CA57" s="1316"/>
      <c r="CB57" s="1316"/>
      <c r="CC57" s="1316"/>
      <c r="CD57" s="1316"/>
      <c r="CE57" s="1316"/>
      <c r="CF57" s="1316">
        <v>59.9</v>
      </c>
      <c r="CG57" s="1316"/>
      <c r="CH57" s="1316"/>
      <c r="CI57" s="1316"/>
      <c r="CJ57" s="1316"/>
      <c r="CK57" s="1316"/>
      <c r="CL57" s="1316"/>
      <c r="CM57" s="1316"/>
      <c r="CN57" s="1316">
        <v>60.1</v>
      </c>
      <c r="CO57" s="1316"/>
      <c r="CP57" s="1316"/>
      <c r="CQ57" s="1316"/>
      <c r="CR57" s="1316"/>
      <c r="CS57" s="1316"/>
      <c r="CT57" s="1316"/>
      <c r="CU57" s="1316"/>
      <c r="CV57" s="1316">
        <v>61.8</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602</v>
      </c>
    </row>
    <row r="64" spans="1:109" x14ac:dyDescent="0.15">
      <c r="B64" s="397"/>
      <c r="G64" s="404"/>
      <c r="I64" s="417"/>
      <c r="J64" s="417"/>
      <c r="K64" s="417"/>
      <c r="L64" s="417"/>
      <c r="M64" s="417"/>
      <c r="N64" s="418"/>
      <c r="AM64" s="404"/>
      <c r="AN64" s="404" t="s">
        <v>596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31" t="s">
        <v>603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597</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553</v>
      </c>
      <c r="BQ72" s="1315"/>
      <c r="BR72" s="1315"/>
      <c r="BS72" s="1315"/>
      <c r="BT72" s="1315"/>
      <c r="BU72" s="1315"/>
      <c r="BV72" s="1315"/>
      <c r="BW72" s="1315"/>
      <c r="BX72" s="1315" t="s">
        <v>554</v>
      </c>
      <c r="BY72" s="1315"/>
      <c r="BZ72" s="1315"/>
      <c r="CA72" s="1315"/>
      <c r="CB72" s="1315"/>
      <c r="CC72" s="1315"/>
      <c r="CD72" s="1315"/>
      <c r="CE72" s="1315"/>
      <c r="CF72" s="1315" t="s">
        <v>555</v>
      </c>
      <c r="CG72" s="1315"/>
      <c r="CH72" s="1315"/>
      <c r="CI72" s="1315"/>
      <c r="CJ72" s="1315"/>
      <c r="CK72" s="1315"/>
      <c r="CL72" s="1315"/>
      <c r="CM72" s="1315"/>
      <c r="CN72" s="1315" t="s">
        <v>556</v>
      </c>
      <c r="CO72" s="1315"/>
      <c r="CP72" s="1315"/>
      <c r="CQ72" s="1315"/>
      <c r="CR72" s="1315"/>
      <c r="CS72" s="1315"/>
      <c r="CT72" s="1315"/>
      <c r="CU72" s="1315"/>
      <c r="CV72" s="1315" t="s">
        <v>557</v>
      </c>
      <c r="CW72" s="1315"/>
      <c r="CX72" s="1315"/>
      <c r="CY72" s="1315"/>
      <c r="CZ72" s="1315"/>
      <c r="DA72" s="1315"/>
      <c r="DB72" s="1315"/>
      <c r="DC72" s="1315"/>
    </row>
    <row r="73" spans="2:107" x14ac:dyDescent="0.15">
      <c r="B73" s="397"/>
      <c r="G73" s="1328"/>
      <c r="H73" s="1328"/>
      <c r="I73" s="1328"/>
      <c r="J73" s="1328"/>
      <c r="K73" s="1332"/>
      <c r="L73" s="1332"/>
      <c r="M73" s="1332"/>
      <c r="N73" s="1332"/>
      <c r="AM73" s="406"/>
      <c r="AN73" s="1317" t="s">
        <v>598</v>
      </c>
      <c r="AO73" s="1317"/>
      <c r="AP73" s="1317"/>
      <c r="AQ73" s="1317"/>
      <c r="AR73" s="1317"/>
      <c r="AS73" s="1317"/>
      <c r="AT73" s="1317"/>
      <c r="AU73" s="1317"/>
      <c r="AV73" s="1317"/>
      <c r="AW73" s="1317"/>
      <c r="AX73" s="1317"/>
      <c r="AY73" s="1317"/>
      <c r="AZ73" s="1317"/>
      <c r="BA73" s="1317"/>
      <c r="BB73" s="1317" t="s">
        <v>599</v>
      </c>
      <c r="BC73" s="1317"/>
      <c r="BD73" s="1317"/>
      <c r="BE73" s="1317"/>
      <c r="BF73" s="1317"/>
      <c r="BG73" s="1317"/>
      <c r="BH73" s="1317"/>
      <c r="BI73" s="1317"/>
      <c r="BJ73" s="1317"/>
      <c r="BK73" s="1317"/>
      <c r="BL73" s="1317"/>
      <c r="BM73" s="1317"/>
      <c r="BN73" s="1317"/>
      <c r="BO73" s="1317"/>
      <c r="BP73" s="1316">
        <v>48.7</v>
      </c>
      <c r="BQ73" s="1316"/>
      <c r="BR73" s="1316"/>
      <c r="BS73" s="1316"/>
      <c r="BT73" s="1316"/>
      <c r="BU73" s="1316"/>
      <c r="BV73" s="1316"/>
      <c r="BW73" s="1316"/>
      <c r="BX73" s="1316">
        <v>52.1</v>
      </c>
      <c r="BY73" s="1316"/>
      <c r="BZ73" s="1316"/>
      <c r="CA73" s="1316"/>
      <c r="CB73" s="1316"/>
      <c r="CC73" s="1316"/>
      <c r="CD73" s="1316"/>
      <c r="CE73" s="1316"/>
      <c r="CF73" s="1316">
        <v>43.6</v>
      </c>
      <c r="CG73" s="1316"/>
      <c r="CH73" s="1316"/>
      <c r="CI73" s="1316"/>
      <c r="CJ73" s="1316"/>
      <c r="CK73" s="1316"/>
      <c r="CL73" s="1316"/>
      <c r="CM73" s="1316"/>
      <c r="CN73" s="1316">
        <v>53.6</v>
      </c>
      <c r="CO73" s="1316"/>
      <c r="CP73" s="1316"/>
      <c r="CQ73" s="1316"/>
      <c r="CR73" s="1316"/>
      <c r="CS73" s="1316"/>
      <c r="CT73" s="1316"/>
      <c r="CU73" s="1316"/>
      <c r="CV73" s="1316">
        <v>66.2</v>
      </c>
      <c r="CW73" s="1316"/>
      <c r="CX73" s="1316"/>
      <c r="CY73" s="1316"/>
      <c r="CZ73" s="1316"/>
      <c r="DA73" s="1316"/>
      <c r="DB73" s="1316"/>
      <c r="DC73" s="1316"/>
    </row>
    <row r="74" spans="2:107" x14ac:dyDescent="0.15">
      <c r="B74" s="397"/>
      <c r="G74" s="1328"/>
      <c r="H74" s="1328"/>
      <c r="I74" s="1328"/>
      <c r="J74" s="1328"/>
      <c r="K74" s="1332"/>
      <c r="L74" s="1332"/>
      <c r="M74" s="1332"/>
      <c r="N74" s="1332"/>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604</v>
      </c>
      <c r="BC75" s="1317"/>
      <c r="BD75" s="1317"/>
      <c r="BE75" s="1317"/>
      <c r="BF75" s="1317"/>
      <c r="BG75" s="1317"/>
      <c r="BH75" s="1317"/>
      <c r="BI75" s="1317"/>
      <c r="BJ75" s="1317"/>
      <c r="BK75" s="1317"/>
      <c r="BL75" s="1317"/>
      <c r="BM75" s="1317"/>
      <c r="BN75" s="1317"/>
      <c r="BO75" s="1317"/>
      <c r="BP75" s="1316">
        <v>6.3</v>
      </c>
      <c r="BQ75" s="1316"/>
      <c r="BR75" s="1316"/>
      <c r="BS75" s="1316"/>
      <c r="BT75" s="1316"/>
      <c r="BU75" s="1316"/>
      <c r="BV75" s="1316"/>
      <c r="BW75" s="1316"/>
      <c r="BX75" s="1316">
        <v>7.6</v>
      </c>
      <c r="BY75" s="1316"/>
      <c r="BZ75" s="1316"/>
      <c r="CA75" s="1316"/>
      <c r="CB75" s="1316"/>
      <c r="CC75" s="1316"/>
      <c r="CD75" s="1316"/>
      <c r="CE75" s="1316"/>
      <c r="CF75" s="1316">
        <v>8.9</v>
      </c>
      <c r="CG75" s="1316"/>
      <c r="CH75" s="1316"/>
      <c r="CI75" s="1316"/>
      <c r="CJ75" s="1316"/>
      <c r="CK75" s="1316"/>
      <c r="CL75" s="1316"/>
      <c r="CM75" s="1316"/>
      <c r="CN75" s="1316">
        <v>9.5</v>
      </c>
      <c r="CO75" s="1316"/>
      <c r="CP75" s="1316"/>
      <c r="CQ75" s="1316"/>
      <c r="CR75" s="1316"/>
      <c r="CS75" s="1316"/>
      <c r="CT75" s="1316"/>
      <c r="CU75" s="1316"/>
      <c r="CV75" s="1316">
        <v>9.6999999999999993</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2"/>
      <c r="L77" s="1332"/>
      <c r="M77" s="1332"/>
      <c r="N77" s="1332"/>
      <c r="AN77" s="1315" t="s">
        <v>601</v>
      </c>
      <c r="AO77" s="1315"/>
      <c r="AP77" s="1315"/>
      <c r="AQ77" s="1315"/>
      <c r="AR77" s="1315"/>
      <c r="AS77" s="1315"/>
      <c r="AT77" s="1315"/>
      <c r="AU77" s="1315"/>
      <c r="AV77" s="1315"/>
      <c r="AW77" s="1315"/>
      <c r="AX77" s="1315"/>
      <c r="AY77" s="1315"/>
      <c r="AZ77" s="1315"/>
      <c r="BA77" s="1315"/>
      <c r="BB77" s="1317" t="s">
        <v>599</v>
      </c>
      <c r="BC77" s="1317"/>
      <c r="BD77" s="1317"/>
      <c r="BE77" s="1317"/>
      <c r="BF77" s="1317"/>
      <c r="BG77" s="1317"/>
      <c r="BH77" s="1317"/>
      <c r="BI77" s="1317"/>
      <c r="BJ77" s="1317"/>
      <c r="BK77" s="1317"/>
      <c r="BL77" s="1317"/>
      <c r="BM77" s="1317"/>
      <c r="BN77" s="1317"/>
      <c r="BO77" s="1317"/>
      <c r="BP77" s="1316">
        <v>52.3</v>
      </c>
      <c r="BQ77" s="1316"/>
      <c r="BR77" s="1316"/>
      <c r="BS77" s="1316"/>
      <c r="BT77" s="1316"/>
      <c r="BU77" s="1316"/>
      <c r="BV77" s="1316"/>
      <c r="BW77" s="1316"/>
      <c r="BX77" s="1316">
        <v>55.4</v>
      </c>
      <c r="BY77" s="1316"/>
      <c r="BZ77" s="1316"/>
      <c r="CA77" s="1316"/>
      <c r="CB77" s="1316"/>
      <c r="CC77" s="1316"/>
      <c r="CD77" s="1316"/>
      <c r="CE77" s="1316"/>
      <c r="CF77" s="1316">
        <v>52.7</v>
      </c>
      <c r="CG77" s="1316"/>
      <c r="CH77" s="1316"/>
      <c r="CI77" s="1316"/>
      <c r="CJ77" s="1316"/>
      <c r="CK77" s="1316"/>
      <c r="CL77" s="1316"/>
      <c r="CM77" s="1316"/>
      <c r="CN77" s="1316">
        <v>49.7</v>
      </c>
      <c r="CO77" s="1316"/>
      <c r="CP77" s="1316"/>
      <c r="CQ77" s="1316"/>
      <c r="CR77" s="1316"/>
      <c r="CS77" s="1316"/>
      <c r="CT77" s="1316"/>
      <c r="CU77" s="1316"/>
      <c r="CV77" s="1316">
        <v>37.299999999999997</v>
      </c>
      <c r="CW77" s="1316"/>
      <c r="CX77" s="1316"/>
      <c r="CY77" s="1316"/>
      <c r="CZ77" s="1316"/>
      <c r="DA77" s="1316"/>
      <c r="DB77" s="1316"/>
      <c r="DC77" s="1316"/>
    </row>
    <row r="78" spans="2:107" x14ac:dyDescent="0.15">
      <c r="B78" s="397"/>
      <c r="G78" s="1311"/>
      <c r="H78" s="1311"/>
      <c r="I78" s="1311"/>
      <c r="J78" s="1311"/>
      <c r="K78" s="1332"/>
      <c r="L78" s="1332"/>
      <c r="M78" s="1332"/>
      <c r="N78" s="1332"/>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33"/>
      <c r="L79" s="1333"/>
      <c r="M79" s="1333"/>
      <c r="N79" s="1333"/>
      <c r="AN79" s="1315"/>
      <c r="AO79" s="1315"/>
      <c r="AP79" s="1315"/>
      <c r="AQ79" s="1315"/>
      <c r="AR79" s="1315"/>
      <c r="AS79" s="1315"/>
      <c r="AT79" s="1315"/>
      <c r="AU79" s="1315"/>
      <c r="AV79" s="1315"/>
      <c r="AW79" s="1315"/>
      <c r="AX79" s="1315"/>
      <c r="AY79" s="1315"/>
      <c r="AZ79" s="1315"/>
      <c r="BA79" s="1315"/>
      <c r="BB79" s="1317" t="s">
        <v>604</v>
      </c>
      <c r="BC79" s="1317"/>
      <c r="BD79" s="1317"/>
      <c r="BE79" s="1317"/>
      <c r="BF79" s="1317"/>
      <c r="BG79" s="1317"/>
      <c r="BH79" s="1317"/>
      <c r="BI79" s="1317"/>
      <c r="BJ79" s="1317"/>
      <c r="BK79" s="1317"/>
      <c r="BL79" s="1317"/>
      <c r="BM79" s="1317"/>
      <c r="BN79" s="1317"/>
      <c r="BO79" s="1317"/>
      <c r="BP79" s="1316">
        <v>10</v>
      </c>
      <c r="BQ79" s="1316"/>
      <c r="BR79" s="1316"/>
      <c r="BS79" s="1316"/>
      <c r="BT79" s="1316"/>
      <c r="BU79" s="1316"/>
      <c r="BV79" s="1316"/>
      <c r="BW79" s="1316"/>
      <c r="BX79" s="1316">
        <v>9.6999999999999993</v>
      </c>
      <c r="BY79" s="1316"/>
      <c r="BZ79" s="1316"/>
      <c r="CA79" s="1316"/>
      <c r="CB79" s="1316"/>
      <c r="CC79" s="1316"/>
      <c r="CD79" s="1316"/>
      <c r="CE79" s="1316"/>
      <c r="CF79" s="1316">
        <v>9.5</v>
      </c>
      <c r="CG79" s="1316"/>
      <c r="CH79" s="1316"/>
      <c r="CI79" s="1316"/>
      <c r="CJ79" s="1316"/>
      <c r="CK79" s="1316"/>
      <c r="CL79" s="1316"/>
      <c r="CM79" s="1316"/>
      <c r="CN79" s="1316">
        <v>9.1999999999999993</v>
      </c>
      <c r="CO79" s="1316"/>
      <c r="CP79" s="1316"/>
      <c r="CQ79" s="1316"/>
      <c r="CR79" s="1316"/>
      <c r="CS79" s="1316"/>
      <c r="CT79" s="1316"/>
      <c r="CU79" s="1316"/>
      <c r="CV79" s="1316">
        <v>8.6</v>
      </c>
      <c r="CW79" s="1316"/>
      <c r="CX79" s="1316"/>
      <c r="CY79" s="1316"/>
      <c r="CZ79" s="1316"/>
      <c r="DA79" s="1316"/>
      <c r="DB79" s="1316"/>
      <c r="DC79" s="1316"/>
    </row>
    <row r="80" spans="2:107" x14ac:dyDescent="0.15">
      <c r="B80" s="397"/>
      <c r="G80" s="1311"/>
      <c r="H80" s="1311"/>
      <c r="I80" s="1330"/>
      <c r="J80" s="1330"/>
      <c r="K80" s="1333"/>
      <c r="L80" s="1333"/>
      <c r="M80" s="1333"/>
      <c r="N80" s="1333"/>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HqYvsCGjhRw5dX3i9h3Ind2psVLpr1cVbQcpwydcfn0Scy/5YtTA7Rt9YhoxQB1lCPNVBmgrVFAf5dPChH83TA==" saltValue="NZ6W6M7coLjfMEf8qi+IK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bPElZRwjzCCKSbqpsLsYP4A4bzUaK26KMlWsVMcrn/3idjXGJaBG+k2YXKe5XjueVWGnipoOn2F4A8oO0SerSA==" saltValue="GHNFoJxhmSPP1+qKpeFI8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LTyXWTTO3Eu+h4zPkLJG34ahuGcwjmYdfA37SEVmQrfSwhweANLwyOoDRXCClabNk2611bxZ7BG1FlEx5k+Fbg==" saltValue="/ew4i+18ihijacMYtBHhu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550</v>
      </c>
      <c r="G2" s="157"/>
      <c r="H2" s="158"/>
    </row>
    <row r="3" spans="1:8" x14ac:dyDescent="0.15">
      <c r="A3" s="154" t="s">
        <v>543</v>
      </c>
      <c r="B3" s="159"/>
      <c r="C3" s="160"/>
      <c r="D3" s="161">
        <v>68438</v>
      </c>
      <c r="E3" s="162"/>
      <c r="F3" s="163">
        <v>65876</v>
      </c>
      <c r="G3" s="164"/>
      <c r="H3" s="165"/>
    </row>
    <row r="4" spans="1:8" x14ac:dyDescent="0.15">
      <c r="A4" s="166"/>
      <c r="B4" s="167"/>
      <c r="C4" s="168"/>
      <c r="D4" s="169">
        <v>24303</v>
      </c>
      <c r="E4" s="170"/>
      <c r="F4" s="171">
        <v>36484</v>
      </c>
      <c r="G4" s="172"/>
      <c r="H4" s="173"/>
    </row>
    <row r="5" spans="1:8" x14ac:dyDescent="0.15">
      <c r="A5" s="154" t="s">
        <v>545</v>
      </c>
      <c r="B5" s="159"/>
      <c r="C5" s="160"/>
      <c r="D5" s="161">
        <v>58833</v>
      </c>
      <c r="E5" s="162"/>
      <c r="F5" s="163">
        <v>68468</v>
      </c>
      <c r="G5" s="164"/>
      <c r="H5" s="165"/>
    </row>
    <row r="6" spans="1:8" x14ac:dyDescent="0.15">
      <c r="A6" s="166"/>
      <c r="B6" s="167"/>
      <c r="C6" s="168"/>
      <c r="D6" s="169">
        <v>32139</v>
      </c>
      <c r="E6" s="170"/>
      <c r="F6" s="171">
        <v>34140</v>
      </c>
      <c r="G6" s="172"/>
      <c r="H6" s="173"/>
    </row>
    <row r="7" spans="1:8" x14ac:dyDescent="0.15">
      <c r="A7" s="154" t="s">
        <v>546</v>
      </c>
      <c r="B7" s="159"/>
      <c r="C7" s="160"/>
      <c r="D7" s="161">
        <v>61569</v>
      </c>
      <c r="E7" s="162"/>
      <c r="F7" s="163">
        <v>69729</v>
      </c>
      <c r="G7" s="164"/>
      <c r="H7" s="165"/>
    </row>
    <row r="8" spans="1:8" x14ac:dyDescent="0.15">
      <c r="A8" s="166"/>
      <c r="B8" s="167"/>
      <c r="C8" s="168"/>
      <c r="D8" s="169">
        <v>35803</v>
      </c>
      <c r="E8" s="170"/>
      <c r="F8" s="171">
        <v>38908</v>
      </c>
      <c r="G8" s="172"/>
      <c r="H8" s="173"/>
    </row>
    <row r="9" spans="1:8" x14ac:dyDescent="0.15">
      <c r="A9" s="154" t="s">
        <v>547</v>
      </c>
      <c r="B9" s="159"/>
      <c r="C9" s="160"/>
      <c r="D9" s="161">
        <v>51338</v>
      </c>
      <c r="E9" s="162"/>
      <c r="F9" s="163">
        <v>74581</v>
      </c>
      <c r="G9" s="164"/>
      <c r="H9" s="165"/>
    </row>
    <row r="10" spans="1:8" x14ac:dyDescent="0.15">
      <c r="A10" s="166"/>
      <c r="B10" s="167"/>
      <c r="C10" s="168"/>
      <c r="D10" s="169">
        <v>30555</v>
      </c>
      <c r="E10" s="170"/>
      <c r="F10" s="171">
        <v>41563</v>
      </c>
      <c r="G10" s="172"/>
      <c r="H10" s="173"/>
    </row>
    <row r="11" spans="1:8" x14ac:dyDescent="0.15">
      <c r="A11" s="154" t="s">
        <v>548</v>
      </c>
      <c r="B11" s="159"/>
      <c r="C11" s="160"/>
      <c r="D11" s="161">
        <v>63428</v>
      </c>
      <c r="E11" s="162"/>
      <c r="F11" s="163">
        <v>76347</v>
      </c>
      <c r="G11" s="164"/>
      <c r="H11" s="165"/>
    </row>
    <row r="12" spans="1:8" x14ac:dyDescent="0.15">
      <c r="A12" s="166"/>
      <c r="B12" s="167"/>
      <c r="C12" s="174"/>
      <c r="D12" s="169">
        <v>34978</v>
      </c>
      <c r="E12" s="170"/>
      <c r="F12" s="171">
        <v>41762</v>
      </c>
      <c r="G12" s="172"/>
      <c r="H12" s="173"/>
    </row>
    <row r="13" spans="1:8" x14ac:dyDescent="0.15">
      <c r="A13" s="154"/>
      <c r="B13" s="159"/>
      <c r="C13" s="175"/>
      <c r="D13" s="176">
        <v>60721</v>
      </c>
      <c r="E13" s="177"/>
      <c r="F13" s="178">
        <v>71000</v>
      </c>
      <c r="G13" s="179"/>
      <c r="H13" s="165"/>
    </row>
    <row r="14" spans="1:8" x14ac:dyDescent="0.15">
      <c r="A14" s="166"/>
      <c r="B14" s="167"/>
      <c r="C14" s="168"/>
      <c r="D14" s="169">
        <v>31556</v>
      </c>
      <c r="E14" s="170"/>
      <c r="F14" s="171">
        <v>38571</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12.39</v>
      </c>
      <c r="C19" s="180">
        <f>ROUND(VALUE(SUBSTITUTE(実質収支比率等に係る経年分析!G$48,"▲","-")),2)</f>
        <v>16.149999999999999</v>
      </c>
      <c r="D19" s="180">
        <f>ROUND(VALUE(SUBSTITUTE(実質収支比率等に係る経年分析!H$48,"▲","-")),2)</f>
        <v>8.7100000000000009</v>
      </c>
      <c r="E19" s="180">
        <f>ROUND(VALUE(SUBSTITUTE(実質収支比率等に係る経年分析!I$48,"▲","-")),2)</f>
        <v>8.89</v>
      </c>
      <c r="F19" s="180">
        <f>ROUND(VALUE(SUBSTITUTE(実質収支比率等に係る経年分析!J$48,"▲","-")),2)</f>
        <v>12.21</v>
      </c>
    </row>
    <row r="20" spans="1:11" x14ac:dyDescent="0.15">
      <c r="A20" s="180" t="s">
        <v>54</v>
      </c>
      <c r="B20" s="180">
        <f>ROUND(VALUE(SUBSTITUTE(実質収支比率等に係る経年分析!F$47,"▲","-")),2)</f>
        <v>32.799999999999997</v>
      </c>
      <c r="C20" s="180">
        <f>ROUND(VALUE(SUBSTITUTE(実質収支比率等に係る経年分析!G$47,"▲","-")),2)</f>
        <v>31.22</v>
      </c>
      <c r="D20" s="180">
        <f>ROUND(VALUE(SUBSTITUTE(実質収支比率等に係る経年分析!H$47,"▲","-")),2)</f>
        <v>25.49</v>
      </c>
      <c r="E20" s="180">
        <f>ROUND(VALUE(SUBSTITUTE(実質収支比率等に係る経年分析!I$47,"▲","-")),2)</f>
        <v>20.239999999999998</v>
      </c>
      <c r="F20" s="180">
        <f>ROUND(VALUE(SUBSTITUTE(実質収支比率等に係る経年分析!J$47,"▲","-")),2)</f>
        <v>6.58</v>
      </c>
    </row>
    <row r="21" spans="1:11" x14ac:dyDescent="0.15">
      <c r="A21" s="180" t="s">
        <v>55</v>
      </c>
      <c r="B21" s="180">
        <f>IF(ISNUMBER(VALUE(SUBSTITUTE(実質収支比率等に係る経年分析!F$49,"▲","-"))),ROUND(VALUE(SUBSTITUTE(実質収支比率等に係る経年分析!F$49,"▲","-")),2),NA())</f>
        <v>-16.09</v>
      </c>
      <c r="C21" s="180">
        <f>IF(ISNUMBER(VALUE(SUBSTITUTE(実質収支比率等に係る経年分析!G$49,"▲","-"))),ROUND(VALUE(SUBSTITUTE(実質収支比率等に係る経年分析!G$49,"▲","-")),2),NA())</f>
        <v>1.89</v>
      </c>
      <c r="D21" s="180">
        <f>IF(ISNUMBER(VALUE(SUBSTITUTE(実質収支比率等に係る経年分析!H$49,"▲","-"))),ROUND(VALUE(SUBSTITUTE(実質収支比率等に係る経年分析!H$49,"▲","-")),2),NA())</f>
        <v>-13.16</v>
      </c>
      <c r="E21" s="180">
        <f>IF(ISNUMBER(VALUE(SUBSTITUTE(実質収支比率等に係る経年分析!I$49,"▲","-"))),ROUND(VALUE(SUBSTITUTE(実質収支比率等に係る経年分析!I$49,"▲","-")),2),NA())</f>
        <v>-5</v>
      </c>
      <c r="F21" s="180">
        <f>IF(ISNUMBER(VALUE(SUBSTITUTE(実質収支比率等に係る経年分析!J$49,"▲","-"))),ROUND(VALUE(SUBSTITUTE(実質収支比率等に係る経年分析!J$49,"▲","-")),2),NA())</f>
        <v>-8.69</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0.24</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潮来市後期高齢者医療特別会計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潮来市介護保険特別会計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2.37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1.71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1.1599999999999999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1.05</v>
      </c>
    </row>
    <row r="32" spans="1:11" x14ac:dyDescent="0.15">
      <c r="A32" s="181" t="str">
        <f>IF(連結実質赤字比率に係る赤字・黒字の構成分析!C$38="",NA(),連結実質赤字比率に係る赤字・黒字の構成分析!C$38)</f>
        <v>潮来市国民健康保険特別会計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5.08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3.43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1.23</v>
      </c>
    </row>
    <row r="33" spans="1:16" x14ac:dyDescent="0.15">
      <c r="A33" s="181" t="str">
        <f>IF(連結実質赤字比率に係る赤字・黒字の構成分析!C$37="",NA(),連結実質赤字比率に係る赤字・黒字の構成分析!C$37)</f>
        <v>潮来市工業用水道事業会計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1.33</v>
      </c>
    </row>
    <row r="34" spans="1:16" x14ac:dyDescent="0.15">
      <c r="A34" s="181" t="str">
        <f>IF(連結実質赤字比率に係る赤字・黒字の構成分析!C$36="",NA(),連結実質赤字比率に係る赤字・黒字の構成分析!C$36)</f>
        <v>潮来市下水道事業会計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4.51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16.14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8.6999999999999993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8.89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12.21</v>
      </c>
    </row>
    <row r="36" spans="1:16" x14ac:dyDescent="0.15">
      <c r="A36" s="181" t="str">
        <f>IF(連結実質赤字比率に係る赤字・黒字の構成分析!C$34="",NA(),連結実質赤字比率に係る赤字・黒字の構成分析!C$34)</f>
        <v>潮来市水道事業会計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7.16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8.64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10.27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13.39</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1375</v>
      </c>
      <c r="E42" s="182"/>
      <c r="F42" s="182"/>
      <c r="G42" s="182">
        <f>'実質公債費比率（分子）の構造'!L$52</f>
        <v>1353</v>
      </c>
      <c r="H42" s="182"/>
      <c r="I42" s="182"/>
      <c r="J42" s="182">
        <f>'実質公債費比率（分子）の構造'!M$52</f>
        <v>1329</v>
      </c>
      <c r="K42" s="182"/>
      <c r="L42" s="182"/>
      <c r="M42" s="182">
        <f>'実質公債費比率（分子）の構造'!N$52</f>
        <v>1309</v>
      </c>
      <c r="N42" s="182"/>
      <c r="O42" s="182"/>
      <c r="P42" s="182">
        <f>'実質公債費比率（分子）の構造'!O$52</f>
        <v>1465</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8</v>
      </c>
      <c r="C45" s="182"/>
      <c r="D45" s="182"/>
      <c r="E45" s="182">
        <f>'実質公債費比率（分子）の構造'!L$49</f>
        <v>13</v>
      </c>
      <c r="F45" s="182"/>
      <c r="G45" s="182"/>
      <c r="H45" s="182">
        <f>'実質公債費比率（分子）の構造'!M$49</f>
        <v>17</v>
      </c>
      <c r="I45" s="182"/>
      <c r="J45" s="182"/>
      <c r="K45" s="182">
        <f>'実質公債費比率（分子）の構造'!N$49</f>
        <v>19</v>
      </c>
      <c r="L45" s="182"/>
      <c r="M45" s="182"/>
      <c r="N45" s="182">
        <f>'実質公債費比率（分子）の構造'!O$49</f>
        <v>20</v>
      </c>
      <c r="O45" s="182"/>
      <c r="P45" s="182"/>
    </row>
    <row r="46" spans="1:16" x14ac:dyDescent="0.15">
      <c r="A46" s="182" t="s">
        <v>66</v>
      </c>
      <c r="B46" s="182">
        <f>'実質公債費比率（分子）の構造'!K$48</f>
        <v>549</v>
      </c>
      <c r="C46" s="182"/>
      <c r="D46" s="182"/>
      <c r="E46" s="182">
        <f>'実質公債費比率（分子）の構造'!L$48</f>
        <v>571</v>
      </c>
      <c r="F46" s="182"/>
      <c r="G46" s="182"/>
      <c r="H46" s="182">
        <f>'実質公債費比率（分子）の構造'!M$48</f>
        <v>598</v>
      </c>
      <c r="I46" s="182"/>
      <c r="J46" s="182"/>
      <c r="K46" s="182">
        <f>'実質公債費比率（分子）の構造'!N$48</f>
        <v>639</v>
      </c>
      <c r="L46" s="182"/>
      <c r="M46" s="182"/>
      <c r="N46" s="182">
        <f>'実質公債費比率（分子）の構造'!O$48</f>
        <v>581</v>
      </c>
      <c r="O46" s="182"/>
      <c r="P46" s="182"/>
    </row>
    <row r="47" spans="1:16" x14ac:dyDescent="0.15">
      <c r="A47" s="182" t="s">
        <v>67</v>
      </c>
      <c r="B47" s="182" t="str">
        <f>'実質公債費比率（分子）の構造'!K$47</f>
        <v>-</v>
      </c>
      <c r="C47" s="182"/>
      <c r="D47" s="182"/>
      <c r="E47" s="182">
        <f>'実質公債費比率（分子）の構造'!L$47</f>
        <v>7</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1320</v>
      </c>
      <c r="C49" s="182"/>
      <c r="D49" s="182"/>
      <c r="E49" s="182">
        <f>'実質公債費比率（分子）の構造'!L$45</f>
        <v>1316</v>
      </c>
      <c r="F49" s="182"/>
      <c r="G49" s="182"/>
      <c r="H49" s="182">
        <f>'実質公債費比率（分子）の構造'!M$45</f>
        <v>1280</v>
      </c>
      <c r="I49" s="182"/>
      <c r="J49" s="182"/>
      <c r="K49" s="182">
        <f>'実質公債費比率（分子）の構造'!N$45</f>
        <v>1264</v>
      </c>
      <c r="L49" s="182"/>
      <c r="M49" s="182"/>
      <c r="N49" s="182">
        <f>'実質公債費比率（分子）の構造'!O$45</f>
        <v>1500</v>
      </c>
      <c r="O49" s="182"/>
      <c r="P49" s="182"/>
    </row>
    <row r="50" spans="1:16" x14ac:dyDescent="0.15">
      <c r="A50" s="182" t="s">
        <v>70</v>
      </c>
      <c r="B50" s="182" t="e">
        <f>NA()</f>
        <v>#N/A</v>
      </c>
      <c r="C50" s="182">
        <f>IF(ISNUMBER('実質公債費比率（分子）の構造'!K$53),'実質公債費比率（分子）の構造'!K$53,NA())</f>
        <v>502</v>
      </c>
      <c r="D50" s="182" t="e">
        <f>NA()</f>
        <v>#N/A</v>
      </c>
      <c r="E50" s="182" t="e">
        <f>NA()</f>
        <v>#N/A</v>
      </c>
      <c r="F50" s="182">
        <f>IF(ISNUMBER('実質公債費比率（分子）の構造'!L$53),'実質公債費比率（分子）の構造'!L$53,NA())</f>
        <v>554</v>
      </c>
      <c r="G50" s="182" t="e">
        <f>NA()</f>
        <v>#N/A</v>
      </c>
      <c r="H50" s="182" t="e">
        <f>NA()</f>
        <v>#N/A</v>
      </c>
      <c r="I50" s="182">
        <f>IF(ISNUMBER('実質公債費比率（分子）の構造'!M$53),'実質公債費比率（分子）の構造'!M$53,NA())</f>
        <v>566</v>
      </c>
      <c r="J50" s="182" t="e">
        <f>NA()</f>
        <v>#N/A</v>
      </c>
      <c r="K50" s="182" t="e">
        <f>NA()</f>
        <v>#N/A</v>
      </c>
      <c r="L50" s="182">
        <f>IF(ISNUMBER('実質公債費比率（分子）の構造'!N$53),'実質公債費比率（分子）の構造'!N$53,NA())</f>
        <v>613</v>
      </c>
      <c r="M50" s="182" t="e">
        <f>NA()</f>
        <v>#N/A</v>
      </c>
      <c r="N50" s="182" t="e">
        <f>NA()</f>
        <v>#N/A</v>
      </c>
      <c r="O50" s="182">
        <f>IF(ISNUMBER('実質公債費比率（分子）の構造'!O$53),'実質公債費比率（分子）の構造'!O$53,NA())</f>
        <v>636</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13987</v>
      </c>
      <c r="E56" s="181"/>
      <c r="F56" s="181"/>
      <c r="G56" s="181">
        <f>'将来負担比率（分子）の構造'!J$52</f>
        <v>13826</v>
      </c>
      <c r="H56" s="181"/>
      <c r="I56" s="181"/>
      <c r="J56" s="181">
        <f>'将来負担比率（分子）の構造'!K$52</f>
        <v>13833</v>
      </c>
      <c r="K56" s="181"/>
      <c r="L56" s="181"/>
      <c r="M56" s="181">
        <f>'将来負担比率（分子）の構造'!L$52</f>
        <v>13346</v>
      </c>
      <c r="N56" s="181"/>
      <c r="O56" s="181"/>
      <c r="P56" s="181">
        <f>'将来負担比率（分子）の構造'!M$52</f>
        <v>12889</v>
      </c>
    </row>
    <row r="57" spans="1:16" x14ac:dyDescent="0.15">
      <c r="A57" s="181" t="s">
        <v>41</v>
      </c>
      <c r="B57" s="181"/>
      <c r="C57" s="181"/>
      <c r="D57" s="181">
        <f>'将来負担比率（分子）の構造'!I$51</f>
        <v>151</v>
      </c>
      <c r="E57" s="181"/>
      <c r="F57" s="181"/>
      <c r="G57" s="181">
        <f>'将来負担比率（分子）の構造'!J$51</f>
        <v>124</v>
      </c>
      <c r="H57" s="181"/>
      <c r="I57" s="181"/>
      <c r="J57" s="181">
        <f>'将来負担比率（分子）の構造'!K$51</f>
        <v>116</v>
      </c>
      <c r="K57" s="181"/>
      <c r="L57" s="181"/>
      <c r="M57" s="181">
        <f>'将来負担比率（分子）の構造'!L$51</f>
        <v>122</v>
      </c>
      <c r="N57" s="181"/>
      <c r="O57" s="181"/>
      <c r="P57" s="181">
        <f>'将来負担比率（分子）の構造'!M$51</f>
        <v>98</v>
      </c>
    </row>
    <row r="58" spans="1:16" x14ac:dyDescent="0.15">
      <c r="A58" s="181" t="s">
        <v>40</v>
      </c>
      <c r="B58" s="181"/>
      <c r="C58" s="181"/>
      <c r="D58" s="181">
        <f>'将来負担比率（分子）の構造'!I$50</f>
        <v>3977</v>
      </c>
      <c r="E58" s="181"/>
      <c r="F58" s="181"/>
      <c r="G58" s="181">
        <f>'将来負担比率（分子）の構造'!J$50</f>
        <v>3824</v>
      </c>
      <c r="H58" s="181"/>
      <c r="I58" s="181"/>
      <c r="J58" s="181">
        <f>'将来負担比率（分子）の構造'!K$50</f>
        <v>4292</v>
      </c>
      <c r="K58" s="181"/>
      <c r="L58" s="181"/>
      <c r="M58" s="181">
        <f>'将来負担比率（分子）の構造'!L$50</f>
        <v>3882</v>
      </c>
      <c r="N58" s="181"/>
      <c r="O58" s="181"/>
      <c r="P58" s="181">
        <f>'将来負担比率（分子）の構造'!M$50</f>
        <v>2797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5</v>
      </c>
      <c r="C61" s="181"/>
      <c r="D61" s="181"/>
      <c r="E61" s="181" t="str">
        <f>'将来負担比率（分子）の構造'!J$46</f>
        <v>-</v>
      </c>
      <c r="F61" s="181"/>
      <c r="G61" s="181"/>
      <c r="H61" s="181">
        <f>'将来負担比率（分子）の構造'!K$46</f>
        <v>3</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2180</v>
      </c>
      <c r="C62" s="181"/>
      <c r="D62" s="181"/>
      <c r="E62" s="181">
        <f>'将来負担比率（分子）の構造'!J$45</f>
        <v>2212</v>
      </c>
      <c r="F62" s="181"/>
      <c r="G62" s="181"/>
      <c r="H62" s="181">
        <f>'将来負担比率（分子）の構造'!K$45</f>
        <v>2147</v>
      </c>
      <c r="I62" s="181"/>
      <c r="J62" s="181"/>
      <c r="K62" s="181">
        <f>'将来負担比率（分子）の構造'!L$45</f>
        <v>2252</v>
      </c>
      <c r="L62" s="181"/>
      <c r="M62" s="181"/>
      <c r="N62" s="181">
        <f>'将来負担比率（分子）の構造'!M$45</f>
        <v>2213</v>
      </c>
      <c r="O62" s="181"/>
      <c r="P62" s="181"/>
    </row>
    <row r="63" spans="1:16" x14ac:dyDescent="0.15">
      <c r="A63" s="181" t="s">
        <v>33</v>
      </c>
      <c r="B63" s="181">
        <f>'将来負担比率（分子）の構造'!I$44</f>
        <v>161</v>
      </c>
      <c r="C63" s="181"/>
      <c r="D63" s="181"/>
      <c r="E63" s="181">
        <f>'将来負担比率（分子）の構造'!J$44</f>
        <v>152</v>
      </c>
      <c r="F63" s="181"/>
      <c r="G63" s="181"/>
      <c r="H63" s="181">
        <f>'将来負担比率（分子）の構造'!K$44</f>
        <v>137</v>
      </c>
      <c r="I63" s="181"/>
      <c r="J63" s="181"/>
      <c r="K63" s="181">
        <f>'将来負担比率（分子）の構造'!L$44</f>
        <v>133</v>
      </c>
      <c r="L63" s="181"/>
      <c r="M63" s="181"/>
      <c r="N63" s="181">
        <f>'将来負担比率（分子）の構造'!M$44</f>
        <v>120</v>
      </c>
      <c r="O63" s="181"/>
      <c r="P63" s="181"/>
    </row>
    <row r="64" spans="1:16" x14ac:dyDescent="0.15">
      <c r="A64" s="181" t="s">
        <v>32</v>
      </c>
      <c r="B64" s="181">
        <f>'将来負担比率（分子）の構造'!I$43</f>
        <v>6914</v>
      </c>
      <c r="C64" s="181"/>
      <c r="D64" s="181"/>
      <c r="E64" s="181">
        <f>'将来負担比率（分子）の構造'!J$43</f>
        <v>6786</v>
      </c>
      <c r="F64" s="181"/>
      <c r="G64" s="181"/>
      <c r="H64" s="181">
        <f>'将来負担比率（分子）の構造'!K$43</f>
        <v>6664</v>
      </c>
      <c r="I64" s="181"/>
      <c r="J64" s="181"/>
      <c r="K64" s="181">
        <f>'将来負担比率（分子）の構造'!L$43</f>
        <v>6517</v>
      </c>
      <c r="L64" s="181"/>
      <c r="M64" s="181"/>
      <c r="N64" s="181">
        <f>'将来負担比率（分子）の構造'!M$43</f>
        <v>6260</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11826</v>
      </c>
      <c r="C66" s="181"/>
      <c r="D66" s="181"/>
      <c r="E66" s="181">
        <f>'将来負担比率（分子）の構造'!J$41</f>
        <v>11791</v>
      </c>
      <c r="F66" s="181"/>
      <c r="G66" s="181"/>
      <c r="H66" s="181">
        <f>'将来負担比率（分子）の構造'!K$41</f>
        <v>11939</v>
      </c>
      <c r="I66" s="181"/>
      <c r="J66" s="181"/>
      <c r="K66" s="181">
        <f>'将来負担比率（分子）の構造'!L$41</f>
        <v>11711</v>
      </c>
      <c r="L66" s="181"/>
      <c r="M66" s="181"/>
      <c r="N66" s="181">
        <f>'将来負担比率（分子）の構造'!M$41</f>
        <v>11410</v>
      </c>
      <c r="O66" s="181"/>
      <c r="P66" s="181"/>
    </row>
    <row r="67" spans="1:16" x14ac:dyDescent="0.15">
      <c r="A67" s="181" t="s">
        <v>74</v>
      </c>
      <c r="B67" s="181" t="e">
        <f>NA()</f>
        <v>#N/A</v>
      </c>
      <c r="C67" s="181">
        <f>IF(ISNUMBER('将来負担比率（分子）の構造'!I$53), IF('将来負担比率（分子）の構造'!I$53 &lt; 0, 0, '将来負担比率（分子）の構造'!I$53), NA())</f>
        <v>2970</v>
      </c>
      <c r="D67" s="181" t="e">
        <f>NA()</f>
        <v>#N/A</v>
      </c>
      <c r="E67" s="181" t="e">
        <f>NA()</f>
        <v>#N/A</v>
      </c>
      <c r="F67" s="181">
        <f>IF(ISNUMBER('将来負担比率（分子）の構造'!J$53), IF('将来負担比率（分子）の構造'!J$53 &lt; 0, 0, '将来負担比率（分子）の構造'!J$53), NA())</f>
        <v>3167</v>
      </c>
      <c r="G67" s="181" t="e">
        <f>NA()</f>
        <v>#N/A</v>
      </c>
      <c r="H67" s="181" t="e">
        <f>NA()</f>
        <v>#N/A</v>
      </c>
      <c r="I67" s="181">
        <f>IF(ISNUMBER('将来負担比率（分子）の構造'!K$53), IF('将来負担比率（分子）の構造'!K$53 &lt; 0, 0, '将来負担比率（分子）の構造'!K$53), NA())</f>
        <v>2649</v>
      </c>
      <c r="J67" s="181" t="e">
        <f>NA()</f>
        <v>#N/A</v>
      </c>
      <c r="K67" s="181" t="e">
        <f>NA()</f>
        <v>#N/A</v>
      </c>
      <c r="L67" s="181">
        <f>IF(ISNUMBER('将来負担比率（分子）の構造'!L$53), IF('将来負担比率（分子）の構造'!L$53 &lt; 0, 0, '将来負担比率（分子）の構造'!L$53), NA())</f>
        <v>3264</v>
      </c>
      <c r="M67" s="181" t="e">
        <f>NA()</f>
        <v>#N/A</v>
      </c>
      <c r="N67" s="181" t="e">
        <f>NA()</f>
        <v>#N/A</v>
      </c>
      <c r="O67" s="181">
        <f>IF(ISNUMBER('将来負担比率（分子）の構造'!M$53), IF('将来負担比率（分子）の構造'!M$53 &lt; 0, 0, '将来負担比率（分子）の構造'!M$53), NA())</f>
        <v>4220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1879</v>
      </c>
      <c r="C72" s="185">
        <f>基金残高に係る経年分析!G55</f>
        <v>1495</v>
      </c>
      <c r="D72" s="185">
        <f>基金残高に係る経年分析!H55</f>
        <v>515</v>
      </c>
    </row>
    <row r="73" spans="1:16" x14ac:dyDescent="0.15">
      <c r="A73" s="184" t="s">
        <v>77</v>
      </c>
      <c r="B73" s="185">
        <f>基金残高に係る経年分析!F56</f>
        <v>289</v>
      </c>
      <c r="C73" s="185">
        <f>基金残高に係る経年分析!G56</f>
        <v>289</v>
      </c>
      <c r="D73" s="185">
        <f>基金残高に係る経年分析!H56</f>
        <v>89</v>
      </c>
    </row>
    <row r="74" spans="1:16" x14ac:dyDescent="0.15">
      <c r="A74" s="184" t="s">
        <v>78</v>
      </c>
      <c r="B74" s="185">
        <f>基金残高に係る経年分析!F57</f>
        <v>2545</v>
      </c>
      <c r="C74" s="185">
        <f>基金残高に係る経年分析!G57</f>
        <v>2387</v>
      </c>
      <c r="D74" s="185">
        <f>基金残高に係る経年分析!H57</f>
        <v>1944</v>
      </c>
    </row>
  </sheetData>
  <sheetProtection algorithmName="SHA-512" hashValue="TCb+am/Ihg59OGO5fXIm3BntLyPYt0Q25K+yuHBeXdCn5gn5eujo5MdIJMPUgolH9TEuHB5iif6OEggiailqxw==" saltValue="prsoXvwQSehEXvyn4W2O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222</v>
      </c>
      <c r="C5" s="747"/>
      <c r="D5" s="747"/>
      <c r="E5" s="747"/>
      <c r="F5" s="747"/>
      <c r="G5" s="747"/>
      <c r="H5" s="747"/>
      <c r="I5" s="747"/>
      <c r="J5" s="747"/>
      <c r="K5" s="747"/>
      <c r="L5" s="747"/>
      <c r="M5" s="747"/>
      <c r="N5" s="747"/>
      <c r="O5" s="747"/>
      <c r="P5" s="747"/>
      <c r="Q5" s="748"/>
      <c r="R5" s="735">
        <v>3153885</v>
      </c>
      <c r="S5" s="736"/>
      <c r="T5" s="736"/>
      <c r="U5" s="736"/>
      <c r="V5" s="736"/>
      <c r="W5" s="736"/>
      <c r="X5" s="736"/>
      <c r="Y5" s="779"/>
      <c r="Z5" s="797">
        <v>16.899999999999999</v>
      </c>
      <c r="AA5" s="797"/>
      <c r="AB5" s="797"/>
      <c r="AC5" s="797"/>
      <c r="AD5" s="798">
        <v>3153779</v>
      </c>
      <c r="AE5" s="798"/>
      <c r="AF5" s="798"/>
      <c r="AG5" s="798"/>
      <c r="AH5" s="798"/>
      <c r="AI5" s="798"/>
      <c r="AJ5" s="798"/>
      <c r="AK5" s="798"/>
      <c r="AL5" s="780">
        <v>42.2</v>
      </c>
      <c r="AM5" s="751"/>
      <c r="AN5" s="751"/>
      <c r="AO5" s="781"/>
      <c r="AP5" s="746" t="s">
        <v>223</v>
      </c>
      <c r="AQ5" s="747"/>
      <c r="AR5" s="747"/>
      <c r="AS5" s="747"/>
      <c r="AT5" s="747"/>
      <c r="AU5" s="747"/>
      <c r="AV5" s="747"/>
      <c r="AW5" s="747"/>
      <c r="AX5" s="747"/>
      <c r="AY5" s="747"/>
      <c r="AZ5" s="747"/>
      <c r="BA5" s="747"/>
      <c r="BB5" s="747"/>
      <c r="BC5" s="747"/>
      <c r="BD5" s="747"/>
      <c r="BE5" s="747"/>
      <c r="BF5" s="748"/>
      <c r="BG5" s="680">
        <v>3150029</v>
      </c>
      <c r="BH5" s="681"/>
      <c r="BI5" s="681"/>
      <c r="BJ5" s="681"/>
      <c r="BK5" s="681"/>
      <c r="BL5" s="681"/>
      <c r="BM5" s="681"/>
      <c r="BN5" s="682"/>
      <c r="BO5" s="713">
        <v>99.9</v>
      </c>
      <c r="BP5" s="713"/>
      <c r="BQ5" s="713"/>
      <c r="BR5" s="713"/>
      <c r="BS5" s="714" t="s">
        <v>129</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x14ac:dyDescent="0.15">
      <c r="B6" s="677" t="s">
        <v>227</v>
      </c>
      <c r="C6" s="678"/>
      <c r="D6" s="678"/>
      <c r="E6" s="678"/>
      <c r="F6" s="678"/>
      <c r="G6" s="678"/>
      <c r="H6" s="678"/>
      <c r="I6" s="678"/>
      <c r="J6" s="678"/>
      <c r="K6" s="678"/>
      <c r="L6" s="678"/>
      <c r="M6" s="678"/>
      <c r="N6" s="678"/>
      <c r="O6" s="678"/>
      <c r="P6" s="678"/>
      <c r="Q6" s="679"/>
      <c r="R6" s="680">
        <v>177289</v>
      </c>
      <c r="S6" s="681"/>
      <c r="T6" s="681"/>
      <c r="U6" s="681"/>
      <c r="V6" s="681"/>
      <c r="W6" s="681"/>
      <c r="X6" s="681"/>
      <c r="Y6" s="682"/>
      <c r="Z6" s="713">
        <v>0.9</v>
      </c>
      <c r="AA6" s="713"/>
      <c r="AB6" s="713"/>
      <c r="AC6" s="713"/>
      <c r="AD6" s="714">
        <v>177289</v>
      </c>
      <c r="AE6" s="714"/>
      <c r="AF6" s="714"/>
      <c r="AG6" s="714"/>
      <c r="AH6" s="714"/>
      <c r="AI6" s="714"/>
      <c r="AJ6" s="714"/>
      <c r="AK6" s="714"/>
      <c r="AL6" s="683">
        <v>2.4</v>
      </c>
      <c r="AM6" s="684"/>
      <c r="AN6" s="684"/>
      <c r="AO6" s="715"/>
      <c r="AP6" s="677" t="s">
        <v>228</v>
      </c>
      <c r="AQ6" s="678"/>
      <c r="AR6" s="678"/>
      <c r="AS6" s="678"/>
      <c r="AT6" s="678"/>
      <c r="AU6" s="678"/>
      <c r="AV6" s="678"/>
      <c r="AW6" s="678"/>
      <c r="AX6" s="678"/>
      <c r="AY6" s="678"/>
      <c r="AZ6" s="678"/>
      <c r="BA6" s="678"/>
      <c r="BB6" s="678"/>
      <c r="BC6" s="678"/>
      <c r="BD6" s="678"/>
      <c r="BE6" s="678"/>
      <c r="BF6" s="679"/>
      <c r="BG6" s="680">
        <v>3150029</v>
      </c>
      <c r="BH6" s="681"/>
      <c r="BI6" s="681"/>
      <c r="BJ6" s="681"/>
      <c r="BK6" s="681"/>
      <c r="BL6" s="681"/>
      <c r="BM6" s="681"/>
      <c r="BN6" s="682"/>
      <c r="BO6" s="713">
        <v>99.9</v>
      </c>
      <c r="BP6" s="713"/>
      <c r="BQ6" s="713"/>
      <c r="BR6" s="713"/>
      <c r="BS6" s="714" t="s">
        <v>229</v>
      </c>
      <c r="BT6" s="714"/>
      <c r="BU6" s="714"/>
      <c r="BV6" s="714"/>
      <c r="BW6" s="714"/>
      <c r="BX6" s="714"/>
      <c r="BY6" s="714"/>
      <c r="BZ6" s="714"/>
      <c r="CA6" s="714"/>
      <c r="CB6" s="777"/>
      <c r="CD6" s="738" t="s">
        <v>230</v>
      </c>
      <c r="CE6" s="739"/>
      <c r="CF6" s="739"/>
      <c r="CG6" s="739"/>
      <c r="CH6" s="739"/>
      <c r="CI6" s="739"/>
      <c r="CJ6" s="739"/>
      <c r="CK6" s="739"/>
      <c r="CL6" s="739"/>
      <c r="CM6" s="739"/>
      <c r="CN6" s="739"/>
      <c r="CO6" s="739"/>
      <c r="CP6" s="739"/>
      <c r="CQ6" s="740"/>
      <c r="CR6" s="680">
        <v>123182</v>
      </c>
      <c r="CS6" s="681"/>
      <c r="CT6" s="681"/>
      <c r="CU6" s="681"/>
      <c r="CV6" s="681"/>
      <c r="CW6" s="681"/>
      <c r="CX6" s="681"/>
      <c r="CY6" s="682"/>
      <c r="CZ6" s="780">
        <v>0.7</v>
      </c>
      <c r="DA6" s="751"/>
      <c r="DB6" s="751"/>
      <c r="DC6" s="783"/>
      <c r="DD6" s="686" t="s">
        <v>229</v>
      </c>
      <c r="DE6" s="681"/>
      <c r="DF6" s="681"/>
      <c r="DG6" s="681"/>
      <c r="DH6" s="681"/>
      <c r="DI6" s="681"/>
      <c r="DJ6" s="681"/>
      <c r="DK6" s="681"/>
      <c r="DL6" s="681"/>
      <c r="DM6" s="681"/>
      <c r="DN6" s="681"/>
      <c r="DO6" s="681"/>
      <c r="DP6" s="682"/>
      <c r="DQ6" s="686">
        <v>123182</v>
      </c>
      <c r="DR6" s="681"/>
      <c r="DS6" s="681"/>
      <c r="DT6" s="681"/>
      <c r="DU6" s="681"/>
      <c r="DV6" s="681"/>
      <c r="DW6" s="681"/>
      <c r="DX6" s="681"/>
      <c r="DY6" s="681"/>
      <c r="DZ6" s="681"/>
      <c r="EA6" s="681"/>
      <c r="EB6" s="681"/>
      <c r="EC6" s="727"/>
    </row>
    <row r="7" spans="2:143" ht="11.25" customHeight="1" x14ac:dyDescent="0.15">
      <c r="B7" s="677" t="s">
        <v>231</v>
      </c>
      <c r="C7" s="678"/>
      <c r="D7" s="678"/>
      <c r="E7" s="678"/>
      <c r="F7" s="678"/>
      <c r="G7" s="678"/>
      <c r="H7" s="678"/>
      <c r="I7" s="678"/>
      <c r="J7" s="678"/>
      <c r="K7" s="678"/>
      <c r="L7" s="678"/>
      <c r="M7" s="678"/>
      <c r="N7" s="678"/>
      <c r="O7" s="678"/>
      <c r="P7" s="678"/>
      <c r="Q7" s="679"/>
      <c r="R7" s="680">
        <v>2575</v>
      </c>
      <c r="S7" s="681"/>
      <c r="T7" s="681"/>
      <c r="U7" s="681"/>
      <c r="V7" s="681"/>
      <c r="W7" s="681"/>
      <c r="X7" s="681"/>
      <c r="Y7" s="682"/>
      <c r="Z7" s="713">
        <v>0</v>
      </c>
      <c r="AA7" s="713"/>
      <c r="AB7" s="713"/>
      <c r="AC7" s="713"/>
      <c r="AD7" s="714">
        <v>2575</v>
      </c>
      <c r="AE7" s="714"/>
      <c r="AF7" s="714"/>
      <c r="AG7" s="714"/>
      <c r="AH7" s="714"/>
      <c r="AI7" s="714"/>
      <c r="AJ7" s="714"/>
      <c r="AK7" s="714"/>
      <c r="AL7" s="683">
        <v>0</v>
      </c>
      <c r="AM7" s="684"/>
      <c r="AN7" s="684"/>
      <c r="AO7" s="715"/>
      <c r="AP7" s="677" t="s">
        <v>232</v>
      </c>
      <c r="AQ7" s="678"/>
      <c r="AR7" s="678"/>
      <c r="AS7" s="678"/>
      <c r="AT7" s="678"/>
      <c r="AU7" s="678"/>
      <c r="AV7" s="678"/>
      <c r="AW7" s="678"/>
      <c r="AX7" s="678"/>
      <c r="AY7" s="678"/>
      <c r="AZ7" s="678"/>
      <c r="BA7" s="678"/>
      <c r="BB7" s="678"/>
      <c r="BC7" s="678"/>
      <c r="BD7" s="678"/>
      <c r="BE7" s="678"/>
      <c r="BF7" s="679"/>
      <c r="BG7" s="680">
        <v>1502942</v>
      </c>
      <c r="BH7" s="681"/>
      <c r="BI7" s="681"/>
      <c r="BJ7" s="681"/>
      <c r="BK7" s="681"/>
      <c r="BL7" s="681"/>
      <c r="BM7" s="681"/>
      <c r="BN7" s="682"/>
      <c r="BO7" s="713">
        <v>47.7</v>
      </c>
      <c r="BP7" s="713"/>
      <c r="BQ7" s="713"/>
      <c r="BR7" s="713"/>
      <c r="BS7" s="714" t="s">
        <v>229</v>
      </c>
      <c r="BT7" s="714"/>
      <c r="BU7" s="714"/>
      <c r="BV7" s="714"/>
      <c r="BW7" s="714"/>
      <c r="BX7" s="714"/>
      <c r="BY7" s="714"/>
      <c r="BZ7" s="714"/>
      <c r="CA7" s="714"/>
      <c r="CB7" s="777"/>
      <c r="CD7" s="719" t="s">
        <v>233</v>
      </c>
      <c r="CE7" s="720"/>
      <c r="CF7" s="720"/>
      <c r="CG7" s="720"/>
      <c r="CH7" s="720"/>
      <c r="CI7" s="720"/>
      <c r="CJ7" s="720"/>
      <c r="CK7" s="720"/>
      <c r="CL7" s="720"/>
      <c r="CM7" s="720"/>
      <c r="CN7" s="720"/>
      <c r="CO7" s="720"/>
      <c r="CP7" s="720"/>
      <c r="CQ7" s="721"/>
      <c r="CR7" s="680">
        <v>4766430</v>
      </c>
      <c r="CS7" s="681"/>
      <c r="CT7" s="681"/>
      <c r="CU7" s="681"/>
      <c r="CV7" s="681"/>
      <c r="CW7" s="681"/>
      <c r="CX7" s="681"/>
      <c r="CY7" s="682"/>
      <c r="CZ7" s="713">
        <v>28.2</v>
      </c>
      <c r="DA7" s="713"/>
      <c r="DB7" s="713"/>
      <c r="DC7" s="713"/>
      <c r="DD7" s="686">
        <v>338720</v>
      </c>
      <c r="DE7" s="681"/>
      <c r="DF7" s="681"/>
      <c r="DG7" s="681"/>
      <c r="DH7" s="681"/>
      <c r="DI7" s="681"/>
      <c r="DJ7" s="681"/>
      <c r="DK7" s="681"/>
      <c r="DL7" s="681"/>
      <c r="DM7" s="681"/>
      <c r="DN7" s="681"/>
      <c r="DO7" s="681"/>
      <c r="DP7" s="682"/>
      <c r="DQ7" s="686">
        <v>1012153</v>
      </c>
      <c r="DR7" s="681"/>
      <c r="DS7" s="681"/>
      <c r="DT7" s="681"/>
      <c r="DU7" s="681"/>
      <c r="DV7" s="681"/>
      <c r="DW7" s="681"/>
      <c r="DX7" s="681"/>
      <c r="DY7" s="681"/>
      <c r="DZ7" s="681"/>
      <c r="EA7" s="681"/>
      <c r="EB7" s="681"/>
      <c r="EC7" s="727"/>
    </row>
    <row r="8" spans="2:143" ht="11.25" customHeight="1" x14ac:dyDescent="0.15">
      <c r="B8" s="677" t="s">
        <v>234</v>
      </c>
      <c r="C8" s="678"/>
      <c r="D8" s="678"/>
      <c r="E8" s="678"/>
      <c r="F8" s="678"/>
      <c r="G8" s="678"/>
      <c r="H8" s="678"/>
      <c r="I8" s="678"/>
      <c r="J8" s="678"/>
      <c r="K8" s="678"/>
      <c r="L8" s="678"/>
      <c r="M8" s="678"/>
      <c r="N8" s="678"/>
      <c r="O8" s="678"/>
      <c r="P8" s="678"/>
      <c r="Q8" s="679"/>
      <c r="R8" s="680">
        <v>12359</v>
      </c>
      <c r="S8" s="681"/>
      <c r="T8" s="681"/>
      <c r="U8" s="681"/>
      <c r="V8" s="681"/>
      <c r="W8" s="681"/>
      <c r="X8" s="681"/>
      <c r="Y8" s="682"/>
      <c r="Z8" s="713">
        <v>0.1</v>
      </c>
      <c r="AA8" s="713"/>
      <c r="AB8" s="713"/>
      <c r="AC8" s="713"/>
      <c r="AD8" s="714">
        <v>12359</v>
      </c>
      <c r="AE8" s="714"/>
      <c r="AF8" s="714"/>
      <c r="AG8" s="714"/>
      <c r="AH8" s="714"/>
      <c r="AI8" s="714"/>
      <c r="AJ8" s="714"/>
      <c r="AK8" s="714"/>
      <c r="AL8" s="683">
        <v>0.2</v>
      </c>
      <c r="AM8" s="684"/>
      <c r="AN8" s="684"/>
      <c r="AO8" s="715"/>
      <c r="AP8" s="677" t="s">
        <v>235</v>
      </c>
      <c r="AQ8" s="678"/>
      <c r="AR8" s="678"/>
      <c r="AS8" s="678"/>
      <c r="AT8" s="678"/>
      <c r="AU8" s="678"/>
      <c r="AV8" s="678"/>
      <c r="AW8" s="678"/>
      <c r="AX8" s="678"/>
      <c r="AY8" s="678"/>
      <c r="AZ8" s="678"/>
      <c r="BA8" s="678"/>
      <c r="BB8" s="678"/>
      <c r="BC8" s="678"/>
      <c r="BD8" s="678"/>
      <c r="BE8" s="678"/>
      <c r="BF8" s="679"/>
      <c r="BG8" s="680">
        <v>49333</v>
      </c>
      <c r="BH8" s="681"/>
      <c r="BI8" s="681"/>
      <c r="BJ8" s="681"/>
      <c r="BK8" s="681"/>
      <c r="BL8" s="681"/>
      <c r="BM8" s="681"/>
      <c r="BN8" s="682"/>
      <c r="BO8" s="713">
        <v>1.6</v>
      </c>
      <c r="BP8" s="713"/>
      <c r="BQ8" s="713"/>
      <c r="BR8" s="713"/>
      <c r="BS8" s="686" t="s">
        <v>229</v>
      </c>
      <c r="BT8" s="681"/>
      <c r="BU8" s="681"/>
      <c r="BV8" s="681"/>
      <c r="BW8" s="681"/>
      <c r="BX8" s="681"/>
      <c r="BY8" s="681"/>
      <c r="BZ8" s="681"/>
      <c r="CA8" s="681"/>
      <c r="CB8" s="727"/>
      <c r="CD8" s="719" t="s">
        <v>236</v>
      </c>
      <c r="CE8" s="720"/>
      <c r="CF8" s="720"/>
      <c r="CG8" s="720"/>
      <c r="CH8" s="720"/>
      <c r="CI8" s="720"/>
      <c r="CJ8" s="720"/>
      <c r="CK8" s="720"/>
      <c r="CL8" s="720"/>
      <c r="CM8" s="720"/>
      <c r="CN8" s="720"/>
      <c r="CO8" s="720"/>
      <c r="CP8" s="720"/>
      <c r="CQ8" s="721"/>
      <c r="CR8" s="680">
        <v>4370590</v>
      </c>
      <c r="CS8" s="681"/>
      <c r="CT8" s="681"/>
      <c r="CU8" s="681"/>
      <c r="CV8" s="681"/>
      <c r="CW8" s="681"/>
      <c r="CX8" s="681"/>
      <c r="CY8" s="682"/>
      <c r="CZ8" s="713">
        <v>25.9</v>
      </c>
      <c r="DA8" s="713"/>
      <c r="DB8" s="713"/>
      <c r="DC8" s="713"/>
      <c r="DD8" s="686">
        <v>2203</v>
      </c>
      <c r="DE8" s="681"/>
      <c r="DF8" s="681"/>
      <c r="DG8" s="681"/>
      <c r="DH8" s="681"/>
      <c r="DI8" s="681"/>
      <c r="DJ8" s="681"/>
      <c r="DK8" s="681"/>
      <c r="DL8" s="681"/>
      <c r="DM8" s="681"/>
      <c r="DN8" s="681"/>
      <c r="DO8" s="681"/>
      <c r="DP8" s="682"/>
      <c r="DQ8" s="686">
        <v>1975529</v>
      </c>
      <c r="DR8" s="681"/>
      <c r="DS8" s="681"/>
      <c r="DT8" s="681"/>
      <c r="DU8" s="681"/>
      <c r="DV8" s="681"/>
      <c r="DW8" s="681"/>
      <c r="DX8" s="681"/>
      <c r="DY8" s="681"/>
      <c r="DZ8" s="681"/>
      <c r="EA8" s="681"/>
      <c r="EB8" s="681"/>
      <c r="EC8" s="727"/>
    </row>
    <row r="9" spans="2:143" ht="11.25" customHeight="1" x14ac:dyDescent="0.15">
      <c r="B9" s="677" t="s">
        <v>237</v>
      </c>
      <c r="C9" s="678"/>
      <c r="D9" s="678"/>
      <c r="E9" s="678"/>
      <c r="F9" s="678"/>
      <c r="G9" s="678"/>
      <c r="H9" s="678"/>
      <c r="I9" s="678"/>
      <c r="J9" s="678"/>
      <c r="K9" s="678"/>
      <c r="L9" s="678"/>
      <c r="M9" s="678"/>
      <c r="N9" s="678"/>
      <c r="O9" s="678"/>
      <c r="P9" s="678"/>
      <c r="Q9" s="679"/>
      <c r="R9" s="680">
        <v>17252</v>
      </c>
      <c r="S9" s="681"/>
      <c r="T9" s="681"/>
      <c r="U9" s="681"/>
      <c r="V9" s="681"/>
      <c r="W9" s="681"/>
      <c r="X9" s="681"/>
      <c r="Y9" s="682"/>
      <c r="Z9" s="713">
        <v>0.1</v>
      </c>
      <c r="AA9" s="713"/>
      <c r="AB9" s="713"/>
      <c r="AC9" s="713"/>
      <c r="AD9" s="714">
        <v>17252</v>
      </c>
      <c r="AE9" s="714"/>
      <c r="AF9" s="714"/>
      <c r="AG9" s="714"/>
      <c r="AH9" s="714"/>
      <c r="AI9" s="714"/>
      <c r="AJ9" s="714"/>
      <c r="AK9" s="714"/>
      <c r="AL9" s="683">
        <v>0.2</v>
      </c>
      <c r="AM9" s="684"/>
      <c r="AN9" s="684"/>
      <c r="AO9" s="715"/>
      <c r="AP9" s="677" t="s">
        <v>238</v>
      </c>
      <c r="AQ9" s="678"/>
      <c r="AR9" s="678"/>
      <c r="AS9" s="678"/>
      <c r="AT9" s="678"/>
      <c r="AU9" s="678"/>
      <c r="AV9" s="678"/>
      <c r="AW9" s="678"/>
      <c r="AX9" s="678"/>
      <c r="AY9" s="678"/>
      <c r="AZ9" s="678"/>
      <c r="BA9" s="678"/>
      <c r="BB9" s="678"/>
      <c r="BC9" s="678"/>
      <c r="BD9" s="678"/>
      <c r="BE9" s="678"/>
      <c r="BF9" s="679"/>
      <c r="BG9" s="680">
        <v>1284608</v>
      </c>
      <c r="BH9" s="681"/>
      <c r="BI9" s="681"/>
      <c r="BJ9" s="681"/>
      <c r="BK9" s="681"/>
      <c r="BL9" s="681"/>
      <c r="BM9" s="681"/>
      <c r="BN9" s="682"/>
      <c r="BO9" s="713">
        <v>40.700000000000003</v>
      </c>
      <c r="BP9" s="713"/>
      <c r="BQ9" s="713"/>
      <c r="BR9" s="713"/>
      <c r="BS9" s="686" t="s">
        <v>229</v>
      </c>
      <c r="BT9" s="681"/>
      <c r="BU9" s="681"/>
      <c r="BV9" s="681"/>
      <c r="BW9" s="681"/>
      <c r="BX9" s="681"/>
      <c r="BY9" s="681"/>
      <c r="BZ9" s="681"/>
      <c r="CA9" s="681"/>
      <c r="CB9" s="727"/>
      <c r="CD9" s="719" t="s">
        <v>239</v>
      </c>
      <c r="CE9" s="720"/>
      <c r="CF9" s="720"/>
      <c r="CG9" s="720"/>
      <c r="CH9" s="720"/>
      <c r="CI9" s="720"/>
      <c r="CJ9" s="720"/>
      <c r="CK9" s="720"/>
      <c r="CL9" s="720"/>
      <c r="CM9" s="720"/>
      <c r="CN9" s="720"/>
      <c r="CO9" s="720"/>
      <c r="CP9" s="720"/>
      <c r="CQ9" s="721"/>
      <c r="CR9" s="680">
        <v>1393931</v>
      </c>
      <c r="CS9" s="681"/>
      <c r="CT9" s="681"/>
      <c r="CU9" s="681"/>
      <c r="CV9" s="681"/>
      <c r="CW9" s="681"/>
      <c r="CX9" s="681"/>
      <c r="CY9" s="682"/>
      <c r="CZ9" s="713">
        <v>8.3000000000000007</v>
      </c>
      <c r="DA9" s="713"/>
      <c r="DB9" s="713"/>
      <c r="DC9" s="713"/>
      <c r="DD9" s="686">
        <v>297173</v>
      </c>
      <c r="DE9" s="681"/>
      <c r="DF9" s="681"/>
      <c r="DG9" s="681"/>
      <c r="DH9" s="681"/>
      <c r="DI9" s="681"/>
      <c r="DJ9" s="681"/>
      <c r="DK9" s="681"/>
      <c r="DL9" s="681"/>
      <c r="DM9" s="681"/>
      <c r="DN9" s="681"/>
      <c r="DO9" s="681"/>
      <c r="DP9" s="682"/>
      <c r="DQ9" s="686">
        <v>1044828</v>
      </c>
      <c r="DR9" s="681"/>
      <c r="DS9" s="681"/>
      <c r="DT9" s="681"/>
      <c r="DU9" s="681"/>
      <c r="DV9" s="681"/>
      <c r="DW9" s="681"/>
      <c r="DX9" s="681"/>
      <c r="DY9" s="681"/>
      <c r="DZ9" s="681"/>
      <c r="EA9" s="681"/>
      <c r="EB9" s="681"/>
      <c r="EC9" s="727"/>
    </row>
    <row r="10" spans="2:143" ht="11.25" customHeight="1" x14ac:dyDescent="0.15">
      <c r="B10" s="677" t="s">
        <v>240</v>
      </c>
      <c r="C10" s="678"/>
      <c r="D10" s="678"/>
      <c r="E10" s="678"/>
      <c r="F10" s="678"/>
      <c r="G10" s="678"/>
      <c r="H10" s="678"/>
      <c r="I10" s="678"/>
      <c r="J10" s="678"/>
      <c r="K10" s="678"/>
      <c r="L10" s="678"/>
      <c r="M10" s="678"/>
      <c r="N10" s="678"/>
      <c r="O10" s="678"/>
      <c r="P10" s="678"/>
      <c r="Q10" s="679"/>
      <c r="R10" s="680" t="s">
        <v>229</v>
      </c>
      <c r="S10" s="681"/>
      <c r="T10" s="681"/>
      <c r="U10" s="681"/>
      <c r="V10" s="681"/>
      <c r="W10" s="681"/>
      <c r="X10" s="681"/>
      <c r="Y10" s="682"/>
      <c r="Z10" s="713" t="s">
        <v>229</v>
      </c>
      <c r="AA10" s="713"/>
      <c r="AB10" s="713"/>
      <c r="AC10" s="713"/>
      <c r="AD10" s="714" t="s">
        <v>229</v>
      </c>
      <c r="AE10" s="714"/>
      <c r="AF10" s="714"/>
      <c r="AG10" s="714"/>
      <c r="AH10" s="714"/>
      <c r="AI10" s="714"/>
      <c r="AJ10" s="714"/>
      <c r="AK10" s="714"/>
      <c r="AL10" s="683" t="s">
        <v>229</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76880</v>
      </c>
      <c r="BH10" s="681"/>
      <c r="BI10" s="681"/>
      <c r="BJ10" s="681"/>
      <c r="BK10" s="681"/>
      <c r="BL10" s="681"/>
      <c r="BM10" s="681"/>
      <c r="BN10" s="682"/>
      <c r="BO10" s="713">
        <v>2.4</v>
      </c>
      <c r="BP10" s="713"/>
      <c r="BQ10" s="713"/>
      <c r="BR10" s="713"/>
      <c r="BS10" s="686" t="s">
        <v>229</v>
      </c>
      <c r="BT10" s="681"/>
      <c r="BU10" s="681"/>
      <c r="BV10" s="681"/>
      <c r="BW10" s="681"/>
      <c r="BX10" s="681"/>
      <c r="BY10" s="681"/>
      <c r="BZ10" s="681"/>
      <c r="CA10" s="681"/>
      <c r="CB10" s="727"/>
      <c r="CD10" s="719" t="s">
        <v>242</v>
      </c>
      <c r="CE10" s="720"/>
      <c r="CF10" s="720"/>
      <c r="CG10" s="720"/>
      <c r="CH10" s="720"/>
      <c r="CI10" s="720"/>
      <c r="CJ10" s="720"/>
      <c r="CK10" s="720"/>
      <c r="CL10" s="720"/>
      <c r="CM10" s="720"/>
      <c r="CN10" s="720"/>
      <c r="CO10" s="720"/>
      <c r="CP10" s="720"/>
      <c r="CQ10" s="721"/>
      <c r="CR10" s="680" t="s">
        <v>229</v>
      </c>
      <c r="CS10" s="681"/>
      <c r="CT10" s="681"/>
      <c r="CU10" s="681"/>
      <c r="CV10" s="681"/>
      <c r="CW10" s="681"/>
      <c r="CX10" s="681"/>
      <c r="CY10" s="682"/>
      <c r="CZ10" s="713" t="s">
        <v>229</v>
      </c>
      <c r="DA10" s="713"/>
      <c r="DB10" s="713"/>
      <c r="DC10" s="713"/>
      <c r="DD10" s="686" t="s">
        <v>229</v>
      </c>
      <c r="DE10" s="681"/>
      <c r="DF10" s="681"/>
      <c r="DG10" s="681"/>
      <c r="DH10" s="681"/>
      <c r="DI10" s="681"/>
      <c r="DJ10" s="681"/>
      <c r="DK10" s="681"/>
      <c r="DL10" s="681"/>
      <c r="DM10" s="681"/>
      <c r="DN10" s="681"/>
      <c r="DO10" s="681"/>
      <c r="DP10" s="682"/>
      <c r="DQ10" s="686" t="s">
        <v>129</v>
      </c>
      <c r="DR10" s="681"/>
      <c r="DS10" s="681"/>
      <c r="DT10" s="681"/>
      <c r="DU10" s="681"/>
      <c r="DV10" s="681"/>
      <c r="DW10" s="681"/>
      <c r="DX10" s="681"/>
      <c r="DY10" s="681"/>
      <c r="DZ10" s="681"/>
      <c r="EA10" s="681"/>
      <c r="EB10" s="681"/>
      <c r="EC10" s="727"/>
    </row>
    <row r="11" spans="2:143" ht="11.25" customHeight="1" x14ac:dyDescent="0.15">
      <c r="B11" s="677" t="s">
        <v>243</v>
      </c>
      <c r="C11" s="678"/>
      <c r="D11" s="678"/>
      <c r="E11" s="678"/>
      <c r="F11" s="678"/>
      <c r="G11" s="678"/>
      <c r="H11" s="678"/>
      <c r="I11" s="678"/>
      <c r="J11" s="678"/>
      <c r="K11" s="678"/>
      <c r="L11" s="678"/>
      <c r="M11" s="678"/>
      <c r="N11" s="678"/>
      <c r="O11" s="678"/>
      <c r="P11" s="678"/>
      <c r="Q11" s="679"/>
      <c r="R11" s="680">
        <v>593283</v>
      </c>
      <c r="S11" s="681"/>
      <c r="T11" s="681"/>
      <c r="U11" s="681"/>
      <c r="V11" s="681"/>
      <c r="W11" s="681"/>
      <c r="X11" s="681"/>
      <c r="Y11" s="682"/>
      <c r="Z11" s="683">
        <v>3.2</v>
      </c>
      <c r="AA11" s="684"/>
      <c r="AB11" s="684"/>
      <c r="AC11" s="685"/>
      <c r="AD11" s="686">
        <v>593283</v>
      </c>
      <c r="AE11" s="681"/>
      <c r="AF11" s="681"/>
      <c r="AG11" s="681"/>
      <c r="AH11" s="681"/>
      <c r="AI11" s="681"/>
      <c r="AJ11" s="681"/>
      <c r="AK11" s="682"/>
      <c r="AL11" s="683">
        <v>7.9</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92121</v>
      </c>
      <c r="BH11" s="681"/>
      <c r="BI11" s="681"/>
      <c r="BJ11" s="681"/>
      <c r="BK11" s="681"/>
      <c r="BL11" s="681"/>
      <c r="BM11" s="681"/>
      <c r="BN11" s="682"/>
      <c r="BO11" s="713">
        <v>2.9</v>
      </c>
      <c r="BP11" s="713"/>
      <c r="BQ11" s="713"/>
      <c r="BR11" s="713"/>
      <c r="BS11" s="686" t="s">
        <v>129</v>
      </c>
      <c r="BT11" s="681"/>
      <c r="BU11" s="681"/>
      <c r="BV11" s="681"/>
      <c r="BW11" s="681"/>
      <c r="BX11" s="681"/>
      <c r="BY11" s="681"/>
      <c r="BZ11" s="681"/>
      <c r="CA11" s="681"/>
      <c r="CB11" s="727"/>
      <c r="CD11" s="719" t="s">
        <v>245</v>
      </c>
      <c r="CE11" s="720"/>
      <c r="CF11" s="720"/>
      <c r="CG11" s="720"/>
      <c r="CH11" s="720"/>
      <c r="CI11" s="720"/>
      <c r="CJ11" s="720"/>
      <c r="CK11" s="720"/>
      <c r="CL11" s="720"/>
      <c r="CM11" s="720"/>
      <c r="CN11" s="720"/>
      <c r="CO11" s="720"/>
      <c r="CP11" s="720"/>
      <c r="CQ11" s="721"/>
      <c r="CR11" s="680">
        <v>379981</v>
      </c>
      <c r="CS11" s="681"/>
      <c r="CT11" s="681"/>
      <c r="CU11" s="681"/>
      <c r="CV11" s="681"/>
      <c r="CW11" s="681"/>
      <c r="CX11" s="681"/>
      <c r="CY11" s="682"/>
      <c r="CZ11" s="713">
        <v>2.2999999999999998</v>
      </c>
      <c r="DA11" s="713"/>
      <c r="DB11" s="713"/>
      <c r="DC11" s="713"/>
      <c r="DD11" s="686">
        <v>99750</v>
      </c>
      <c r="DE11" s="681"/>
      <c r="DF11" s="681"/>
      <c r="DG11" s="681"/>
      <c r="DH11" s="681"/>
      <c r="DI11" s="681"/>
      <c r="DJ11" s="681"/>
      <c r="DK11" s="681"/>
      <c r="DL11" s="681"/>
      <c r="DM11" s="681"/>
      <c r="DN11" s="681"/>
      <c r="DO11" s="681"/>
      <c r="DP11" s="682"/>
      <c r="DQ11" s="686">
        <v>202695</v>
      </c>
      <c r="DR11" s="681"/>
      <c r="DS11" s="681"/>
      <c r="DT11" s="681"/>
      <c r="DU11" s="681"/>
      <c r="DV11" s="681"/>
      <c r="DW11" s="681"/>
      <c r="DX11" s="681"/>
      <c r="DY11" s="681"/>
      <c r="DZ11" s="681"/>
      <c r="EA11" s="681"/>
      <c r="EB11" s="681"/>
      <c r="EC11" s="727"/>
    </row>
    <row r="12" spans="2:143" ht="11.25" customHeight="1" x14ac:dyDescent="0.15">
      <c r="B12" s="677" t="s">
        <v>246</v>
      </c>
      <c r="C12" s="678"/>
      <c r="D12" s="678"/>
      <c r="E12" s="678"/>
      <c r="F12" s="678"/>
      <c r="G12" s="678"/>
      <c r="H12" s="678"/>
      <c r="I12" s="678"/>
      <c r="J12" s="678"/>
      <c r="K12" s="678"/>
      <c r="L12" s="678"/>
      <c r="M12" s="678"/>
      <c r="N12" s="678"/>
      <c r="O12" s="678"/>
      <c r="P12" s="678"/>
      <c r="Q12" s="679"/>
      <c r="R12" s="680">
        <v>26824</v>
      </c>
      <c r="S12" s="681"/>
      <c r="T12" s="681"/>
      <c r="U12" s="681"/>
      <c r="V12" s="681"/>
      <c r="W12" s="681"/>
      <c r="X12" s="681"/>
      <c r="Y12" s="682"/>
      <c r="Z12" s="713">
        <v>0.1</v>
      </c>
      <c r="AA12" s="713"/>
      <c r="AB12" s="713"/>
      <c r="AC12" s="713"/>
      <c r="AD12" s="714">
        <v>26824</v>
      </c>
      <c r="AE12" s="714"/>
      <c r="AF12" s="714"/>
      <c r="AG12" s="714"/>
      <c r="AH12" s="714"/>
      <c r="AI12" s="714"/>
      <c r="AJ12" s="714"/>
      <c r="AK12" s="714"/>
      <c r="AL12" s="683">
        <v>0.4</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1354616</v>
      </c>
      <c r="BH12" s="681"/>
      <c r="BI12" s="681"/>
      <c r="BJ12" s="681"/>
      <c r="BK12" s="681"/>
      <c r="BL12" s="681"/>
      <c r="BM12" s="681"/>
      <c r="BN12" s="682"/>
      <c r="BO12" s="713">
        <v>43</v>
      </c>
      <c r="BP12" s="713"/>
      <c r="BQ12" s="713"/>
      <c r="BR12" s="713"/>
      <c r="BS12" s="686" t="s">
        <v>129</v>
      </c>
      <c r="BT12" s="681"/>
      <c r="BU12" s="681"/>
      <c r="BV12" s="681"/>
      <c r="BW12" s="681"/>
      <c r="BX12" s="681"/>
      <c r="BY12" s="681"/>
      <c r="BZ12" s="681"/>
      <c r="CA12" s="681"/>
      <c r="CB12" s="727"/>
      <c r="CD12" s="719" t="s">
        <v>248</v>
      </c>
      <c r="CE12" s="720"/>
      <c r="CF12" s="720"/>
      <c r="CG12" s="720"/>
      <c r="CH12" s="720"/>
      <c r="CI12" s="720"/>
      <c r="CJ12" s="720"/>
      <c r="CK12" s="720"/>
      <c r="CL12" s="720"/>
      <c r="CM12" s="720"/>
      <c r="CN12" s="720"/>
      <c r="CO12" s="720"/>
      <c r="CP12" s="720"/>
      <c r="CQ12" s="721"/>
      <c r="CR12" s="680">
        <v>342430</v>
      </c>
      <c r="CS12" s="681"/>
      <c r="CT12" s="681"/>
      <c r="CU12" s="681"/>
      <c r="CV12" s="681"/>
      <c r="CW12" s="681"/>
      <c r="CX12" s="681"/>
      <c r="CY12" s="682"/>
      <c r="CZ12" s="713">
        <v>2</v>
      </c>
      <c r="DA12" s="713"/>
      <c r="DB12" s="713"/>
      <c r="DC12" s="713"/>
      <c r="DD12" s="686">
        <v>19797</v>
      </c>
      <c r="DE12" s="681"/>
      <c r="DF12" s="681"/>
      <c r="DG12" s="681"/>
      <c r="DH12" s="681"/>
      <c r="DI12" s="681"/>
      <c r="DJ12" s="681"/>
      <c r="DK12" s="681"/>
      <c r="DL12" s="681"/>
      <c r="DM12" s="681"/>
      <c r="DN12" s="681"/>
      <c r="DO12" s="681"/>
      <c r="DP12" s="682"/>
      <c r="DQ12" s="686">
        <v>210397</v>
      </c>
      <c r="DR12" s="681"/>
      <c r="DS12" s="681"/>
      <c r="DT12" s="681"/>
      <c r="DU12" s="681"/>
      <c r="DV12" s="681"/>
      <c r="DW12" s="681"/>
      <c r="DX12" s="681"/>
      <c r="DY12" s="681"/>
      <c r="DZ12" s="681"/>
      <c r="EA12" s="681"/>
      <c r="EB12" s="681"/>
      <c r="EC12" s="727"/>
    </row>
    <row r="13" spans="2:143" ht="11.25" customHeight="1" x14ac:dyDescent="0.15">
      <c r="B13" s="677" t="s">
        <v>249</v>
      </c>
      <c r="C13" s="678"/>
      <c r="D13" s="678"/>
      <c r="E13" s="678"/>
      <c r="F13" s="678"/>
      <c r="G13" s="678"/>
      <c r="H13" s="678"/>
      <c r="I13" s="678"/>
      <c r="J13" s="678"/>
      <c r="K13" s="678"/>
      <c r="L13" s="678"/>
      <c r="M13" s="678"/>
      <c r="N13" s="678"/>
      <c r="O13" s="678"/>
      <c r="P13" s="678"/>
      <c r="Q13" s="679"/>
      <c r="R13" s="680" t="s">
        <v>229</v>
      </c>
      <c r="S13" s="681"/>
      <c r="T13" s="681"/>
      <c r="U13" s="681"/>
      <c r="V13" s="681"/>
      <c r="W13" s="681"/>
      <c r="X13" s="681"/>
      <c r="Y13" s="682"/>
      <c r="Z13" s="713" t="s">
        <v>129</v>
      </c>
      <c r="AA13" s="713"/>
      <c r="AB13" s="713"/>
      <c r="AC13" s="713"/>
      <c r="AD13" s="714" t="s">
        <v>229</v>
      </c>
      <c r="AE13" s="714"/>
      <c r="AF13" s="714"/>
      <c r="AG13" s="714"/>
      <c r="AH13" s="714"/>
      <c r="AI13" s="714"/>
      <c r="AJ13" s="714"/>
      <c r="AK13" s="714"/>
      <c r="AL13" s="683" t="s">
        <v>229</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1338694</v>
      </c>
      <c r="BH13" s="681"/>
      <c r="BI13" s="681"/>
      <c r="BJ13" s="681"/>
      <c r="BK13" s="681"/>
      <c r="BL13" s="681"/>
      <c r="BM13" s="681"/>
      <c r="BN13" s="682"/>
      <c r="BO13" s="713">
        <v>42.4</v>
      </c>
      <c r="BP13" s="713"/>
      <c r="BQ13" s="713"/>
      <c r="BR13" s="713"/>
      <c r="BS13" s="686" t="s">
        <v>229</v>
      </c>
      <c r="BT13" s="681"/>
      <c r="BU13" s="681"/>
      <c r="BV13" s="681"/>
      <c r="BW13" s="681"/>
      <c r="BX13" s="681"/>
      <c r="BY13" s="681"/>
      <c r="BZ13" s="681"/>
      <c r="CA13" s="681"/>
      <c r="CB13" s="727"/>
      <c r="CD13" s="719" t="s">
        <v>251</v>
      </c>
      <c r="CE13" s="720"/>
      <c r="CF13" s="720"/>
      <c r="CG13" s="720"/>
      <c r="CH13" s="720"/>
      <c r="CI13" s="720"/>
      <c r="CJ13" s="720"/>
      <c r="CK13" s="720"/>
      <c r="CL13" s="720"/>
      <c r="CM13" s="720"/>
      <c r="CN13" s="720"/>
      <c r="CO13" s="720"/>
      <c r="CP13" s="720"/>
      <c r="CQ13" s="721"/>
      <c r="CR13" s="680">
        <v>1762634</v>
      </c>
      <c r="CS13" s="681"/>
      <c r="CT13" s="681"/>
      <c r="CU13" s="681"/>
      <c r="CV13" s="681"/>
      <c r="CW13" s="681"/>
      <c r="CX13" s="681"/>
      <c r="CY13" s="682"/>
      <c r="CZ13" s="713">
        <v>10.4</v>
      </c>
      <c r="DA13" s="713"/>
      <c r="DB13" s="713"/>
      <c r="DC13" s="713"/>
      <c r="DD13" s="686">
        <v>701397</v>
      </c>
      <c r="DE13" s="681"/>
      <c r="DF13" s="681"/>
      <c r="DG13" s="681"/>
      <c r="DH13" s="681"/>
      <c r="DI13" s="681"/>
      <c r="DJ13" s="681"/>
      <c r="DK13" s="681"/>
      <c r="DL13" s="681"/>
      <c r="DM13" s="681"/>
      <c r="DN13" s="681"/>
      <c r="DO13" s="681"/>
      <c r="DP13" s="682"/>
      <c r="DQ13" s="686">
        <v>1154911</v>
      </c>
      <c r="DR13" s="681"/>
      <c r="DS13" s="681"/>
      <c r="DT13" s="681"/>
      <c r="DU13" s="681"/>
      <c r="DV13" s="681"/>
      <c r="DW13" s="681"/>
      <c r="DX13" s="681"/>
      <c r="DY13" s="681"/>
      <c r="DZ13" s="681"/>
      <c r="EA13" s="681"/>
      <c r="EB13" s="681"/>
      <c r="EC13" s="727"/>
    </row>
    <row r="14" spans="2:143" ht="11.25" customHeight="1" x14ac:dyDescent="0.15">
      <c r="B14" s="677" t="s">
        <v>252</v>
      </c>
      <c r="C14" s="678"/>
      <c r="D14" s="678"/>
      <c r="E14" s="678"/>
      <c r="F14" s="678"/>
      <c r="G14" s="678"/>
      <c r="H14" s="678"/>
      <c r="I14" s="678"/>
      <c r="J14" s="678"/>
      <c r="K14" s="678"/>
      <c r="L14" s="678"/>
      <c r="M14" s="678"/>
      <c r="N14" s="678"/>
      <c r="O14" s="678"/>
      <c r="P14" s="678"/>
      <c r="Q14" s="679"/>
      <c r="R14" s="680" t="s">
        <v>229</v>
      </c>
      <c r="S14" s="681"/>
      <c r="T14" s="681"/>
      <c r="U14" s="681"/>
      <c r="V14" s="681"/>
      <c r="W14" s="681"/>
      <c r="X14" s="681"/>
      <c r="Y14" s="682"/>
      <c r="Z14" s="713" t="s">
        <v>129</v>
      </c>
      <c r="AA14" s="713"/>
      <c r="AB14" s="713"/>
      <c r="AC14" s="713"/>
      <c r="AD14" s="714" t="s">
        <v>129</v>
      </c>
      <c r="AE14" s="714"/>
      <c r="AF14" s="714"/>
      <c r="AG14" s="714"/>
      <c r="AH14" s="714"/>
      <c r="AI14" s="714"/>
      <c r="AJ14" s="714"/>
      <c r="AK14" s="714"/>
      <c r="AL14" s="683" t="s">
        <v>229</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89888</v>
      </c>
      <c r="BH14" s="681"/>
      <c r="BI14" s="681"/>
      <c r="BJ14" s="681"/>
      <c r="BK14" s="681"/>
      <c r="BL14" s="681"/>
      <c r="BM14" s="681"/>
      <c r="BN14" s="682"/>
      <c r="BO14" s="713">
        <v>2.9</v>
      </c>
      <c r="BP14" s="713"/>
      <c r="BQ14" s="713"/>
      <c r="BR14" s="713"/>
      <c r="BS14" s="686" t="s">
        <v>229</v>
      </c>
      <c r="BT14" s="681"/>
      <c r="BU14" s="681"/>
      <c r="BV14" s="681"/>
      <c r="BW14" s="681"/>
      <c r="BX14" s="681"/>
      <c r="BY14" s="681"/>
      <c r="BZ14" s="681"/>
      <c r="CA14" s="681"/>
      <c r="CB14" s="727"/>
      <c r="CD14" s="719" t="s">
        <v>254</v>
      </c>
      <c r="CE14" s="720"/>
      <c r="CF14" s="720"/>
      <c r="CG14" s="720"/>
      <c r="CH14" s="720"/>
      <c r="CI14" s="720"/>
      <c r="CJ14" s="720"/>
      <c r="CK14" s="720"/>
      <c r="CL14" s="720"/>
      <c r="CM14" s="720"/>
      <c r="CN14" s="720"/>
      <c r="CO14" s="720"/>
      <c r="CP14" s="720"/>
      <c r="CQ14" s="721"/>
      <c r="CR14" s="680">
        <v>611832</v>
      </c>
      <c r="CS14" s="681"/>
      <c r="CT14" s="681"/>
      <c r="CU14" s="681"/>
      <c r="CV14" s="681"/>
      <c r="CW14" s="681"/>
      <c r="CX14" s="681"/>
      <c r="CY14" s="682"/>
      <c r="CZ14" s="713">
        <v>3.6</v>
      </c>
      <c r="DA14" s="713"/>
      <c r="DB14" s="713"/>
      <c r="DC14" s="713"/>
      <c r="DD14" s="686">
        <v>56418</v>
      </c>
      <c r="DE14" s="681"/>
      <c r="DF14" s="681"/>
      <c r="DG14" s="681"/>
      <c r="DH14" s="681"/>
      <c r="DI14" s="681"/>
      <c r="DJ14" s="681"/>
      <c r="DK14" s="681"/>
      <c r="DL14" s="681"/>
      <c r="DM14" s="681"/>
      <c r="DN14" s="681"/>
      <c r="DO14" s="681"/>
      <c r="DP14" s="682"/>
      <c r="DQ14" s="686">
        <v>563976</v>
      </c>
      <c r="DR14" s="681"/>
      <c r="DS14" s="681"/>
      <c r="DT14" s="681"/>
      <c r="DU14" s="681"/>
      <c r="DV14" s="681"/>
      <c r="DW14" s="681"/>
      <c r="DX14" s="681"/>
      <c r="DY14" s="681"/>
      <c r="DZ14" s="681"/>
      <c r="EA14" s="681"/>
      <c r="EB14" s="681"/>
      <c r="EC14" s="727"/>
    </row>
    <row r="15" spans="2:143" ht="11.25" customHeight="1" x14ac:dyDescent="0.15">
      <c r="B15" s="677" t="s">
        <v>255</v>
      </c>
      <c r="C15" s="678"/>
      <c r="D15" s="678"/>
      <c r="E15" s="678"/>
      <c r="F15" s="678"/>
      <c r="G15" s="678"/>
      <c r="H15" s="678"/>
      <c r="I15" s="678"/>
      <c r="J15" s="678"/>
      <c r="K15" s="678"/>
      <c r="L15" s="678"/>
      <c r="M15" s="678"/>
      <c r="N15" s="678"/>
      <c r="O15" s="678"/>
      <c r="P15" s="678"/>
      <c r="Q15" s="679"/>
      <c r="R15" s="680" t="s">
        <v>229</v>
      </c>
      <c r="S15" s="681"/>
      <c r="T15" s="681"/>
      <c r="U15" s="681"/>
      <c r="V15" s="681"/>
      <c r="W15" s="681"/>
      <c r="X15" s="681"/>
      <c r="Y15" s="682"/>
      <c r="Z15" s="713" t="s">
        <v>229</v>
      </c>
      <c r="AA15" s="713"/>
      <c r="AB15" s="713"/>
      <c r="AC15" s="713"/>
      <c r="AD15" s="714" t="s">
        <v>229</v>
      </c>
      <c r="AE15" s="714"/>
      <c r="AF15" s="714"/>
      <c r="AG15" s="714"/>
      <c r="AH15" s="714"/>
      <c r="AI15" s="714"/>
      <c r="AJ15" s="714"/>
      <c r="AK15" s="714"/>
      <c r="AL15" s="683" t="s">
        <v>129</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202583</v>
      </c>
      <c r="BH15" s="681"/>
      <c r="BI15" s="681"/>
      <c r="BJ15" s="681"/>
      <c r="BK15" s="681"/>
      <c r="BL15" s="681"/>
      <c r="BM15" s="681"/>
      <c r="BN15" s="682"/>
      <c r="BO15" s="713">
        <v>6.4</v>
      </c>
      <c r="BP15" s="713"/>
      <c r="BQ15" s="713"/>
      <c r="BR15" s="713"/>
      <c r="BS15" s="686" t="s">
        <v>229</v>
      </c>
      <c r="BT15" s="681"/>
      <c r="BU15" s="681"/>
      <c r="BV15" s="681"/>
      <c r="BW15" s="681"/>
      <c r="BX15" s="681"/>
      <c r="BY15" s="681"/>
      <c r="BZ15" s="681"/>
      <c r="CA15" s="681"/>
      <c r="CB15" s="727"/>
      <c r="CD15" s="719" t="s">
        <v>257</v>
      </c>
      <c r="CE15" s="720"/>
      <c r="CF15" s="720"/>
      <c r="CG15" s="720"/>
      <c r="CH15" s="720"/>
      <c r="CI15" s="720"/>
      <c r="CJ15" s="720"/>
      <c r="CK15" s="720"/>
      <c r="CL15" s="720"/>
      <c r="CM15" s="720"/>
      <c r="CN15" s="720"/>
      <c r="CO15" s="720"/>
      <c r="CP15" s="720"/>
      <c r="CQ15" s="721"/>
      <c r="CR15" s="680">
        <v>1349293</v>
      </c>
      <c r="CS15" s="681"/>
      <c r="CT15" s="681"/>
      <c r="CU15" s="681"/>
      <c r="CV15" s="681"/>
      <c r="CW15" s="681"/>
      <c r="CX15" s="681"/>
      <c r="CY15" s="682"/>
      <c r="CZ15" s="713">
        <v>8</v>
      </c>
      <c r="DA15" s="713"/>
      <c r="DB15" s="713"/>
      <c r="DC15" s="713"/>
      <c r="DD15" s="686">
        <v>235970</v>
      </c>
      <c r="DE15" s="681"/>
      <c r="DF15" s="681"/>
      <c r="DG15" s="681"/>
      <c r="DH15" s="681"/>
      <c r="DI15" s="681"/>
      <c r="DJ15" s="681"/>
      <c r="DK15" s="681"/>
      <c r="DL15" s="681"/>
      <c r="DM15" s="681"/>
      <c r="DN15" s="681"/>
      <c r="DO15" s="681"/>
      <c r="DP15" s="682"/>
      <c r="DQ15" s="686">
        <v>1061821</v>
      </c>
      <c r="DR15" s="681"/>
      <c r="DS15" s="681"/>
      <c r="DT15" s="681"/>
      <c r="DU15" s="681"/>
      <c r="DV15" s="681"/>
      <c r="DW15" s="681"/>
      <c r="DX15" s="681"/>
      <c r="DY15" s="681"/>
      <c r="DZ15" s="681"/>
      <c r="EA15" s="681"/>
      <c r="EB15" s="681"/>
      <c r="EC15" s="727"/>
    </row>
    <row r="16" spans="2:143" ht="11.25" customHeight="1" x14ac:dyDescent="0.15">
      <c r="B16" s="677" t="s">
        <v>258</v>
      </c>
      <c r="C16" s="678"/>
      <c r="D16" s="678"/>
      <c r="E16" s="678"/>
      <c r="F16" s="678"/>
      <c r="G16" s="678"/>
      <c r="H16" s="678"/>
      <c r="I16" s="678"/>
      <c r="J16" s="678"/>
      <c r="K16" s="678"/>
      <c r="L16" s="678"/>
      <c r="M16" s="678"/>
      <c r="N16" s="678"/>
      <c r="O16" s="678"/>
      <c r="P16" s="678"/>
      <c r="Q16" s="679"/>
      <c r="R16" s="680">
        <v>12884</v>
      </c>
      <c r="S16" s="681"/>
      <c r="T16" s="681"/>
      <c r="U16" s="681"/>
      <c r="V16" s="681"/>
      <c r="W16" s="681"/>
      <c r="X16" s="681"/>
      <c r="Y16" s="682"/>
      <c r="Z16" s="713">
        <v>0.1</v>
      </c>
      <c r="AA16" s="713"/>
      <c r="AB16" s="713"/>
      <c r="AC16" s="713"/>
      <c r="AD16" s="714">
        <v>12884</v>
      </c>
      <c r="AE16" s="714"/>
      <c r="AF16" s="714"/>
      <c r="AG16" s="714"/>
      <c r="AH16" s="714"/>
      <c r="AI16" s="714"/>
      <c r="AJ16" s="714"/>
      <c r="AK16" s="714"/>
      <c r="AL16" s="683">
        <v>0.2</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229</v>
      </c>
      <c r="BH16" s="681"/>
      <c r="BI16" s="681"/>
      <c r="BJ16" s="681"/>
      <c r="BK16" s="681"/>
      <c r="BL16" s="681"/>
      <c r="BM16" s="681"/>
      <c r="BN16" s="682"/>
      <c r="BO16" s="713" t="s">
        <v>229</v>
      </c>
      <c r="BP16" s="713"/>
      <c r="BQ16" s="713"/>
      <c r="BR16" s="713"/>
      <c r="BS16" s="686" t="s">
        <v>229</v>
      </c>
      <c r="BT16" s="681"/>
      <c r="BU16" s="681"/>
      <c r="BV16" s="681"/>
      <c r="BW16" s="681"/>
      <c r="BX16" s="681"/>
      <c r="BY16" s="681"/>
      <c r="BZ16" s="681"/>
      <c r="CA16" s="681"/>
      <c r="CB16" s="727"/>
      <c r="CD16" s="719" t="s">
        <v>260</v>
      </c>
      <c r="CE16" s="720"/>
      <c r="CF16" s="720"/>
      <c r="CG16" s="720"/>
      <c r="CH16" s="720"/>
      <c r="CI16" s="720"/>
      <c r="CJ16" s="720"/>
      <c r="CK16" s="720"/>
      <c r="CL16" s="720"/>
      <c r="CM16" s="720"/>
      <c r="CN16" s="720"/>
      <c r="CO16" s="720"/>
      <c r="CP16" s="720"/>
      <c r="CQ16" s="721"/>
      <c r="CR16" s="680">
        <v>272023</v>
      </c>
      <c r="CS16" s="681"/>
      <c r="CT16" s="681"/>
      <c r="CU16" s="681"/>
      <c r="CV16" s="681"/>
      <c r="CW16" s="681"/>
      <c r="CX16" s="681"/>
      <c r="CY16" s="682"/>
      <c r="CZ16" s="713">
        <v>1.6</v>
      </c>
      <c r="DA16" s="713"/>
      <c r="DB16" s="713"/>
      <c r="DC16" s="713"/>
      <c r="DD16" s="686" t="s">
        <v>129</v>
      </c>
      <c r="DE16" s="681"/>
      <c r="DF16" s="681"/>
      <c r="DG16" s="681"/>
      <c r="DH16" s="681"/>
      <c r="DI16" s="681"/>
      <c r="DJ16" s="681"/>
      <c r="DK16" s="681"/>
      <c r="DL16" s="681"/>
      <c r="DM16" s="681"/>
      <c r="DN16" s="681"/>
      <c r="DO16" s="681"/>
      <c r="DP16" s="682"/>
      <c r="DQ16" s="686">
        <v>72158</v>
      </c>
      <c r="DR16" s="681"/>
      <c r="DS16" s="681"/>
      <c r="DT16" s="681"/>
      <c r="DU16" s="681"/>
      <c r="DV16" s="681"/>
      <c r="DW16" s="681"/>
      <c r="DX16" s="681"/>
      <c r="DY16" s="681"/>
      <c r="DZ16" s="681"/>
      <c r="EA16" s="681"/>
      <c r="EB16" s="681"/>
      <c r="EC16" s="727"/>
    </row>
    <row r="17" spans="2:133" ht="11.25" customHeight="1" x14ac:dyDescent="0.15">
      <c r="B17" s="677" t="s">
        <v>261</v>
      </c>
      <c r="C17" s="678"/>
      <c r="D17" s="678"/>
      <c r="E17" s="678"/>
      <c r="F17" s="678"/>
      <c r="G17" s="678"/>
      <c r="H17" s="678"/>
      <c r="I17" s="678"/>
      <c r="J17" s="678"/>
      <c r="K17" s="678"/>
      <c r="L17" s="678"/>
      <c r="M17" s="678"/>
      <c r="N17" s="678"/>
      <c r="O17" s="678"/>
      <c r="P17" s="678"/>
      <c r="Q17" s="679"/>
      <c r="R17" s="680">
        <v>22145</v>
      </c>
      <c r="S17" s="681"/>
      <c r="T17" s="681"/>
      <c r="U17" s="681"/>
      <c r="V17" s="681"/>
      <c r="W17" s="681"/>
      <c r="X17" s="681"/>
      <c r="Y17" s="682"/>
      <c r="Z17" s="713">
        <v>0.1</v>
      </c>
      <c r="AA17" s="713"/>
      <c r="AB17" s="713"/>
      <c r="AC17" s="713"/>
      <c r="AD17" s="714">
        <v>22145</v>
      </c>
      <c r="AE17" s="714"/>
      <c r="AF17" s="714"/>
      <c r="AG17" s="714"/>
      <c r="AH17" s="714"/>
      <c r="AI17" s="714"/>
      <c r="AJ17" s="714"/>
      <c r="AK17" s="714"/>
      <c r="AL17" s="683">
        <v>0.3</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229</v>
      </c>
      <c r="BH17" s="681"/>
      <c r="BI17" s="681"/>
      <c r="BJ17" s="681"/>
      <c r="BK17" s="681"/>
      <c r="BL17" s="681"/>
      <c r="BM17" s="681"/>
      <c r="BN17" s="682"/>
      <c r="BO17" s="713" t="s">
        <v>229</v>
      </c>
      <c r="BP17" s="713"/>
      <c r="BQ17" s="713"/>
      <c r="BR17" s="713"/>
      <c r="BS17" s="686" t="s">
        <v>229</v>
      </c>
      <c r="BT17" s="681"/>
      <c r="BU17" s="681"/>
      <c r="BV17" s="681"/>
      <c r="BW17" s="681"/>
      <c r="BX17" s="681"/>
      <c r="BY17" s="681"/>
      <c r="BZ17" s="681"/>
      <c r="CA17" s="681"/>
      <c r="CB17" s="727"/>
      <c r="CD17" s="719" t="s">
        <v>263</v>
      </c>
      <c r="CE17" s="720"/>
      <c r="CF17" s="720"/>
      <c r="CG17" s="720"/>
      <c r="CH17" s="720"/>
      <c r="CI17" s="720"/>
      <c r="CJ17" s="720"/>
      <c r="CK17" s="720"/>
      <c r="CL17" s="720"/>
      <c r="CM17" s="720"/>
      <c r="CN17" s="720"/>
      <c r="CO17" s="720"/>
      <c r="CP17" s="720"/>
      <c r="CQ17" s="721"/>
      <c r="CR17" s="680">
        <v>1500396</v>
      </c>
      <c r="CS17" s="681"/>
      <c r="CT17" s="681"/>
      <c r="CU17" s="681"/>
      <c r="CV17" s="681"/>
      <c r="CW17" s="681"/>
      <c r="CX17" s="681"/>
      <c r="CY17" s="682"/>
      <c r="CZ17" s="713">
        <v>8.9</v>
      </c>
      <c r="DA17" s="713"/>
      <c r="DB17" s="713"/>
      <c r="DC17" s="713"/>
      <c r="DD17" s="686" t="s">
        <v>229</v>
      </c>
      <c r="DE17" s="681"/>
      <c r="DF17" s="681"/>
      <c r="DG17" s="681"/>
      <c r="DH17" s="681"/>
      <c r="DI17" s="681"/>
      <c r="DJ17" s="681"/>
      <c r="DK17" s="681"/>
      <c r="DL17" s="681"/>
      <c r="DM17" s="681"/>
      <c r="DN17" s="681"/>
      <c r="DO17" s="681"/>
      <c r="DP17" s="682"/>
      <c r="DQ17" s="686">
        <v>1486005</v>
      </c>
      <c r="DR17" s="681"/>
      <c r="DS17" s="681"/>
      <c r="DT17" s="681"/>
      <c r="DU17" s="681"/>
      <c r="DV17" s="681"/>
      <c r="DW17" s="681"/>
      <c r="DX17" s="681"/>
      <c r="DY17" s="681"/>
      <c r="DZ17" s="681"/>
      <c r="EA17" s="681"/>
      <c r="EB17" s="681"/>
      <c r="EC17" s="727"/>
    </row>
    <row r="18" spans="2:133" ht="11.25" customHeight="1" x14ac:dyDescent="0.15">
      <c r="B18" s="677" t="s">
        <v>264</v>
      </c>
      <c r="C18" s="678"/>
      <c r="D18" s="678"/>
      <c r="E18" s="678"/>
      <c r="F18" s="678"/>
      <c r="G18" s="678"/>
      <c r="H18" s="678"/>
      <c r="I18" s="678"/>
      <c r="J18" s="678"/>
      <c r="K18" s="678"/>
      <c r="L18" s="678"/>
      <c r="M18" s="678"/>
      <c r="N18" s="678"/>
      <c r="O18" s="678"/>
      <c r="P18" s="678"/>
      <c r="Q18" s="679"/>
      <c r="R18" s="680">
        <v>25837</v>
      </c>
      <c r="S18" s="681"/>
      <c r="T18" s="681"/>
      <c r="U18" s="681"/>
      <c r="V18" s="681"/>
      <c r="W18" s="681"/>
      <c r="X18" s="681"/>
      <c r="Y18" s="682"/>
      <c r="Z18" s="713">
        <v>0.1</v>
      </c>
      <c r="AA18" s="713"/>
      <c r="AB18" s="713"/>
      <c r="AC18" s="713"/>
      <c r="AD18" s="714">
        <v>25837</v>
      </c>
      <c r="AE18" s="714"/>
      <c r="AF18" s="714"/>
      <c r="AG18" s="714"/>
      <c r="AH18" s="714"/>
      <c r="AI18" s="714"/>
      <c r="AJ18" s="714"/>
      <c r="AK18" s="714"/>
      <c r="AL18" s="683">
        <v>0.3</v>
      </c>
      <c r="AM18" s="684"/>
      <c r="AN18" s="684"/>
      <c r="AO18" s="715"/>
      <c r="AP18" s="677" t="s">
        <v>265</v>
      </c>
      <c r="AQ18" s="678"/>
      <c r="AR18" s="678"/>
      <c r="AS18" s="678"/>
      <c r="AT18" s="678"/>
      <c r="AU18" s="678"/>
      <c r="AV18" s="678"/>
      <c r="AW18" s="678"/>
      <c r="AX18" s="678"/>
      <c r="AY18" s="678"/>
      <c r="AZ18" s="678"/>
      <c r="BA18" s="678"/>
      <c r="BB18" s="678"/>
      <c r="BC18" s="678"/>
      <c r="BD18" s="678"/>
      <c r="BE18" s="678"/>
      <c r="BF18" s="679"/>
      <c r="BG18" s="680" t="s">
        <v>229</v>
      </c>
      <c r="BH18" s="681"/>
      <c r="BI18" s="681"/>
      <c r="BJ18" s="681"/>
      <c r="BK18" s="681"/>
      <c r="BL18" s="681"/>
      <c r="BM18" s="681"/>
      <c r="BN18" s="682"/>
      <c r="BO18" s="713" t="s">
        <v>229</v>
      </c>
      <c r="BP18" s="713"/>
      <c r="BQ18" s="713"/>
      <c r="BR18" s="713"/>
      <c r="BS18" s="686" t="s">
        <v>229</v>
      </c>
      <c r="BT18" s="681"/>
      <c r="BU18" s="681"/>
      <c r="BV18" s="681"/>
      <c r="BW18" s="681"/>
      <c r="BX18" s="681"/>
      <c r="BY18" s="681"/>
      <c r="BZ18" s="681"/>
      <c r="CA18" s="681"/>
      <c r="CB18" s="727"/>
      <c r="CD18" s="719" t="s">
        <v>266</v>
      </c>
      <c r="CE18" s="720"/>
      <c r="CF18" s="720"/>
      <c r="CG18" s="720"/>
      <c r="CH18" s="720"/>
      <c r="CI18" s="720"/>
      <c r="CJ18" s="720"/>
      <c r="CK18" s="720"/>
      <c r="CL18" s="720"/>
      <c r="CM18" s="720"/>
      <c r="CN18" s="720"/>
      <c r="CO18" s="720"/>
      <c r="CP18" s="720"/>
      <c r="CQ18" s="721"/>
      <c r="CR18" s="680" t="s">
        <v>229</v>
      </c>
      <c r="CS18" s="681"/>
      <c r="CT18" s="681"/>
      <c r="CU18" s="681"/>
      <c r="CV18" s="681"/>
      <c r="CW18" s="681"/>
      <c r="CX18" s="681"/>
      <c r="CY18" s="682"/>
      <c r="CZ18" s="713" t="s">
        <v>129</v>
      </c>
      <c r="DA18" s="713"/>
      <c r="DB18" s="713"/>
      <c r="DC18" s="713"/>
      <c r="DD18" s="686" t="s">
        <v>229</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7"/>
    </row>
    <row r="19" spans="2:133" ht="11.25" customHeight="1" x14ac:dyDescent="0.15">
      <c r="B19" s="677" t="s">
        <v>267</v>
      </c>
      <c r="C19" s="678"/>
      <c r="D19" s="678"/>
      <c r="E19" s="678"/>
      <c r="F19" s="678"/>
      <c r="G19" s="678"/>
      <c r="H19" s="678"/>
      <c r="I19" s="678"/>
      <c r="J19" s="678"/>
      <c r="K19" s="678"/>
      <c r="L19" s="678"/>
      <c r="M19" s="678"/>
      <c r="N19" s="678"/>
      <c r="O19" s="678"/>
      <c r="P19" s="678"/>
      <c r="Q19" s="679"/>
      <c r="R19" s="680">
        <v>17295</v>
      </c>
      <c r="S19" s="681"/>
      <c r="T19" s="681"/>
      <c r="U19" s="681"/>
      <c r="V19" s="681"/>
      <c r="W19" s="681"/>
      <c r="X19" s="681"/>
      <c r="Y19" s="682"/>
      <c r="Z19" s="713">
        <v>0.1</v>
      </c>
      <c r="AA19" s="713"/>
      <c r="AB19" s="713"/>
      <c r="AC19" s="713"/>
      <c r="AD19" s="714">
        <v>17295</v>
      </c>
      <c r="AE19" s="714"/>
      <c r="AF19" s="714"/>
      <c r="AG19" s="714"/>
      <c r="AH19" s="714"/>
      <c r="AI19" s="714"/>
      <c r="AJ19" s="714"/>
      <c r="AK19" s="714"/>
      <c r="AL19" s="683">
        <v>0.2</v>
      </c>
      <c r="AM19" s="684"/>
      <c r="AN19" s="684"/>
      <c r="AO19" s="715"/>
      <c r="AP19" s="677" t="s">
        <v>268</v>
      </c>
      <c r="AQ19" s="678"/>
      <c r="AR19" s="678"/>
      <c r="AS19" s="678"/>
      <c r="AT19" s="678"/>
      <c r="AU19" s="678"/>
      <c r="AV19" s="678"/>
      <c r="AW19" s="678"/>
      <c r="AX19" s="678"/>
      <c r="AY19" s="678"/>
      <c r="AZ19" s="678"/>
      <c r="BA19" s="678"/>
      <c r="BB19" s="678"/>
      <c r="BC19" s="678"/>
      <c r="BD19" s="678"/>
      <c r="BE19" s="678"/>
      <c r="BF19" s="679"/>
      <c r="BG19" s="680">
        <v>3856</v>
      </c>
      <c r="BH19" s="681"/>
      <c r="BI19" s="681"/>
      <c r="BJ19" s="681"/>
      <c r="BK19" s="681"/>
      <c r="BL19" s="681"/>
      <c r="BM19" s="681"/>
      <c r="BN19" s="682"/>
      <c r="BO19" s="713">
        <v>0.1</v>
      </c>
      <c r="BP19" s="713"/>
      <c r="BQ19" s="713"/>
      <c r="BR19" s="713"/>
      <c r="BS19" s="686" t="s">
        <v>129</v>
      </c>
      <c r="BT19" s="681"/>
      <c r="BU19" s="681"/>
      <c r="BV19" s="681"/>
      <c r="BW19" s="681"/>
      <c r="BX19" s="681"/>
      <c r="BY19" s="681"/>
      <c r="BZ19" s="681"/>
      <c r="CA19" s="681"/>
      <c r="CB19" s="727"/>
      <c r="CD19" s="719" t="s">
        <v>269</v>
      </c>
      <c r="CE19" s="720"/>
      <c r="CF19" s="720"/>
      <c r="CG19" s="720"/>
      <c r="CH19" s="720"/>
      <c r="CI19" s="720"/>
      <c r="CJ19" s="720"/>
      <c r="CK19" s="720"/>
      <c r="CL19" s="720"/>
      <c r="CM19" s="720"/>
      <c r="CN19" s="720"/>
      <c r="CO19" s="720"/>
      <c r="CP19" s="720"/>
      <c r="CQ19" s="721"/>
      <c r="CR19" s="680" t="s">
        <v>229</v>
      </c>
      <c r="CS19" s="681"/>
      <c r="CT19" s="681"/>
      <c r="CU19" s="681"/>
      <c r="CV19" s="681"/>
      <c r="CW19" s="681"/>
      <c r="CX19" s="681"/>
      <c r="CY19" s="682"/>
      <c r="CZ19" s="713" t="s">
        <v>229</v>
      </c>
      <c r="DA19" s="713"/>
      <c r="DB19" s="713"/>
      <c r="DC19" s="713"/>
      <c r="DD19" s="686" t="s">
        <v>129</v>
      </c>
      <c r="DE19" s="681"/>
      <c r="DF19" s="681"/>
      <c r="DG19" s="681"/>
      <c r="DH19" s="681"/>
      <c r="DI19" s="681"/>
      <c r="DJ19" s="681"/>
      <c r="DK19" s="681"/>
      <c r="DL19" s="681"/>
      <c r="DM19" s="681"/>
      <c r="DN19" s="681"/>
      <c r="DO19" s="681"/>
      <c r="DP19" s="682"/>
      <c r="DQ19" s="686" t="s">
        <v>229</v>
      </c>
      <c r="DR19" s="681"/>
      <c r="DS19" s="681"/>
      <c r="DT19" s="681"/>
      <c r="DU19" s="681"/>
      <c r="DV19" s="681"/>
      <c r="DW19" s="681"/>
      <c r="DX19" s="681"/>
      <c r="DY19" s="681"/>
      <c r="DZ19" s="681"/>
      <c r="EA19" s="681"/>
      <c r="EB19" s="681"/>
      <c r="EC19" s="727"/>
    </row>
    <row r="20" spans="2:133" ht="11.25" customHeight="1" x14ac:dyDescent="0.15">
      <c r="B20" s="677" t="s">
        <v>270</v>
      </c>
      <c r="C20" s="678"/>
      <c r="D20" s="678"/>
      <c r="E20" s="678"/>
      <c r="F20" s="678"/>
      <c r="G20" s="678"/>
      <c r="H20" s="678"/>
      <c r="I20" s="678"/>
      <c r="J20" s="678"/>
      <c r="K20" s="678"/>
      <c r="L20" s="678"/>
      <c r="M20" s="678"/>
      <c r="N20" s="678"/>
      <c r="O20" s="678"/>
      <c r="P20" s="678"/>
      <c r="Q20" s="679"/>
      <c r="R20" s="680">
        <v>7062</v>
      </c>
      <c r="S20" s="681"/>
      <c r="T20" s="681"/>
      <c r="U20" s="681"/>
      <c r="V20" s="681"/>
      <c r="W20" s="681"/>
      <c r="X20" s="681"/>
      <c r="Y20" s="682"/>
      <c r="Z20" s="713">
        <v>0</v>
      </c>
      <c r="AA20" s="713"/>
      <c r="AB20" s="713"/>
      <c r="AC20" s="713"/>
      <c r="AD20" s="714">
        <v>7062</v>
      </c>
      <c r="AE20" s="714"/>
      <c r="AF20" s="714"/>
      <c r="AG20" s="714"/>
      <c r="AH20" s="714"/>
      <c r="AI20" s="714"/>
      <c r="AJ20" s="714"/>
      <c r="AK20" s="714"/>
      <c r="AL20" s="683">
        <v>0.1</v>
      </c>
      <c r="AM20" s="684"/>
      <c r="AN20" s="684"/>
      <c r="AO20" s="715"/>
      <c r="AP20" s="677" t="s">
        <v>271</v>
      </c>
      <c r="AQ20" s="678"/>
      <c r="AR20" s="678"/>
      <c r="AS20" s="678"/>
      <c r="AT20" s="678"/>
      <c r="AU20" s="678"/>
      <c r="AV20" s="678"/>
      <c r="AW20" s="678"/>
      <c r="AX20" s="678"/>
      <c r="AY20" s="678"/>
      <c r="AZ20" s="678"/>
      <c r="BA20" s="678"/>
      <c r="BB20" s="678"/>
      <c r="BC20" s="678"/>
      <c r="BD20" s="678"/>
      <c r="BE20" s="678"/>
      <c r="BF20" s="679"/>
      <c r="BG20" s="680">
        <v>3856</v>
      </c>
      <c r="BH20" s="681"/>
      <c r="BI20" s="681"/>
      <c r="BJ20" s="681"/>
      <c r="BK20" s="681"/>
      <c r="BL20" s="681"/>
      <c r="BM20" s="681"/>
      <c r="BN20" s="682"/>
      <c r="BO20" s="713">
        <v>0.1</v>
      </c>
      <c r="BP20" s="713"/>
      <c r="BQ20" s="713"/>
      <c r="BR20" s="713"/>
      <c r="BS20" s="686" t="s">
        <v>229</v>
      </c>
      <c r="BT20" s="681"/>
      <c r="BU20" s="681"/>
      <c r="BV20" s="681"/>
      <c r="BW20" s="681"/>
      <c r="BX20" s="681"/>
      <c r="BY20" s="681"/>
      <c r="BZ20" s="681"/>
      <c r="CA20" s="681"/>
      <c r="CB20" s="727"/>
      <c r="CD20" s="719" t="s">
        <v>272</v>
      </c>
      <c r="CE20" s="720"/>
      <c r="CF20" s="720"/>
      <c r="CG20" s="720"/>
      <c r="CH20" s="720"/>
      <c r="CI20" s="720"/>
      <c r="CJ20" s="720"/>
      <c r="CK20" s="720"/>
      <c r="CL20" s="720"/>
      <c r="CM20" s="720"/>
      <c r="CN20" s="720"/>
      <c r="CO20" s="720"/>
      <c r="CP20" s="720"/>
      <c r="CQ20" s="721"/>
      <c r="CR20" s="680">
        <v>16872722</v>
      </c>
      <c r="CS20" s="681"/>
      <c r="CT20" s="681"/>
      <c r="CU20" s="681"/>
      <c r="CV20" s="681"/>
      <c r="CW20" s="681"/>
      <c r="CX20" s="681"/>
      <c r="CY20" s="682"/>
      <c r="CZ20" s="713">
        <v>100</v>
      </c>
      <c r="DA20" s="713"/>
      <c r="DB20" s="713"/>
      <c r="DC20" s="713"/>
      <c r="DD20" s="686">
        <v>1751428</v>
      </c>
      <c r="DE20" s="681"/>
      <c r="DF20" s="681"/>
      <c r="DG20" s="681"/>
      <c r="DH20" s="681"/>
      <c r="DI20" s="681"/>
      <c r="DJ20" s="681"/>
      <c r="DK20" s="681"/>
      <c r="DL20" s="681"/>
      <c r="DM20" s="681"/>
      <c r="DN20" s="681"/>
      <c r="DO20" s="681"/>
      <c r="DP20" s="682"/>
      <c r="DQ20" s="686">
        <v>8907655</v>
      </c>
      <c r="DR20" s="681"/>
      <c r="DS20" s="681"/>
      <c r="DT20" s="681"/>
      <c r="DU20" s="681"/>
      <c r="DV20" s="681"/>
      <c r="DW20" s="681"/>
      <c r="DX20" s="681"/>
      <c r="DY20" s="681"/>
      <c r="DZ20" s="681"/>
      <c r="EA20" s="681"/>
      <c r="EB20" s="681"/>
      <c r="EC20" s="727"/>
    </row>
    <row r="21" spans="2:133" ht="11.25" customHeight="1" x14ac:dyDescent="0.15">
      <c r="B21" s="677" t="s">
        <v>273</v>
      </c>
      <c r="C21" s="678"/>
      <c r="D21" s="678"/>
      <c r="E21" s="678"/>
      <c r="F21" s="678"/>
      <c r="G21" s="678"/>
      <c r="H21" s="678"/>
      <c r="I21" s="678"/>
      <c r="J21" s="678"/>
      <c r="K21" s="678"/>
      <c r="L21" s="678"/>
      <c r="M21" s="678"/>
      <c r="N21" s="678"/>
      <c r="O21" s="678"/>
      <c r="P21" s="678"/>
      <c r="Q21" s="679"/>
      <c r="R21" s="680">
        <v>1480</v>
      </c>
      <c r="S21" s="681"/>
      <c r="T21" s="681"/>
      <c r="U21" s="681"/>
      <c r="V21" s="681"/>
      <c r="W21" s="681"/>
      <c r="X21" s="681"/>
      <c r="Y21" s="682"/>
      <c r="Z21" s="713">
        <v>0</v>
      </c>
      <c r="AA21" s="713"/>
      <c r="AB21" s="713"/>
      <c r="AC21" s="713"/>
      <c r="AD21" s="714">
        <v>1480</v>
      </c>
      <c r="AE21" s="714"/>
      <c r="AF21" s="714"/>
      <c r="AG21" s="714"/>
      <c r="AH21" s="714"/>
      <c r="AI21" s="714"/>
      <c r="AJ21" s="714"/>
      <c r="AK21" s="714"/>
      <c r="AL21" s="683">
        <v>0</v>
      </c>
      <c r="AM21" s="684"/>
      <c r="AN21" s="684"/>
      <c r="AO21" s="715"/>
      <c r="AP21" s="774" t="s">
        <v>274</v>
      </c>
      <c r="AQ21" s="782"/>
      <c r="AR21" s="782"/>
      <c r="AS21" s="782"/>
      <c r="AT21" s="782"/>
      <c r="AU21" s="782"/>
      <c r="AV21" s="782"/>
      <c r="AW21" s="782"/>
      <c r="AX21" s="782"/>
      <c r="AY21" s="782"/>
      <c r="AZ21" s="782"/>
      <c r="BA21" s="782"/>
      <c r="BB21" s="782"/>
      <c r="BC21" s="782"/>
      <c r="BD21" s="782"/>
      <c r="BE21" s="782"/>
      <c r="BF21" s="776"/>
      <c r="BG21" s="680">
        <v>3750</v>
      </c>
      <c r="BH21" s="681"/>
      <c r="BI21" s="681"/>
      <c r="BJ21" s="681"/>
      <c r="BK21" s="681"/>
      <c r="BL21" s="681"/>
      <c r="BM21" s="681"/>
      <c r="BN21" s="682"/>
      <c r="BO21" s="713">
        <v>0.1</v>
      </c>
      <c r="BP21" s="713"/>
      <c r="BQ21" s="713"/>
      <c r="BR21" s="713"/>
      <c r="BS21" s="686" t="s">
        <v>229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275</v>
      </c>
      <c r="C22" s="678"/>
      <c r="D22" s="678"/>
      <c r="E22" s="678"/>
      <c r="F22" s="678"/>
      <c r="G22" s="678"/>
      <c r="H22" s="678"/>
      <c r="I22" s="678"/>
      <c r="J22" s="678"/>
      <c r="K22" s="678"/>
      <c r="L22" s="678"/>
      <c r="M22" s="678"/>
      <c r="N22" s="678"/>
      <c r="O22" s="678"/>
      <c r="P22" s="678"/>
      <c r="Q22" s="679"/>
      <c r="R22" s="680">
        <v>3770404</v>
      </c>
      <c r="S22" s="681"/>
      <c r="T22" s="681"/>
      <c r="U22" s="681"/>
      <c r="V22" s="681"/>
      <c r="W22" s="681"/>
      <c r="X22" s="681"/>
      <c r="Y22" s="682"/>
      <c r="Z22" s="713">
        <v>20.2</v>
      </c>
      <c r="AA22" s="713"/>
      <c r="AB22" s="713"/>
      <c r="AC22" s="713"/>
      <c r="AD22" s="714">
        <v>3356932</v>
      </c>
      <c r="AE22" s="714"/>
      <c r="AF22" s="714"/>
      <c r="AG22" s="714"/>
      <c r="AH22" s="714"/>
      <c r="AI22" s="714"/>
      <c r="AJ22" s="714"/>
      <c r="AK22" s="714"/>
      <c r="AL22" s="683">
        <v>45</v>
      </c>
      <c r="AM22" s="684"/>
      <c r="AN22" s="684"/>
      <c r="AO22" s="715"/>
      <c r="AP22" s="774" t="s">
        <v>276</v>
      </c>
      <c r="AQ22" s="782"/>
      <c r="AR22" s="782"/>
      <c r="AS22" s="782"/>
      <c r="AT22" s="782"/>
      <c r="AU22" s="782"/>
      <c r="AV22" s="782"/>
      <c r="AW22" s="782"/>
      <c r="AX22" s="782"/>
      <c r="AY22" s="782"/>
      <c r="AZ22" s="782"/>
      <c r="BA22" s="782"/>
      <c r="BB22" s="782"/>
      <c r="BC22" s="782"/>
      <c r="BD22" s="782"/>
      <c r="BE22" s="782"/>
      <c r="BF22" s="776"/>
      <c r="BG22" s="680" t="s">
        <v>129</v>
      </c>
      <c r="BH22" s="681"/>
      <c r="BI22" s="681"/>
      <c r="BJ22" s="681"/>
      <c r="BK22" s="681"/>
      <c r="BL22" s="681"/>
      <c r="BM22" s="681"/>
      <c r="BN22" s="682"/>
      <c r="BO22" s="713" t="s">
        <v>229</v>
      </c>
      <c r="BP22" s="713"/>
      <c r="BQ22" s="713"/>
      <c r="BR22" s="713"/>
      <c r="BS22" s="686" t="s">
        <v>229</v>
      </c>
      <c r="BT22" s="681"/>
      <c r="BU22" s="681"/>
      <c r="BV22" s="681"/>
      <c r="BW22" s="681"/>
      <c r="BX22" s="681"/>
      <c r="BY22" s="681"/>
      <c r="BZ22" s="681"/>
      <c r="CA22" s="681"/>
      <c r="CB22" s="727"/>
      <c r="CD22" s="784" t="s">
        <v>277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278</v>
      </c>
      <c r="C23" s="678"/>
      <c r="D23" s="678"/>
      <c r="E23" s="678"/>
      <c r="F23" s="678"/>
      <c r="G23" s="678"/>
      <c r="H23" s="678"/>
      <c r="I23" s="678"/>
      <c r="J23" s="678"/>
      <c r="K23" s="678"/>
      <c r="L23" s="678"/>
      <c r="M23" s="678"/>
      <c r="N23" s="678"/>
      <c r="O23" s="678"/>
      <c r="P23" s="678"/>
      <c r="Q23" s="679"/>
      <c r="R23" s="680">
        <v>3356932</v>
      </c>
      <c r="S23" s="681"/>
      <c r="T23" s="681"/>
      <c r="U23" s="681"/>
      <c r="V23" s="681"/>
      <c r="W23" s="681"/>
      <c r="X23" s="681"/>
      <c r="Y23" s="682"/>
      <c r="Z23" s="713">
        <v>18</v>
      </c>
      <c r="AA23" s="713"/>
      <c r="AB23" s="713"/>
      <c r="AC23" s="713"/>
      <c r="AD23" s="714">
        <v>3356932</v>
      </c>
      <c r="AE23" s="714"/>
      <c r="AF23" s="714"/>
      <c r="AG23" s="714"/>
      <c r="AH23" s="714"/>
      <c r="AI23" s="714"/>
      <c r="AJ23" s="714"/>
      <c r="AK23" s="714"/>
      <c r="AL23" s="683">
        <v>45</v>
      </c>
      <c r="AM23" s="684"/>
      <c r="AN23" s="684"/>
      <c r="AO23" s="715"/>
      <c r="AP23" s="774" t="s">
        <v>279</v>
      </c>
      <c r="AQ23" s="782"/>
      <c r="AR23" s="782"/>
      <c r="AS23" s="782"/>
      <c r="AT23" s="782"/>
      <c r="AU23" s="782"/>
      <c r="AV23" s="782"/>
      <c r="AW23" s="782"/>
      <c r="AX23" s="782"/>
      <c r="AY23" s="782"/>
      <c r="AZ23" s="782"/>
      <c r="BA23" s="782"/>
      <c r="BB23" s="782"/>
      <c r="BC23" s="782"/>
      <c r="BD23" s="782"/>
      <c r="BE23" s="782"/>
      <c r="BF23" s="776"/>
      <c r="BG23" s="680">
        <v>106</v>
      </c>
      <c r="BH23" s="681"/>
      <c r="BI23" s="681"/>
      <c r="BJ23" s="681"/>
      <c r="BK23" s="681"/>
      <c r="BL23" s="681"/>
      <c r="BM23" s="681"/>
      <c r="BN23" s="682"/>
      <c r="BO23" s="713">
        <v>0</v>
      </c>
      <c r="BP23" s="713"/>
      <c r="BQ23" s="713"/>
      <c r="BR23" s="713"/>
      <c r="BS23" s="686" t="s">
        <v>129</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280</v>
      </c>
      <c r="CS23" s="785"/>
      <c r="CT23" s="785"/>
      <c r="CU23" s="785"/>
      <c r="CV23" s="785"/>
      <c r="CW23" s="785"/>
      <c r="CX23" s="785"/>
      <c r="CY23" s="786"/>
      <c r="CZ23" s="784" t="s">
        <v>281</v>
      </c>
      <c r="DA23" s="785"/>
      <c r="DB23" s="785"/>
      <c r="DC23" s="786"/>
      <c r="DD23" s="784" t="s">
        <v>282</v>
      </c>
      <c r="DE23" s="785"/>
      <c r="DF23" s="785"/>
      <c r="DG23" s="785"/>
      <c r="DH23" s="785"/>
      <c r="DI23" s="785"/>
      <c r="DJ23" s="785"/>
      <c r="DK23" s="786"/>
      <c r="DL23" s="793" t="s">
        <v>283</v>
      </c>
      <c r="DM23" s="794"/>
      <c r="DN23" s="794"/>
      <c r="DO23" s="794"/>
      <c r="DP23" s="794"/>
      <c r="DQ23" s="794"/>
      <c r="DR23" s="794"/>
      <c r="DS23" s="794"/>
      <c r="DT23" s="794"/>
      <c r="DU23" s="794"/>
      <c r="DV23" s="795"/>
      <c r="DW23" s="784" t="s">
        <v>284</v>
      </c>
      <c r="DX23" s="785"/>
      <c r="DY23" s="785"/>
      <c r="DZ23" s="785"/>
      <c r="EA23" s="785"/>
      <c r="EB23" s="785"/>
      <c r="EC23" s="786"/>
    </row>
    <row r="24" spans="2:133" ht="11.25" customHeight="1" x14ac:dyDescent="0.15">
      <c r="B24" s="677" t="s">
        <v>285</v>
      </c>
      <c r="C24" s="678"/>
      <c r="D24" s="678"/>
      <c r="E24" s="678"/>
      <c r="F24" s="678"/>
      <c r="G24" s="678"/>
      <c r="H24" s="678"/>
      <c r="I24" s="678"/>
      <c r="J24" s="678"/>
      <c r="K24" s="678"/>
      <c r="L24" s="678"/>
      <c r="M24" s="678"/>
      <c r="N24" s="678"/>
      <c r="O24" s="678"/>
      <c r="P24" s="678"/>
      <c r="Q24" s="679"/>
      <c r="R24" s="680">
        <v>297349</v>
      </c>
      <c r="S24" s="681"/>
      <c r="T24" s="681"/>
      <c r="U24" s="681"/>
      <c r="V24" s="681"/>
      <c r="W24" s="681"/>
      <c r="X24" s="681"/>
      <c r="Y24" s="682"/>
      <c r="Z24" s="713">
        <v>1.6</v>
      </c>
      <c r="AA24" s="713"/>
      <c r="AB24" s="713"/>
      <c r="AC24" s="713"/>
      <c r="AD24" s="714" t="s">
        <v>229</v>
      </c>
      <c r="AE24" s="714"/>
      <c r="AF24" s="714"/>
      <c r="AG24" s="714"/>
      <c r="AH24" s="714"/>
      <c r="AI24" s="714"/>
      <c r="AJ24" s="714"/>
      <c r="AK24" s="714"/>
      <c r="AL24" s="683" t="s">
        <v>229</v>
      </c>
      <c r="AM24" s="684"/>
      <c r="AN24" s="684"/>
      <c r="AO24" s="715"/>
      <c r="AP24" s="774" t="s">
        <v>286</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229</v>
      </c>
      <c r="BP24" s="713"/>
      <c r="BQ24" s="713"/>
      <c r="BR24" s="713"/>
      <c r="BS24" s="686" t="s">
        <v>229</v>
      </c>
      <c r="BT24" s="681"/>
      <c r="BU24" s="681"/>
      <c r="BV24" s="681"/>
      <c r="BW24" s="681"/>
      <c r="BX24" s="681"/>
      <c r="BY24" s="681"/>
      <c r="BZ24" s="681"/>
      <c r="CA24" s="681"/>
      <c r="CB24" s="727"/>
      <c r="CD24" s="738" t="s">
        <v>287</v>
      </c>
      <c r="CE24" s="739"/>
      <c r="CF24" s="739"/>
      <c r="CG24" s="739"/>
      <c r="CH24" s="739"/>
      <c r="CI24" s="739"/>
      <c r="CJ24" s="739"/>
      <c r="CK24" s="739"/>
      <c r="CL24" s="739"/>
      <c r="CM24" s="739"/>
      <c r="CN24" s="739"/>
      <c r="CO24" s="739"/>
      <c r="CP24" s="739"/>
      <c r="CQ24" s="740"/>
      <c r="CR24" s="735">
        <v>6114527</v>
      </c>
      <c r="CS24" s="736"/>
      <c r="CT24" s="736"/>
      <c r="CU24" s="736"/>
      <c r="CV24" s="736"/>
      <c r="CW24" s="736"/>
      <c r="CX24" s="736"/>
      <c r="CY24" s="779"/>
      <c r="CZ24" s="780">
        <v>36.200000000000003</v>
      </c>
      <c r="DA24" s="751"/>
      <c r="DB24" s="751"/>
      <c r="DC24" s="783"/>
      <c r="DD24" s="778">
        <v>3894813</v>
      </c>
      <c r="DE24" s="736"/>
      <c r="DF24" s="736"/>
      <c r="DG24" s="736"/>
      <c r="DH24" s="736"/>
      <c r="DI24" s="736"/>
      <c r="DJ24" s="736"/>
      <c r="DK24" s="779"/>
      <c r="DL24" s="778">
        <v>3614421</v>
      </c>
      <c r="DM24" s="736"/>
      <c r="DN24" s="736"/>
      <c r="DO24" s="736"/>
      <c r="DP24" s="736"/>
      <c r="DQ24" s="736"/>
      <c r="DR24" s="736"/>
      <c r="DS24" s="736"/>
      <c r="DT24" s="736"/>
      <c r="DU24" s="736"/>
      <c r="DV24" s="779"/>
      <c r="DW24" s="780">
        <v>46.2</v>
      </c>
      <c r="DX24" s="751"/>
      <c r="DY24" s="751"/>
      <c r="DZ24" s="751"/>
      <c r="EA24" s="751"/>
      <c r="EB24" s="751"/>
      <c r="EC24" s="781"/>
    </row>
    <row r="25" spans="2:133" ht="11.25" customHeight="1" x14ac:dyDescent="0.15">
      <c r="B25" s="677" t="s">
        <v>288</v>
      </c>
      <c r="C25" s="678"/>
      <c r="D25" s="678"/>
      <c r="E25" s="678"/>
      <c r="F25" s="678"/>
      <c r="G25" s="678"/>
      <c r="H25" s="678"/>
      <c r="I25" s="678"/>
      <c r="J25" s="678"/>
      <c r="K25" s="678"/>
      <c r="L25" s="678"/>
      <c r="M25" s="678"/>
      <c r="N25" s="678"/>
      <c r="O25" s="678"/>
      <c r="P25" s="678"/>
      <c r="Q25" s="679"/>
      <c r="R25" s="680">
        <v>116123</v>
      </c>
      <c r="S25" s="681"/>
      <c r="T25" s="681"/>
      <c r="U25" s="681"/>
      <c r="V25" s="681"/>
      <c r="W25" s="681"/>
      <c r="X25" s="681"/>
      <c r="Y25" s="682"/>
      <c r="Z25" s="713">
        <v>0.6</v>
      </c>
      <c r="AA25" s="713"/>
      <c r="AB25" s="713"/>
      <c r="AC25" s="713"/>
      <c r="AD25" s="714" t="s">
        <v>229</v>
      </c>
      <c r="AE25" s="714"/>
      <c r="AF25" s="714"/>
      <c r="AG25" s="714"/>
      <c r="AH25" s="714"/>
      <c r="AI25" s="714"/>
      <c r="AJ25" s="714"/>
      <c r="AK25" s="714"/>
      <c r="AL25" s="683" t="s">
        <v>229</v>
      </c>
      <c r="AM25" s="684"/>
      <c r="AN25" s="684"/>
      <c r="AO25" s="715"/>
      <c r="AP25" s="774" t="s">
        <v>289</v>
      </c>
      <c r="AQ25" s="782"/>
      <c r="AR25" s="782"/>
      <c r="AS25" s="782"/>
      <c r="AT25" s="782"/>
      <c r="AU25" s="782"/>
      <c r="AV25" s="782"/>
      <c r="AW25" s="782"/>
      <c r="AX25" s="782"/>
      <c r="AY25" s="782"/>
      <c r="AZ25" s="782"/>
      <c r="BA25" s="782"/>
      <c r="BB25" s="782"/>
      <c r="BC25" s="782"/>
      <c r="BD25" s="782"/>
      <c r="BE25" s="782"/>
      <c r="BF25" s="776"/>
      <c r="BG25" s="680" t="s">
        <v>129</v>
      </c>
      <c r="BH25" s="681"/>
      <c r="BI25" s="681"/>
      <c r="BJ25" s="681"/>
      <c r="BK25" s="681"/>
      <c r="BL25" s="681"/>
      <c r="BM25" s="681"/>
      <c r="BN25" s="682"/>
      <c r="BO25" s="713" t="s">
        <v>229</v>
      </c>
      <c r="BP25" s="713"/>
      <c r="BQ25" s="713"/>
      <c r="BR25" s="713"/>
      <c r="BS25" s="686" t="s">
        <v>229</v>
      </c>
      <c r="BT25" s="681"/>
      <c r="BU25" s="681"/>
      <c r="BV25" s="681"/>
      <c r="BW25" s="681"/>
      <c r="BX25" s="681"/>
      <c r="BY25" s="681"/>
      <c r="BZ25" s="681"/>
      <c r="CA25" s="681"/>
      <c r="CB25" s="727"/>
      <c r="CD25" s="719" t="s">
        <v>290</v>
      </c>
      <c r="CE25" s="720"/>
      <c r="CF25" s="720"/>
      <c r="CG25" s="720"/>
      <c r="CH25" s="720"/>
      <c r="CI25" s="720"/>
      <c r="CJ25" s="720"/>
      <c r="CK25" s="720"/>
      <c r="CL25" s="720"/>
      <c r="CM25" s="720"/>
      <c r="CN25" s="720"/>
      <c r="CO25" s="720"/>
      <c r="CP25" s="720"/>
      <c r="CQ25" s="721"/>
      <c r="CR25" s="680">
        <v>1877373</v>
      </c>
      <c r="CS25" s="699"/>
      <c r="CT25" s="699"/>
      <c r="CU25" s="699"/>
      <c r="CV25" s="699"/>
      <c r="CW25" s="699"/>
      <c r="CX25" s="699"/>
      <c r="CY25" s="700"/>
      <c r="CZ25" s="683">
        <v>11.1</v>
      </c>
      <c r="DA25" s="701"/>
      <c r="DB25" s="701"/>
      <c r="DC25" s="702"/>
      <c r="DD25" s="686">
        <v>1757704</v>
      </c>
      <c r="DE25" s="699"/>
      <c r="DF25" s="699"/>
      <c r="DG25" s="699"/>
      <c r="DH25" s="699"/>
      <c r="DI25" s="699"/>
      <c r="DJ25" s="699"/>
      <c r="DK25" s="700"/>
      <c r="DL25" s="686">
        <v>1637184</v>
      </c>
      <c r="DM25" s="699"/>
      <c r="DN25" s="699"/>
      <c r="DO25" s="699"/>
      <c r="DP25" s="699"/>
      <c r="DQ25" s="699"/>
      <c r="DR25" s="699"/>
      <c r="DS25" s="699"/>
      <c r="DT25" s="699"/>
      <c r="DU25" s="699"/>
      <c r="DV25" s="700"/>
      <c r="DW25" s="683">
        <v>20.9</v>
      </c>
      <c r="DX25" s="701"/>
      <c r="DY25" s="701"/>
      <c r="DZ25" s="701"/>
      <c r="EA25" s="701"/>
      <c r="EB25" s="701"/>
      <c r="EC25" s="722"/>
    </row>
    <row r="26" spans="2:133" ht="11.25" customHeight="1" x14ac:dyDescent="0.15">
      <c r="B26" s="677" t="s">
        <v>291</v>
      </c>
      <c r="C26" s="678"/>
      <c r="D26" s="678"/>
      <c r="E26" s="678"/>
      <c r="F26" s="678"/>
      <c r="G26" s="678"/>
      <c r="H26" s="678"/>
      <c r="I26" s="678"/>
      <c r="J26" s="678"/>
      <c r="K26" s="678"/>
      <c r="L26" s="678"/>
      <c r="M26" s="678"/>
      <c r="N26" s="678"/>
      <c r="O26" s="678"/>
      <c r="P26" s="678"/>
      <c r="Q26" s="679"/>
      <c r="R26" s="680">
        <v>7814737</v>
      </c>
      <c r="S26" s="681"/>
      <c r="T26" s="681"/>
      <c r="U26" s="681"/>
      <c r="V26" s="681"/>
      <c r="W26" s="681"/>
      <c r="X26" s="681"/>
      <c r="Y26" s="682"/>
      <c r="Z26" s="713">
        <v>41.8</v>
      </c>
      <c r="AA26" s="713"/>
      <c r="AB26" s="713"/>
      <c r="AC26" s="713"/>
      <c r="AD26" s="714">
        <v>7401159</v>
      </c>
      <c r="AE26" s="714"/>
      <c r="AF26" s="714"/>
      <c r="AG26" s="714"/>
      <c r="AH26" s="714"/>
      <c r="AI26" s="714"/>
      <c r="AJ26" s="714"/>
      <c r="AK26" s="714"/>
      <c r="AL26" s="683">
        <v>99.1</v>
      </c>
      <c r="AM26" s="684"/>
      <c r="AN26" s="684"/>
      <c r="AO26" s="715"/>
      <c r="AP26" s="774" t="s">
        <v>292</v>
      </c>
      <c r="AQ26" s="775"/>
      <c r="AR26" s="775"/>
      <c r="AS26" s="775"/>
      <c r="AT26" s="775"/>
      <c r="AU26" s="775"/>
      <c r="AV26" s="775"/>
      <c r="AW26" s="775"/>
      <c r="AX26" s="775"/>
      <c r="AY26" s="775"/>
      <c r="AZ26" s="775"/>
      <c r="BA26" s="775"/>
      <c r="BB26" s="775"/>
      <c r="BC26" s="775"/>
      <c r="BD26" s="775"/>
      <c r="BE26" s="775"/>
      <c r="BF26" s="776"/>
      <c r="BG26" s="680" t="s">
        <v>229</v>
      </c>
      <c r="BH26" s="681"/>
      <c r="BI26" s="681"/>
      <c r="BJ26" s="681"/>
      <c r="BK26" s="681"/>
      <c r="BL26" s="681"/>
      <c r="BM26" s="681"/>
      <c r="BN26" s="682"/>
      <c r="BO26" s="713" t="s">
        <v>129</v>
      </c>
      <c r="BP26" s="713"/>
      <c r="BQ26" s="713"/>
      <c r="BR26" s="713"/>
      <c r="BS26" s="686" t="s">
        <v>129</v>
      </c>
      <c r="BT26" s="681"/>
      <c r="BU26" s="681"/>
      <c r="BV26" s="681"/>
      <c r="BW26" s="681"/>
      <c r="BX26" s="681"/>
      <c r="BY26" s="681"/>
      <c r="BZ26" s="681"/>
      <c r="CA26" s="681"/>
      <c r="CB26" s="727"/>
      <c r="CD26" s="719" t="s">
        <v>293</v>
      </c>
      <c r="CE26" s="720"/>
      <c r="CF26" s="720"/>
      <c r="CG26" s="720"/>
      <c r="CH26" s="720"/>
      <c r="CI26" s="720"/>
      <c r="CJ26" s="720"/>
      <c r="CK26" s="720"/>
      <c r="CL26" s="720"/>
      <c r="CM26" s="720"/>
      <c r="CN26" s="720"/>
      <c r="CO26" s="720"/>
      <c r="CP26" s="720"/>
      <c r="CQ26" s="721"/>
      <c r="CR26" s="680">
        <v>1144295</v>
      </c>
      <c r="CS26" s="681"/>
      <c r="CT26" s="681"/>
      <c r="CU26" s="681"/>
      <c r="CV26" s="681"/>
      <c r="CW26" s="681"/>
      <c r="CX26" s="681"/>
      <c r="CY26" s="682"/>
      <c r="CZ26" s="683">
        <v>6.8</v>
      </c>
      <c r="DA26" s="701"/>
      <c r="DB26" s="701"/>
      <c r="DC26" s="702"/>
      <c r="DD26" s="686">
        <v>1079600</v>
      </c>
      <c r="DE26" s="681"/>
      <c r="DF26" s="681"/>
      <c r="DG26" s="681"/>
      <c r="DH26" s="681"/>
      <c r="DI26" s="681"/>
      <c r="DJ26" s="681"/>
      <c r="DK26" s="682"/>
      <c r="DL26" s="686" t="s">
        <v>229</v>
      </c>
      <c r="DM26" s="681"/>
      <c r="DN26" s="681"/>
      <c r="DO26" s="681"/>
      <c r="DP26" s="681"/>
      <c r="DQ26" s="681"/>
      <c r="DR26" s="681"/>
      <c r="DS26" s="681"/>
      <c r="DT26" s="681"/>
      <c r="DU26" s="681"/>
      <c r="DV26" s="682"/>
      <c r="DW26" s="683" t="s">
        <v>129</v>
      </c>
      <c r="DX26" s="701"/>
      <c r="DY26" s="701"/>
      <c r="DZ26" s="701"/>
      <c r="EA26" s="701"/>
      <c r="EB26" s="701"/>
      <c r="EC26" s="722"/>
    </row>
    <row r="27" spans="2:133" ht="11.25" customHeight="1" x14ac:dyDescent="0.15">
      <c r="B27" s="677" t="s">
        <v>294</v>
      </c>
      <c r="C27" s="678"/>
      <c r="D27" s="678"/>
      <c r="E27" s="678"/>
      <c r="F27" s="678"/>
      <c r="G27" s="678"/>
      <c r="H27" s="678"/>
      <c r="I27" s="678"/>
      <c r="J27" s="678"/>
      <c r="K27" s="678"/>
      <c r="L27" s="678"/>
      <c r="M27" s="678"/>
      <c r="N27" s="678"/>
      <c r="O27" s="678"/>
      <c r="P27" s="678"/>
      <c r="Q27" s="679"/>
      <c r="R27" s="680">
        <v>3633</v>
      </c>
      <c r="S27" s="681"/>
      <c r="T27" s="681"/>
      <c r="U27" s="681"/>
      <c r="V27" s="681"/>
      <c r="W27" s="681"/>
      <c r="X27" s="681"/>
      <c r="Y27" s="682"/>
      <c r="Z27" s="713">
        <v>0</v>
      </c>
      <c r="AA27" s="713"/>
      <c r="AB27" s="713"/>
      <c r="AC27" s="713"/>
      <c r="AD27" s="714">
        <v>3633</v>
      </c>
      <c r="AE27" s="714"/>
      <c r="AF27" s="714"/>
      <c r="AG27" s="714"/>
      <c r="AH27" s="714"/>
      <c r="AI27" s="714"/>
      <c r="AJ27" s="714"/>
      <c r="AK27" s="714"/>
      <c r="AL27" s="683">
        <v>0</v>
      </c>
      <c r="AM27" s="684"/>
      <c r="AN27" s="684"/>
      <c r="AO27" s="715"/>
      <c r="AP27" s="677" t="s">
        <v>295</v>
      </c>
      <c r="AQ27" s="678"/>
      <c r="AR27" s="678"/>
      <c r="AS27" s="678"/>
      <c r="AT27" s="678"/>
      <c r="AU27" s="678"/>
      <c r="AV27" s="678"/>
      <c r="AW27" s="678"/>
      <c r="AX27" s="678"/>
      <c r="AY27" s="678"/>
      <c r="AZ27" s="678"/>
      <c r="BA27" s="678"/>
      <c r="BB27" s="678"/>
      <c r="BC27" s="678"/>
      <c r="BD27" s="678"/>
      <c r="BE27" s="678"/>
      <c r="BF27" s="679"/>
      <c r="BG27" s="680">
        <v>3153885</v>
      </c>
      <c r="BH27" s="681"/>
      <c r="BI27" s="681"/>
      <c r="BJ27" s="681"/>
      <c r="BK27" s="681"/>
      <c r="BL27" s="681"/>
      <c r="BM27" s="681"/>
      <c r="BN27" s="682"/>
      <c r="BO27" s="713">
        <v>100</v>
      </c>
      <c r="BP27" s="713"/>
      <c r="BQ27" s="713"/>
      <c r="BR27" s="713"/>
      <c r="BS27" s="686" t="s">
        <v>229</v>
      </c>
      <c r="BT27" s="681"/>
      <c r="BU27" s="681"/>
      <c r="BV27" s="681"/>
      <c r="BW27" s="681"/>
      <c r="BX27" s="681"/>
      <c r="BY27" s="681"/>
      <c r="BZ27" s="681"/>
      <c r="CA27" s="681"/>
      <c r="CB27" s="727"/>
      <c r="CD27" s="719" t="s">
        <v>296</v>
      </c>
      <c r="CE27" s="720"/>
      <c r="CF27" s="720"/>
      <c r="CG27" s="720"/>
      <c r="CH27" s="720"/>
      <c r="CI27" s="720"/>
      <c r="CJ27" s="720"/>
      <c r="CK27" s="720"/>
      <c r="CL27" s="720"/>
      <c r="CM27" s="720"/>
      <c r="CN27" s="720"/>
      <c r="CO27" s="720"/>
      <c r="CP27" s="720"/>
      <c r="CQ27" s="721"/>
      <c r="CR27" s="680">
        <v>2736765</v>
      </c>
      <c r="CS27" s="699"/>
      <c r="CT27" s="699"/>
      <c r="CU27" s="699"/>
      <c r="CV27" s="699"/>
      <c r="CW27" s="699"/>
      <c r="CX27" s="699"/>
      <c r="CY27" s="700"/>
      <c r="CZ27" s="683">
        <v>16.2</v>
      </c>
      <c r="DA27" s="701"/>
      <c r="DB27" s="701"/>
      <c r="DC27" s="702"/>
      <c r="DD27" s="686">
        <v>651111</v>
      </c>
      <c r="DE27" s="699"/>
      <c r="DF27" s="699"/>
      <c r="DG27" s="699"/>
      <c r="DH27" s="699"/>
      <c r="DI27" s="699"/>
      <c r="DJ27" s="699"/>
      <c r="DK27" s="700"/>
      <c r="DL27" s="686">
        <v>491239</v>
      </c>
      <c r="DM27" s="699"/>
      <c r="DN27" s="699"/>
      <c r="DO27" s="699"/>
      <c r="DP27" s="699"/>
      <c r="DQ27" s="699"/>
      <c r="DR27" s="699"/>
      <c r="DS27" s="699"/>
      <c r="DT27" s="699"/>
      <c r="DU27" s="699"/>
      <c r="DV27" s="700"/>
      <c r="DW27" s="683">
        <v>6.3</v>
      </c>
      <c r="DX27" s="701"/>
      <c r="DY27" s="701"/>
      <c r="DZ27" s="701"/>
      <c r="EA27" s="701"/>
      <c r="EB27" s="701"/>
      <c r="EC27" s="722"/>
    </row>
    <row r="28" spans="2:133" ht="11.25" customHeight="1" x14ac:dyDescent="0.15">
      <c r="B28" s="677" t="s">
        <v>297</v>
      </c>
      <c r="C28" s="678"/>
      <c r="D28" s="678"/>
      <c r="E28" s="678"/>
      <c r="F28" s="678"/>
      <c r="G28" s="678"/>
      <c r="H28" s="678"/>
      <c r="I28" s="678"/>
      <c r="J28" s="678"/>
      <c r="K28" s="678"/>
      <c r="L28" s="678"/>
      <c r="M28" s="678"/>
      <c r="N28" s="678"/>
      <c r="O28" s="678"/>
      <c r="P28" s="678"/>
      <c r="Q28" s="679"/>
      <c r="R28" s="680">
        <v>35985</v>
      </c>
      <c r="S28" s="681"/>
      <c r="T28" s="681"/>
      <c r="U28" s="681"/>
      <c r="V28" s="681"/>
      <c r="W28" s="681"/>
      <c r="X28" s="681"/>
      <c r="Y28" s="682"/>
      <c r="Z28" s="713">
        <v>0.2</v>
      </c>
      <c r="AA28" s="713"/>
      <c r="AB28" s="713"/>
      <c r="AC28" s="713"/>
      <c r="AD28" s="714" t="s">
        <v>129</v>
      </c>
      <c r="AE28" s="714"/>
      <c r="AF28" s="714"/>
      <c r="AG28" s="714"/>
      <c r="AH28" s="714"/>
      <c r="AI28" s="714"/>
      <c r="AJ28" s="714"/>
      <c r="AK28" s="714"/>
      <c r="AL28" s="683" t="s">
        <v>129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298</v>
      </c>
      <c r="CE28" s="720"/>
      <c r="CF28" s="720"/>
      <c r="CG28" s="720"/>
      <c r="CH28" s="720"/>
      <c r="CI28" s="720"/>
      <c r="CJ28" s="720"/>
      <c r="CK28" s="720"/>
      <c r="CL28" s="720"/>
      <c r="CM28" s="720"/>
      <c r="CN28" s="720"/>
      <c r="CO28" s="720"/>
      <c r="CP28" s="720"/>
      <c r="CQ28" s="721"/>
      <c r="CR28" s="680">
        <v>1500389</v>
      </c>
      <c r="CS28" s="681"/>
      <c r="CT28" s="681"/>
      <c r="CU28" s="681"/>
      <c r="CV28" s="681"/>
      <c r="CW28" s="681"/>
      <c r="CX28" s="681"/>
      <c r="CY28" s="682"/>
      <c r="CZ28" s="683">
        <v>8.9</v>
      </c>
      <c r="DA28" s="701"/>
      <c r="DB28" s="701"/>
      <c r="DC28" s="702"/>
      <c r="DD28" s="686">
        <v>1485998</v>
      </c>
      <c r="DE28" s="681"/>
      <c r="DF28" s="681"/>
      <c r="DG28" s="681"/>
      <c r="DH28" s="681"/>
      <c r="DI28" s="681"/>
      <c r="DJ28" s="681"/>
      <c r="DK28" s="682"/>
      <c r="DL28" s="686">
        <v>1485998</v>
      </c>
      <c r="DM28" s="681"/>
      <c r="DN28" s="681"/>
      <c r="DO28" s="681"/>
      <c r="DP28" s="681"/>
      <c r="DQ28" s="681"/>
      <c r="DR28" s="681"/>
      <c r="DS28" s="681"/>
      <c r="DT28" s="681"/>
      <c r="DU28" s="681"/>
      <c r="DV28" s="682"/>
      <c r="DW28" s="683">
        <v>19</v>
      </c>
      <c r="DX28" s="701"/>
      <c r="DY28" s="701"/>
      <c r="DZ28" s="701"/>
      <c r="EA28" s="701"/>
      <c r="EB28" s="701"/>
      <c r="EC28" s="722"/>
    </row>
    <row r="29" spans="2:133" ht="11.25" customHeight="1" x14ac:dyDescent="0.15">
      <c r="B29" s="677" t="s">
        <v>299</v>
      </c>
      <c r="C29" s="678"/>
      <c r="D29" s="678"/>
      <c r="E29" s="678"/>
      <c r="F29" s="678"/>
      <c r="G29" s="678"/>
      <c r="H29" s="678"/>
      <c r="I29" s="678"/>
      <c r="J29" s="678"/>
      <c r="K29" s="678"/>
      <c r="L29" s="678"/>
      <c r="M29" s="678"/>
      <c r="N29" s="678"/>
      <c r="O29" s="678"/>
      <c r="P29" s="678"/>
      <c r="Q29" s="679"/>
      <c r="R29" s="680">
        <v>50829</v>
      </c>
      <c r="S29" s="681"/>
      <c r="T29" s="681"/>
      <c r="U29" s="681"/>
      <c r="V29" s="681"/>
      <c r="W29" s="681"/>
      <c r="X29" s="681"/>
      <c r="Y29" s="682"/>
      <c r="Z29" s="713">
        <v>0.3</v>
      </c>
      <c r="AA29" s="713"/>
      <c r="AB29" s="713"/>
      <c r="AC29" s="713"/>
      <c r="AD29" s="714">
        <v>10697</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300</v>
      </c>
      <c r="CE29" s="766"/>
      <c r="CF29" s="719" t="s">
        <v>69</v>
      </c>
      <c r="CG29" s="720"/>
      <c r="CH29" s="720"/>
      <c r="CI29" s="720"/>
      <c r="CJ29" s="720"/>
      <c r="CK29" s="720"/>
      <c r="CL29" s="720"/>
      <c r="CM29" s="720"/>
      <c r="CN29" s="720"/>
      <c r="CO29" s="720"/>
      <c r="CP29" s="720"/>
      <c r="CQ29" s="721"/>
      <c r="CR29" s="680">
        <v>1500389</v>
      </c>
      <c r="CS29" s="699"/>
      <c r="CT29" s="699"/>
      <c r="CU29" s="699"/>
      <c r="CV29" s="699"/>
      <c r="CW29" s="699"/>
      <c r="CX29" s="699"/>
      <c r="CY29" s="700"/>
      <c r="CZ29" s="683">
        <v>8.9</v>
      </c>
      <c r="DA29" s="701"/>
      <c r="DB29" s="701"/>
      <c r="DC29" s="702"/>
      <c r="DD29" s="686">
        <v>1485998</v>
      </c>
      <c r="DE29" s="699"/>
      <c r="DF29" s="699"/>
      <c r="DG29" s="699"/>
      <c r="DH29" s="699"/>
      <c r="DI29" s="699"/>
      <c r="DJ29" s="699"/>
      <c r="DK29" s="700"/>
      <c r="DL29" s="686">
        <v>1485998</v>
      </c>
      <c r="DM29" s="699"/>
      <c r="DN29" s="699"/>
      <c r="DO29" s="699"/>
      <c r="DP29" s="699"/>
      <c r="DQ29" s="699"/>
      <c r="DR29" s="699"/>
      <c r="DS29" s="699"/>
      <c r="DT29" s="699"/>
      <c r="DU29" s="699"/>
      <c r="DV29" s="700"/>
      <c r="DW29" s="683">
        <v>19</v>
      </c>
      <c r="DX29" s="701"/>
      <c r="DY29" s="701"/>
      <c r="DZ29" s="701"/>
      <c r="EA29" s="701"/>
      <c r="EB29" s="701"/>
      <c r="EC29" s="722"/>
    </row>
    <row r="30" spans="2:133" ht="11.25" customHeight="1" x14ac:dyDescent="0.15">
      <c r="B30" s="677" t="s">
        <v>301</v>
      </c>
      <c r="C30" s="678"/>
      <c r="D30" s="678"/>
      <c r="E30" s="678"/>
      <c r="F30" s="678"/>
      <c r="G30" s="678"/>
      <c r="H30" s="678"/>
      <c r="I30" s="678"/>
      <c r="J30" s="678"/>
      <c r="K30" s="678"/>
      <c r="L30" s="678"/>
      <c r="M30" s="678"/>
      <c r="N30" s="678"/>
      <c r="O30" s="678"/>
      <c r="P30" s="678"/>
      <c r="Q30" s="679"/>
      <c r="R30" s="680">
        <v>92726</v>
      </c>
      <c r="S30" s="681"/>
      <c r="T30" s="681"/>
      <c r="U30" s="681"/>
      <c r="V30" s="681"/>
      <c r="W30" s="681"/>
      <c r="X30" s="681"/>
      <c r="Y30" s="682"/>
      <c r="Z30" s="713">
        <v>0.5</v>
      </c>
      <c r="AA30" s="713"/>
      <c r="AB30" s="713"/>
      <c r="AC30" s="713"/>
      <c r="AD30" s="714">
        <v>22</v>
      </c>
      <c r="AE30" s="714"/>
      <c r="AF30" s="714"/>
      <c r="AG30" s="714"/>
      <c r="AH30" s="714"/>
      <c r="AI30" s="714"/>
      <c r="AJ30" s="714"/>
      <c r="AK30" s="714"/>
      <c r="AL30" s="683">
        <v>0</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302</v>
      </c>
      <c r="BH30" s="754"/>
      <c r="BI30" s="754"/>
      <c r="BJ30" s="754"/>
      <c r="BK30" s="754"/>
      <c r="BL30" s="754"/>
      <c r="BM30" s="754"/>
      <c r="BN30" s="754"/>
      <c r="BO30" s="754"/>
      <c r="BP30" s="754"/>
      <c r="BQ30" s="755"/>
      <c r="BR30" s="741" t="s">
        <v>303</v>
      </c>
      <c r="BS30" s="754"/>
      <c r="BT30" s="754"/>
      <c r="BU30" s="754"/>
      <c r="BV30" s="754"/>
      <c r="BW30" s="754"/>
      <c r="BX30" s="754"/>
      <c r="BY30" s="754"/>
      <c r="BZ30" s="754"/>
      <c r="CA30" s="754"/>
      <c r="CB30" s="755"/>
      <c r="CD30" s="767"/>
      <c r="CE30" s="768"/>
      <c r="CF30" s="719" t="s">
        <v>304</v>
      </c>
      <c r="CG30" s="720"/>
      <c r="CH30" s="720"/>
      <c r="CI30" s="720"/>
      <c r="CJ30" s="720"/>
      <c r="CK30" s="720"/>
      <c r="CL30" s="720"/>
      <c r="CM30" s="720"/>
      <c r="CN30" s="720"/>
      <c r="CO30" s="720"/>
      <c r="CP30" s="720"/>
      <c r="CQ30" s="721"/>
      <c r="CR30" s="680">
        <v>1437374</v>
      </c>
      <c r="CS30" s="681"/>
      <c r="CT30" s="681"/>
      <c r="CU30" s="681"/>
      <c r="CV30" s="681"/>
      <c r="CW30" s="681"/>
      <c r="CX30" s="681"/>
      <c r="CY30" s="682"/>
      <c r="CZ30" s="683">
        <v>8.5</v>
      </c>
      <c r="DA30" s="701"/>
      <c r="DB30" s="701"/>
      <c r="DC30" s="702"/>
      <c r="DD30" s="686">
        <v>1423317</v>
      </c>
      <c r="DE30" s="681"/>
      <c r="DF30" s="681"/>
      <c r="DG30" s="681"/>
      <c r="DH30" s="681"/>
      <c r="DI30" s="681"/>
      <c r="DJ30" s="681"/>
      <c r="DK30" s="682"/>
      <c r="DL30" s="686">
        <v>1423317</v>
      </c>
      <c r="DM30" s="681"/>
      <c r="DN30" s="681"/>
      <c r="DO30" s="681"/>
      <c r="DP30" s="681"/>
      <c r="DQ30" s="681"/>
      <c r="DR30" s="681"/>
      <c r="DS30" s="681"/>
      <c r="DT30" s="681"/>
      <c r="DU30" s="681"/>
      <c r="DV30" s="682"/>
      <c r="DW30" s="683">
        <v>18.2</v>
      </c>
      <c r="DX30" s="701"/>
      <c r="DY30" s="701"/>
      <c r="DZ30" s="701"/>
      <c r="EA30" s="701"/>
      <c r="EB30" s="701"/>
      <c r="EC30" s="722"/>
    </row>
    <row r="31" spans="2:133" ht="11.25" customHeight="1" x14ac:dyDescent="0.15">
      <c r="B31" s="677" t="s">
        <v>305</v>
      </c>
      <c r="C31" s="678"/>
      <c r="D31" s="678"/>
      <c r="E31" s="678"/>
      <c r="F31" s="678"/>
      <c r="G31" s="678"/>
      <c r="H31" s="678"/>
      <c r="I31" s="678"/>
      <c r="J31" s="678"/>
      <c r="K31" s="678"/>
      <c r="L31" s="678"/>
      <c r="M31" s="678"/>
      <c r="N31" s="678"/>
      <c r="O31" s="678"/>
      <c r="P31" s="678"/>
      <c r="Q31" s="679"/>
      <c r="R31" s="680">
        <v>5431994</v>
      </c>
      <c r="S31" s="681"/>
      <c r="T31" s="681"/>
      <c r="U31" s="681"/>
      <c r="V31" s="681"/>
      <c r="W31" s="681"/>
      <c r="X31" s="681"/>
      <c r="Y31" s="682"/>
      <c r="Z31" s="713">
        <v>29</v>
      </c>
      <c r="AA31" s="713"/>
      <c r="AB31" s="713"/>
      <c r="AC31" s="713"/>
      <c r="AD31" s="714" t="s">
        <v>129</v>
      </c>
      <c r="AE31" s="714"/>
      <c r="AF31" s="714"/>
      <c r="AG31" s="714"/>
      <c r="AH31" s="714"/>
      <c r="AI31" s="714"/>
      <c r="AJ31" s="714"/>
      <c r="AK31" s="714"/>
      <c r="AL31" s="683" t="s">
        <v>129</v>
      </c>
      <c r="AM31" s="684"/>
      <c r="AN31" s="684"/>
      <c r="AO31" s="715"/>
      <c r="AP31" s="756" t="s">
        <v>306</v>
      </c>
      <c r="AQ31" s="757"/>
      <c r="AR31" s="757"/>
      <c r="AS31" s="757"/>
      <c r="AT31" s="762" t="s">
        <v>307</v>
      </c>
      <c r="AU31" s="231"/>
      <c r="AV31" s="231"/>
      <c r="AW31" s="231"/>
      <c r="AX31" s="746" t="s">
        <v>185</v>
      </c>
      <c r="AY31" s="747"/>
      <c r="AZ31" s="747"/>
      <c r="BA31" s="747"/>
      <c r="BB31" s="747"/>
      <c r="BC31" s="747"/>
      <c r="BD31" s="747"/>
      <c r="BE31" s="747"/>
      <c r="BF31" s="748"/>
      <c r="BG31" s="749">
        <v>97.6</v>
      </c>
      <c r="BH31" s="750"/>
      <c r="BI31" s="750"/>
      <c r="BJ31" s="750"/>
      <c r="BK31" s="750"/>
      <c r="BL31" s="750"/>
      <c r="BM31" s="751">
        <v>96.1</v>
      </c>
      <c r="BN31" s="750"/>
      <c r="BO31" s="750"/>
      <c r="BP31" s="750"/>
      <c r="BQ31" s="752"/>
      <c r="BR31" s="749">
        <v>98.8</v>
      </c>
      <c r="BS31" s="750"/>
      <c r="BT31" s="750"/>
      <c r="BU31" s="750"/>
      <c r="BV31" s="750"/>
      <c r="BW31" s="750"/>
      <c r="BX31" s="751">
        <v>96.9</v>
      </c>
      <c r="BY31" s="750"/>
      <c r="BZ31" s="750"/>
      <c r="CA31" s="750"/>
      <c r="CB31" s="752"/>
      <c r="CD31" s="767"/>
      <c r="CE31" s="768"/>
      <c r="CF31" s="719" t="s">
        <v>308</v>
      </c>
      <c r="CG31" s="720"/>
      <c r="CH31" s="720"/>
      <c r="CI31" s="720"/>
      <c r="CJ31" s="720"/>
      <c r="CK31" s="720"/>
      <c r="CL31" s="720"/>
      <c r="CM31" s="720"/>
      <c r="CN31" s="720"/>
      <c r="CO31" s="720"/>
      <c r="CP31" s="720"/>
      <c r="CQ31" s="721"/>
      <c r="CR31" s="680">
        <v>63015</v>
      </c>
      <c r="CS31" s="699"/>
      <c r="CT31" s="699"/>
      <c r="CU31" s="699"/>
      <c r="CV31" s="699"/>
      <c r="CW31" s="699"/>
      <c r="CX31" s="699"/>
      <c r="CY31" s="700"/>
      <c r="CZ31" s="683">
        <v>0.4</v>
      </c>
      <c r="DA31" s="701"/>
      <c r="DB31" s="701"/>
      <c r="DC31" s="702"/>
      <c r="DD31" s="686">
        <v>62681</v>
      </c>
      <c r="DE31" s="699"/>
      <c r="DF31" s="699"/>
      <c r="DG31" s="699"/>
      <c r="DH31" s="699"/>
      <c r="DI31" s="699"/>
      <c r="DJ31" s="699"/>
      <c r="DK31" s="700"/>
      <c r="DL31" s="686">
        <v>62681</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15">
      <c r="B32" s="771" t="s">
        <v>309</v>
      </c>
      <c r="C32" s="772"/>
      <c r="D32" s="772"/>
      <c r="E32" s="772"/>
      <c r="F32" s="772"/>
      <c r="G32" s="772"/>
      <c r="H32" s="772"/>
      <c r="I32" s="772"/>
      <c r="J32" s="772"/>
      <c r="K32" s="772"/>
      <c r="L32" s="772"/>
      <c r="M32" s="772"/>
      <c r="N32" s="772"/>
      <c r="O32" s="772"/>
      <c r="P32" s="772"/>
      <c r="Q32" s="773"/>
      <c r="R32" s="680" t="s">
        <v>229</v>
      </c>
      <c r="S32" s="681"/>
      <c r="T32" s="681"/>
      <c r="U32" s="681"/>
      <c r="V32" s="681"/>
      <c r="W32" s="681"/>
      <c r="X32" s="681"/>
      <c r="Y32" s="682"/>
      <c r="Z32" s="713" t="s">
        <v>229</v>
      </c>
      <c r="AA32" s="713"/>
      <c r="AB32" s="713"/>
      <c r="AC32" s="713"/>
      <c r="AD32" s="714" t="s">
        <v>129</v>
      </c>
      <c r="AE32" s="714"/>
      <c r="AF32" s="714"/>
      <c r="AG32" s="714"/>
      <c r="AH32" s="714"/>
      <c r="AI32" s="714"/>
      <c r="AJ32" s="714"/>
      <c r="AK32" s="714"/>
      <c r="AL32" s="683" t="s">
        <v>229</v>
      </c>
      <c r="AM32" s="684"/>
      <c r="AN32" s="684"/>
      <c r="AO32" s="715"/>
      <c r="AP32" s="758"/>
      <c r="AQ32" s="759"/>
      <c r="AR32" s="759"/>
      <c r="AS32" s="759"/>
      <c r="AT32" s="763"/>
      <c r="AU32" s="230" t="s">
        <v>310</v>
      </c>
      <c r="AV32" s="230"/>
      <c r="AW32" s="230"/>
      <c r="AX32" s="677" t="s">
        <v>311</v>
      </c>
      <c r="AY32" s="678"/>
      <c r="AZ32" s="678"/>
      <c r="BA32" s="678"/>
      <c r="BB32" s="678"/>
      <c r="BC32" s="678"/>
      <c r="BD32" s="678"/>
      <c r="BE32" s="678"/>
      <c r="BF32" s="679"/>
      <c r="BG32" s="753">
        <v>99.1</v>
      </c>
      <c r="BH32" s="699"/>
      <c r="BI32" s="699"/>
      <c r="BJ32" s="699"/>
      <c r="BK32" s="699"/>
      <c r="BL32" s="699"/>
      <c r="BM32" s="684">
        <v>97.7</v>
      </c>
      <c r="BN32" s="745"/>
      <c r="BO32" s="745"/>
      <c r="BP32" s="745"/>
      <c r="BQ32" s="726"/>
      <c r="BR32" s="753">
        <v>99</v>
      </c>
      <c r="BS32" s="699"/>
      <c r="BT32" s="699"/>
      <c r="BU32" s="699"/>
      <c r="BV32" s="699"/>
      <c r="BW32" s="699"/>
      <c r="BX32" s="684">
        <v>97.4</v>
      </c>
      <c r="BY32" s="745"/>
      <c r="BZ32" s="745"/>
      <c r="CA32" s="745"/>
      <c r="CB32" s="726"/>
      <c r="CD32" s="769"/>
      <c r="CE32" s="770"/>
      <c r="CF32" s="719" t="s">
        <v>312</v>
      </c>
      <c r="CG32" s="720"/>
      <c r="CH32" s="720"/>
      <c r="CI32" s="720"/>
      <c r="CJ32" s="720"/>
      <c r="CK32" s="720"/>
      <c r="CL32" s="720"/>
      <c r="CM32" s="720"/>
      <c r="CN32" s="720"/>
      <c r="CO32" s="720"/>
      <c r="CP32" s="720"/>
      <c r="CQ32" s="721"/>
      <c r="CR32" s="680" t="s">
        <v>229</v>
      </c>
      <c r="CS32" s="681"/>
      <c r="CT32" s="681"/>
      <c r="CU32" s="681"/>
      <c r="CV32" s="681"/>
      <c r="CW32" s="681"/>
      <c r="CX32" s="681"/>
      <c r="CY32" s="682"/>
      <c r="CZ32" s="683" t="s">
        <v>229</v>
      </c>
      <c r="DA32" s="701"/>
      <c r="DB32" s="701"/>
      <c r="DC32" s="702"/>
      <c r="DD32" s="686" t="s">
        <v>129</v>
      </c>
      <c r="DE32" s="681"/>
      <c r="DF32" s="681"/>
      <c r="DG32" s="681"/>
      <c r="DH32" s="681"/>
      <c r="DI32" s="681"/>
      <c r="DJ32" s="681"/>
      <c r="DK32" s="682"/>
      <c r="DL32" s="686" t="s">
        <v>229</v>
      </c>
      <c r="DM32" s="681"/>
      <c r="DN32" s="681"/>
      <c r="DO32" s="681"/>
      <c r="DP32" s="681"/>
      <c r="DQ32" s="681"/>
      <c r="DR32" s="681"/>
      <c r="DS32" s="681"/>
      <c r="DT32" s="681"/>
      <c r="DU32" s="681"/>
      <c r="DV32" s="682"/>
      <c r="DW32" s="683" t="s">
        <v>229</v>
      </c>
      <c r="DX32" s="701"/>
      <c r="DY32" s="701"/>
      <c r="DZ32" s="701"/>
      <c r="EA32" s="701"/>
      <c r="EB32" s="701"/>
      <c r="EC32" s="722"/>
    </row>
    <row r="33" spans="2:133" ht="11.25" customHeight="1" x14ac:dyDescent="0.15">
      <c r="B33" s="677" t="s">
        <v>313</v>
      </c>
      <c r="C33" s="678"/>
      <c r="D33" s="678"/>
      <c r="E33" s="678"/>
      <c r="F33" s="678"/>
      <c r="G33" s="678"/>
      <c r="H33" s="678"/>
      <c r="I33" s="678"/>
      <c r="J33" s="678"/>
      <c r="K33" s="678"/>
      <c r="L33" s="678"/>
      <c r="M33" s="678"/>
      <c r="N33" s="678"/>
      <c r="O33" s="678"/>
      <c r="P33" s="678"/>
      <c r="Q33" s="679"/>
      <c r="R33" s="680">
        <v>980268</v>
      </c>
      <c r="S33" s="681"/>
      <c r="T33" s="681"/>
      <c r="U33" s="681"/>
      <c r="V33" s="681"/>
      <c r="W33" s="681"/>
      <c r="X33" s="681"/>
      <c r="Y33" s="682"/>
      <c r="Z33" s="713">
        <v>5.2</v>
      </c>
      <c r="AA33" s="713"/>
      <c r="AB33" s="713"/>
      <c r="AC33" s="713"/>
      <c r="AD33" s="714" t="s">
        <v>129</v>
      </c>
      <c r="AE33" s="714"/>
      <c r="AF33" s="714"/>
      <c r="AG33" s="714"/>
      <c r="AH33" s="714"/>
      <c r="AI33" s="714"/>
      <c r="AJ33" s="714"/>
      <c r="AK33" s="714"/>
      <c r="AL33" s="683" t="s">
        <v>129</v>
      </c>
      <c r="AM33" s="684"/>
      <c r="AN33" s="684"/>
      <c r="AO33" s="715"/>
      <c r="AP33" s="760"/>
      <c r="AQ33" s="761"/>
      <c r="AR33" s="761"/>
      <c r="AS33" s="761"/>
      <c r="AT33" s="764"/>
      <c r="AU33" s="232"/>
      <c r="AV33" s="232"/>
      <c r="AW33" s="232"/>
      <c r="AX33" s="661" t="s">
        <v>314</v>
      </c>
      <c r="AY33" s="662"/>
      <c r="AZ33" s="662"/>
      <c r="BA33" s="662"/>
      <c r="BB33" s="662"/>
      <c r="BC33" s="662"/>
      <c r="BD33" s="662"/>
      <c r="BE33" s="662"/>
      <c r="BF33" s="663"/>
      <c r="BG33" s="744">
        <v>95.7</v>
      </c>
      <c r="BH33" s="665"/>
      <c r="BI33" s="665"/>
      <c r="BJ33" s="665"/>
      <c r="BK33" s="665"/>
      <c r="BL33" s="665"/>
      <c r="BM33" s="707">
        <v>93.9</v>
      </c>
      <c r="BN33" s="665"/>
      <c r="BO33" s="665"/>
      <c r="BP33" s="665"/>
      <c r="BQ33" s="709"/>
      <c r="BR33" s="744">
        <v>98.5</v>
      </c>
      <c r="BS33" s="665"/>
      <c r="BT33" s="665"/>
      <c r="BU33" s="665"/>
      <c r="BV33" s="665"/>
      <c r="BW33" s="665"/>
      <c r="BX33" s="707">
        <v>96.2</v>
      </c>
      <c r="BY33" s="665"/>
      <c r="BZ33" s="665"/>
      <c r="CA33" s="665"/>
      <c r="CB33" s="709"/>
      <c r="CD33" s="719" t="s">
        <v>315</v>
      </c>
      <c r="CE33" s="720"/>
      <c r="CF33" s="720"/>
      <c r="CG33" s="720"/>
      <c r="CH33" s="720"/>
      <c r="CI33" s="720"/>
      <c r="CJ33" s="720"/>
      <c r="CK33" s="720"/>
      <c r="CL33" s="720"/>
      <c r="CM33" s="720"/>
      <c r="CN33" s="720"/>
      <c r="CO33" s="720"/>
      <c r="CP33" s="720"/>
      <c r="CQ33" s="721"/>
      <c r="CR33" s="680">
        <v>8734744</v>
      </c>
      <c r="CS33" s="699"/>
      <c r="CT33" s="699"/>
      <c r="CU33" s="699"/>
      <c r="CV33" s="699"/>
      <c r="CW33" s="699"/>
      <c r="CX33" s="699"/>
      <c r="CY33" s="700"/>
      <c r="CZ33" s="683">
        <v>51.8</v>
      </c>
      <c r="DA33" s="701"/>
      <c r="DB33" s="701"/>
      <c r="DC33" s="702"/>
      <c r="DD33" s="686">
        <v>4522528</v>
      </c>
      <c r="DE33" s="699"/>
      <c r="DF33" s="699"/>
      <c r="DG33" s="699"/>
      <c r="DH33" s="699"/>
      <c r="DI33" s="699"/>
      <c r="DJ33" s="699"/>
      <c r="DK33" s="700"/>
      <c r="DL33" s="686">
        <v>3129724</v>
      </c>
      <c r="DM33" s="699"/>
      <c r="DN33" s="699"/>
      <c r="DO33" s="699"/>
      <c r="DP33" s="699"/>
      <c r="DQ33" s="699"/>
      <c r="DR33" s="699"/>
      <c r="DS33" s="699"/>
      <c r="DT33" s="699"/>
      <c r="DU33" s="699"/>
      <c r="DV33" s="700"/>
      <c r="DW33" s="683">
        <v>40</v>
      </c>
      <c r="DX33" s="701"/>
      <c r="DY33" s="701"/>
      <c r="DZ33" s="701"/>
      <c r="EA33" s="701"/>
      <c r="EB33" s="701"/>
      <c r="EC33" s="722"/>
    </row>
    <row r="34" spans="2:133" ht="11.25" customHeight="1" x14ac:dyDescent="0.15">
      <c r="B34" s="677" t="s">
        <v>316</v>
      </c>
      <c r="C34" s="678"/>
      <c r="D34" s="678"/>
      <c r="E34" s="678"/>
      <c r="F34" s="678"/>
      <c r="G34" s="678"/>
      <c r="H34" s="678"/>
      <c r="I34" s="678"/>
      <c r="J34" s="678"/>
      <c r="K34" s="678"/>
      <c r="L34" s="678"/>
      <c r="M34" s="678"/>
      <c r="N34" s="678"/>
      <c r="O34" s="678"/>
      <c r="P34" s="678"/>
      <c r="Q34" s="679"/>
      <c r="R34" s="680">
        <v>55442</v>
      </c>
      <c r="S34" s="681"/>
      <c r="T34" s="681"/>
      <c r="U34" s="681"/>
      <c r="V34" s="681"/>
      <c r="W34" s="681"/>
      <c r="X34" s="681"/>
      <c r="Y34" s="682"/>
      <c r="Z34" s="713">
        <v>0.3</v>
      </c>
      <c r="AA34" s="713"/>
      <c r="AB34" s="713"/>
      <c r="AC34" s="713"/>
      <c r="AD34" s="714">
        <v>52138</v>
      </c>
      <c r="AE34" s="714"/>
      <c r="AF34" s="714"/>
      <c r="AG34" s="714"/>
      <c r="AH34" s="714"/>
      <c r="AI34" s="714"/>
      <c r="AJ34" s="714"/>
      <c r="AK34" s="714"/>
      <c r="AL34" s="683">
        <v>0.7</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317</v>
      </c>
      <c r="CE34" s="720"/>
      <c r="CF34" s="720"/>
      <c r="CG34" s="720"/>
      <c r="CH34" s="720"/>
      <c r="CI34" s="720"/>
      <c r="CJ34" s="720"/>
      <c r="CK34" s="720"/>
      <c r="CL34" s="720"/>
      <c r="CM34" s="720"/>
      <c r="CN34" s="720"/>
      <c r="CO34" s="720"/>
      <c r="CP34" s="720"/>
      <c r="CQ34" s="721"/>
      <c r="CR34" s="680">
        <v>2250692</v>
      </c>
      <c r="CS34" s="681"/>
      <c r="CT34" s="681"/>
      <c r="CU34" s="681"/>
      <c r="CV34" s="681"/>
      <c r="CW34" s="681"/>
      <c r="CX34" s="681"/>
      <c r="CY34" s="682"/>
      <c r="CZ34" s="683">
        <v>13.3</v>
      </c>
      <c r="DA34" s="701"/>
      <c r="DB34" s="701"/>
      <c r="DC34" s="702"/>
      <c r="DD34" s="686">
        <v>1782461</v>
      </c>
      <c r="DE34" s="681"/>
      <c r="DF34" s="681"/>
      <c r="DG34" s="681"/>
      <c r="DH34" s="681"/>
      <c r="DI34" s="681"/>
      <c r="DJ34" s="681"/>
      <c r="DK34" s="682"/>
      <c r="DL34" s="686">
        <v>1399969</v>
      </c>
      <c r="DM34" s="681"/>
      <c r="DN34" s="681"/>
      <c r="DO34" s="681"/>
      <c r="DP34" s="681"/>
      <c r="DQ34" s="681"/>
      <c r="DR34" s="681"/>
      <c r="DS34" s="681"/>
      <c r="DT34" s="681"/>
      <c r="DU34" s="681"/>
      <c r="DV34" s="682"/>
      <c r="DW34" s="683">
        <v>17.899999999999999</v>
      </c>
      <c r="DX34" s="701"/>
      <c r="DY34" s="701"/>
      <c r="DZ34" s="701"/>
      <c r="EA34" s="701"/>
      <c r="EB34" s="701"/>
      <c r="EC34" s="722"/>
    </row>
    <row r="35" spans="2:133" ht="11.25" customHeight="1" x14ac:dyDescent="0.15">
      <c r="B35" s="677" t="s">
        <v>318</v>
      </c>
      <c r="C35" s="678"/>
      <c r="D35" s="678"/>
      <c r="E35" s="678"/>
      <c r="F35" s="678"/>
      <c r="G35" s="678"/>
      <c r="H35" s="678"/>
      <c r="I35" s="678"/>
      <c r="J35" s="678"/>
      <c r="K35" s="678"/>
      <c r="L35" s="678"/>
      <c r="M35" s="678"/>
      <c r="N35" s="678"/>
      <c r="O35" s="678"/>
      <c r="P35" s="678"/>
      <c r="Q35" s="679"/>
      <c r="R35" s="680">
        <v>157435</v>
      </c>
      <c r="S35" s="681"/>
      <c r="T35" s="681"/>
      <c r="U35" s="681"/>
      <c r="V35" s="681"/>
      <c r="W35" s="681"/>
      <c r="X35" s="681"/>
      <c r="Y35" s="682"/>
      <c r="Z35" s="713">
        <v>0.8</v>
      </c>
      <c r="AA35" s="713"/>
      <c r="AB35" s="713"/>
      <c r="AC35" s="713"/>
      <c r="AD35" s="714" t="s">
        <v>129</v>
      </c>
      <c r="AE35" s="714"/>
      <c r="AF35" s="714"/>
      <c r="AG35" s="714"/>
      <c r="AH35" s="714"/>
      <c r="AI35" s="714"/>
      <c r="AJ35" s="714"/>
      <c r="AK35" s="714"/>
      <c r="AL35" s="683" t="s">
        <v>229</v>
      </c>
      <c r="AM35" s="684"/>
      <c r="AN35" s="684"/>
      <c r="AO35" s="715"/>
      <c r="AP35" s="235"/>
      <c r="AQ35" s="741" t="s">
        <v>319</v>
      </c>
      <c r="AR35" s="742"/>
      <c r="AS35" s="742"/>
      <c r="AT35" s="742"/>
      <c r="AU35" s="742"/>
      <c r="AV35" s="742"/>
      <c r="AW35" s="742"/>
      <c r="AX35" s="742"/>
      <c r="AY35" s="742"/>
      <c r="AZ35" s="742"/>
      <c r="BA35" s="742"/>
      <c r="BB35" s="742"/>
      <c r="BC35" s="742"/>
      <c r="BD35" s="742"/>
      <c r="BE35" s="742"/>
      <c r="BF35" s="743"/>
      <c r="BG35" s="741" t="s">
        <v>320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321</v>
      </c>
      <c r="CE35" s="720"/>
      <c r="CF35" s="720"/>
      <c r="CG35" s="720"/>
      <c r="CH35" s="720"/>
      <c r="CI35" s="720"/>
      <c r="CJ35" s="720"/>
      <c r="CK35" s="720"/>
      <c r="CL35" s="720"/>
      <c r="CM35" s="720"/>
      <c r="CN35" s="720"/>
      <c r="CO35" s="720"/>
      <c r="CP35" s="720"/>
      <c r="CQ35" s="721"/>
      <c r="CR35" s="680">
        <v>49457</v>
      </c>
      <c r="CS35" s="699"/>
      <c r="CT35" s="699"/>
      <c r="CU35" s="699"/>
      <c r="CV35" s="699"/>
      <c r="CW35" s="699"/>
      <c r="CX35" s="699"/>
      <c r="CY35" s="700"/>
      <c r="CZ35" s="683">
        <v>0.3</v>
      </c>
      <c r="DA35" s="701"/>
      <c r="DB35" s="701"/>
      <c r="DC35" s="702"/>
      <c r="DD35" s="686">
        <v>40311</v>
      </c>
      <c r="DE35" s="699"/>
      <c r="DF35" s="699"/>
      <c r="DG35" s="699"/>
      <c r="DH35" s="699"/>
      <c r="DI35" s="699"/>
      <c r="DJ35" s="699"/>
      <c r="DK35" s="700"/>
      <c r="DL35" s="686">
        <v>37586</v>
      </c>
      <c r="DM35" s="699"/>
      <c r="DN35" s="699"/>
      <c r="DO35" s="699"/>
      <c r="DP35" s="699"/>
      <c r="DQ35" s="699"/>
      <c r="DR35" s="699"/>
      <c r="DS35" s="699"/>
      <c r="DT35" s="699"/>
      <c r="DU35" s="699"/>
      <c r="DV35" s="700"/>
      <c r="DW35" s="683">
        <v>0.5</v>
      </c>
      <c r="DX35" s="701"/>
      <c r="DY35" s="701"/>
      <c r="DZ35" s="701"/>
      <c r="EA35" s="701"/>
      <c r="EB35" s="701"/>
      <c r="EC35" s="722"/>
    </row>
    <row r="36" spans="2:133" ht="11.25" customHeight="1" x14ac:dyDescent="0.15">
      <c r="B36" s="677" t="s">
        <v>322</v>
      </c>
      <c r="C36" s="678"/>
      <c r="D36" s="678"/>
      <c r="E36" s="678"/>
      <c r="F36" s="678"/>
      <c r="G36" s="678"/>
      <c r="H36" s="678"/>
      <c r="I36" s="678"/>
      <c r="J36" s="678"/>
      <c r="K36" s="678"/>
      <c r="L36" s="678"/>
      <c r="M36" s="678"/>
      <c r="N36" s="678"/>
      <c r="O36" s="678"/>
      <c r="P36" s="678"/>
      <c r="Q36" s="679"/>
      <c r="R36" s="680">
        <v>1820489</v>
      </c>
      <c r="S36" s="681"/>
      <c r="T36" s="681"/>
      <c r="U36" s="681"/>
      <c r="V36" s="681"/>
      <c r="W36" s="681"/>
      <c r="X36" s="681"/>
      <c r="Y36" s="682"/>
      <c r="Z36" s="713">
        <v>9.6999999999999993</v>
      </c>
      <c r="AA36" s="713"/>
      <c r="AB36" s="713"/>
      <c r="AC36" s="713"/>
      <c r="AD36" s="714" t="s">
        <v>229</v>
      </c>
      <c r="AE36" s="714"/>
      <c r="AF36" s="714"/>
      <c r="AG36" s="714"/>
      <c r="AH36" s="714"/>
      <c r="AI36" s="714"/>
      <c r="AJ36" s="714"/>
      <c r="AK36" s="714"/>
      <c r="AL36" s="683" t="s">
        <v>229</v>
      </c>
      <c r="AM36" s="684"/>
      <c r="AN36" s="684"/>
      <c r="AO36" s="715"/>
      <c r="AP36" s="235"/>
      <c r="AQ36" s="732" t="s">
        <v>323</v>
      </c>
      <c r="AR36" s="733"/>
      <c r="AS36" s="733"/>
      <c r="AT36" s="733"/>
      <c r="AU36" s="733"/>
      <c r="AV36" s="733"/>
      <c r="AW36" s="733"/>
      <c r="AX36" s="733"/>
      <c r="AY36" s="734"/>
      <c r="AZ36" s="735">
        <v>1818003</v>
      </c>
      <c r="BA36" s="736"/>
      <c r="BB36" s="736"/>
      <c r="BC36" s="736"/>
      <c r="BD36" s="736"/>
      <c r="BE36" s="736"/>
      <c r="BF36" s="737"/>
      <c r="BG36" s="738" t="s">
        <v>324</v>
      </c>
      <c r="BH36" s="739"/>
      <c r="BI36" s="739"/>
      <c r="BJ36" s="739"/>
      <c r="BK36" s="739"/>
      <c r="BL36" s="739"/>
      <c r="BM36" s="739"/>
      <c r="BN36" s="739"/>
      <c r="BO36" s="739"/>
      <c r="BP36" s="739"/>
      <c r="BQ36" s="739"/>
      <c r="BR36" s="739"/>
      <c r="BS36" s="739"/>
      <c r="BT36" s="739"/>
      <c r="BU36" s="740"/>
      <c r="BV36" s="735" t="s">
        <v>129</v>
      </c>
      <c r="BW36" s="736"/>
      <c r="BX36" s="736"/>
      <c r="BY36" s="736"/>
      <c r="BZ36" s="736"/>
      <c r="CA36" s="736"/>
      <c r="CB36" s="737"/>
      <c r="CD36" s="719" t="s">
        <v>325</v>
      </c>
      <c r="CE36" s="720"/>
      <c r="CF36" s="720"/>
      <c r="CG36" s="720"/>
      <c r="CH36" s="720"/>
      <c r="CI36" s="720"/>
      <c r="CJ36" s="720"/>
      <c r="CK36" s="720"/>
      <c r="CL36" s="720"/>
      <c r="CM36" s="720"/>
      <c r="CN36" s="720"/>
      <c r="CO36" s="720"/>
      <c r="CP36" s="720"/>
      <c r="CQ36" s="721"/>
      <c r="CR36" s="680">
        <v>5213877</v>
      </c>
      <c r="CS36" s="681"/>
      <c r="CT36" s="681"/>
      <c r="CU36" s="681"/>
      <c r="CV36" s="681"/>
      <c r="CW36" s="681"/>
      <c r="CX36" s="681"/>
      <c r="CY36" s="682"/>
      <c r="CZ36" s="683">
        <v>30.9</v>
      </c>
      <c r="DA36" s="701"/>
      <c r="DB36" s="701"/>
      <c r="DC36" s="702"/>
      <c r="DD36" s="686">
        <v>1784459</v>
      </c>
      <c r="DE36" s="681"/>
      <c r="DF36" s="681"/>
      <c r="DG36" s="681"/>
      <c r="DH36" s="681"/>
      <c r="DI36" s="681"/>
      <c r="DJ36" s="681"/>
      <c r="DK36" s="682"/>
      <c r="DL36" s="686">
        <v>914766</v>
      </c>
      <c r="DM36" s="681"/>
      <c r="DN36" s="681"/>
      <c r="DO36" s="681"/>
      <c r="DP36" s="681"/>
      <c r="DQ36" s="681"/>
      <c r="DR36" s="681"/>
      <c r="DS36" s="681"/>
      <c r="DT36" s="681"/>
      <c r="DU36" s="681"/>
      <c r="DV36" s="682"/>
      <c r="DW36" s="683">
        <v>11.7</v>
      </c>
      <c r="DX36" s="701"/>
      <c r="DY36" s="701"/>
      <c r="DZ36" s="701"/>
      <c r="EA36" s="701"/>
      <c r="EB36" s="701"/>
      <c r="EC36" s="722"/>
    </row>
    <row r="37" spans="2:133" ht="11.25" customHeight="1" x14ac:dyDescent="0.15">
      <c r="B37" s="677" t="s">
        <v>326</v>
      </c>
      <c r="C37" s="678"/>
      <c r="D37" s="678"/>
      <c r="E37" s="678"/>
      <c r="F37" s="678"/>
      <c r="G37" s="678"/>
      <c r="H37" s="678"/>
      <c r="I37" s="678"/>
      <c r="J37" s="678"/>
      <c r="K37" s="678"/>
      <c r="L37" s="678"/>
      <c r="M37" s="678"/>
      <c r="N37" s="678"/>
      <c r="O37" s="678"/>
      <c r="P37" s="678"/>
      <c r="Q37" s="679"/>
      <c r="R37" s="680">
        <v>897604</v>
      </c>
      <c r="S37" s="681"/>
      <c r="T37" s="681"/>
      <c r="U37" s="681"/>
      <c r="V37" s="681"/>
      <c r="W37" s="681"/>
      <c r="X37" s="681"/>
      <c r="Y37" s="682"/>
      <c r="Z37" s="713">
        <v>4.8</v>
      </c>
      <c r="AA37" s="713"/>
      <c r="AB37" s="713"/>
      <c r="AC37" s="713"/>
      <c r="AD37" s="714" t="s">
        <v>129</v>
      </c>
      <c r="AE37" s="714"/>
      <c r="AF37" s="714"/>
      <c r="AG37" s="714"/>
      <c r="AH37" s="714"/>
      <c r="AI37" s="714"/>
      <c r="AJ37" s="714"/>
      <c r="AK37" s="714"/>
      <c r="AL37" s="683" t="s">
        <v>129</v>
      </c>
      <c r="AM37" s="684"/>
      <c r="AN37" s="684"/>
      <c r="AO37" s="715"/>
      <c r="AQ37" s="723" t="s">
        <v>327</v>
      </c>
      <c r="AR37" s="724"/>
      <c r="AS37" s="724"/>
      <c r="AT37" s="724"/>
      <c r="AU37" s="724"/>
      <c r="AV37" s="724"/>
      <c r="AW37" s="724"/>
      <c r="AX37" s="724"/>
      <c r="AY37" s="725"/>
      <c r="AZ37" s="680">
        <v>787148</v>
      </c>
      <c r="BA37" s="681"/>
      <c r="BB37" s="681"/>
      <c r="BC37" s="681"/>
      <c r="BD37" s="699"/>
      <c r="BE37" s="699"/>
      <c r="BF37" s="726"/>
      <c r="BG37" s="719" t="s">
        <v>328</v>
      </c>
      <c r="BH37" s="720"/>
      <c r="BI37" s="720"/>
      <c r="BJ37" s="720"/>
      <c r="BK37" s="720"/>
      <c r="BL37" s="720"/>
      <c r="BM37" s="720"/>
      <c r="BN37" s="720"/>
      <c r="BO37" s="720"/>
      <c r="BP37" s="720"/>
      <c r="BQ37" s="720"/>
      <c r="BR37" s="720"/>
      <c r="BS37" s="720"/>
      <c r="BT37" s="720"/>
      <c r="BU37" s="721"/>
      <c r="BV37" s="680">
        <v>-8130</v>
      </c>
      <c r="BW37" s="681"/>
      <c r="BX37" s="681"/>
      <c r="BY37" s="681"/>
      <c r="BZ37" s="681"/>
      <c r="CA37" s="681"/>
      <c r="CB37" s="727"/>
      <c r="CD37" s="719" t="s">
        <v>329</v>
      </c>
      <c r="CE37" s="720"/>
      <c r="CF37" s="720"/>
      <c r="CG37" s="720"/>
      <c r="CH37" s="720"/>
      <c r="CI37" s="720"/>
      <c r="CJ37" s="720"/>
      <c r="CK37" s="720"/>
      <c r="CL37" s="720"/>
      <c r="CM37" s="720"/>
      <c r="CN37" s="720"/>
      <c r="CO37" s="720"/>
      <c r="CP37" s="720"/>
      <c r="CQ37" s="721"/>
      <c r="CR37" s="680">
        <v>495983</v>
      </c>
      <c r="CS37" s="699"/>
      <c r="CT37" s="699"/>
      <c r="CU37" s="699"/>
      <c r="CV37" s="699"/>
      <c r="CW37" s="699"/>
      <c r="CX37" s="699"/>
      <c r="CY37" s="700"/>
      <c r="CZ37" s="683">
        <v>2.9</v>
      </c>
      <c r="DA37" s="701"/>
      <c r="DB37" s="701"/>
      <c r="DC37" s="702"/>
      <c r="DD37" s="686">
        <v>495983</v>
      </c>
      <c r="DE37" s="699"/>
      <c r="DF37" s="699"/>
      <c r="DG37" s="699"/>
      <c r="DH37" s="699"/>
      <c r="DI37" s="699"/>
      <c r="DJ37" s="699"/>
      <c r="DK37" s="700"/>
      <c r="DL37" s="686">
        <v>464546</v>
      </c>
      <c r="DM37" s="699"/>
      <c r="DN37" s="699"/>
      <c r="DO37" s="699"/>
      <c r="DP37" s="699"/>
      <c r="DQ37" s="699"/>
      <c r="DR37" s="699"/>
      <c r="DS37" s="699"/>
      <c r="DT37" s="699"/>
      <c r="DU37" s="699"/>
      <c r="DV37" s="700"/>
      <c r="DW37" s="683">
        <v>5.9</v>
      </c>
      <c r="DX37" s="701"/>
      <c r="DY37" s="701"/>
      <c r="DZ37" s="701"/>
      <c r="EA37" s="701"/>
      <c r="EB37" s="701"/>
      <c r="EC37" s="722"/>
    </row>
    <row r="38" spans="2:133" ht="11.25" customHeight="1" x14ac:dyDescent="0.15">
      <c r="B38" s="677" t="s">
        <v>330</v>
      </c>
      <c r="C38" s="678"/>
      <c r="D38" s="678"/>
      <c r="E38" s="678"/>
      <c r="F38" s="678"/>
      <c r="G38" s="678"/>
      <c r="H38" s="678"/>
      <c r="I38" s="678"/>
      <c r="J38" s="678"/>
      <c r="K38" s="678"/>
      <c r="L38" s="678"/>
      <c r="M38" s="678"/>
      <c r="N38" s="678"/>
      <c r="O38" s="678"/>
      <c r="P38" s="678"/>
      <c r="Q38" s="679"/>
      <c r="R38" s="680">
        <v>216237</v>
      </c>
      <c r="S38" s="681"/>
      <c r="T38" s="681"/>
      <c r="U38" s="681"/>
      <c r="V38" s="681"/>
      <c r="W38" s="681"/>
      <c r="X38" s="681"/>
      <c r="Y38" s="682"/>
      <c r="Z38" s="713">
        <v>1.2</v>
      </c>
      <c r="AA38" s="713"/>
      <c r="AB38" s="713"/>
      <c r="AC38" s="713"/>
      <c r="AD38" s="714">
        <v>5</v>
      </c>
      <c r="AE38" s="714"/>
      <c r="AF38" s="714"/>
      <c r="AG38" s="714"/>
      <c r="AH38" s="714"/>
      <c r="AI38" s="714"/>
      <c r="AJ38" s="714"/>
      <c r="AK38" s="714"/>
      <c r="AL38" s="683">
        <v>0</v>
      </c>
      <c r="AM38" s="684"/>
      <c r="AN38" s="684"/>
      <c r="AO38" s="715"/>
      <c r="AQ38" s="723" t="s">
        <v>331</v>
      </c>
      <c r="AR38" s="724"/>
      <c r="AS38" s="724"/>
      <c r="AT38" s="724"/>
      <c r="AU38" s="724"/>
      <c r="AV38" s="724"/>
      <c r="AW38" s="724"/>
      <c r="AX38" s="724"/>
      <c r="AY38" s="725"/>
      <c r="AZ38" s="680">
        <v>47273</v>
      </c>
      <c r="BA38" s="681"/>
      <c r="BB38" s="681"/>
      <c r="BC38" s="681"/>
      <c r="BD38" s="699"/>
      <c r="BE38" s="699"/>
      <c r="BF38" s="726"/>
      <c r="BG38" s="719" t="s">
        <v>332</v>
      </c>
      <c r="BH38" s="720"/>
      <c r="BI38" s="720"/>
      <c r="BJ38" s="720"/>
      <c r="BK38" s="720"/>
      <c r="BL38" s="720"/>
      <c r="BM38" s="720"/>
      <c r="BN38" s="720"/>
      <c r="BO38" s="720"/>
      <c r="BP38" s="720"/>
      <c r="BQ38" s="720"/>
      <c r="BR38" s="720"/>
      <c r="BS38" s="720"/>
      <c r="BT38" s="720"/>
      <c r="BU38" s="721"/>
      <c r="BV38" s="680">
        <v>4436</v>
      </c>
      <c r="BW38" s="681"/>
      <c r="BX38" s="681"/>
      <c r="BY38" s="681"/>
      <c r="BZ38" s="681"/>
      <c r="CA38" s="681"/>
      <c r="CB38" s="727"/>
      <c r="CD38" s="719" t="s">
        <v>333</v>
      </c>
      <c r="CE38" s="720"/>
      <c r="CF38" s="720"/>
      <c r="CG38" s="720"/>
      <c r="CH38" s="720"/>
      <c r="CI38" s="720"/>
      <c r="CJ38" s="720"/>
      <c r="CK38" s="720"/>
      <c r="CL38" s="720"/>
      <c r="CM38" s="720"/>
      <c r="CN38" s="720"/>
      <c r="CO38" s="720"/>
      <c r="CP38" s="720"/>
      <c r="CQ38" s="721"/>
      <c r="CR38" s="680">
        <v>983358</v>
      </c>
      <c r="CS38" s="681"/>
      <c r="CT38" s="681"/>
      <c r="CU38" s="681"/>
      <c r="CV38" s="681"/>
      <c r="CW38" s="681"/>
      <c r="CX38" s="681"/>
      <c r="CY38" s="682"/>
      <c r="CZ38" s="683">
        <v>5.8</v>
      </c>
      <c r="DA38" s="701"/>
      <c r="DB38" s="701"/>
      <c r="DC38" s="702"/>
      <c r="DD38" s="686">
        <v>790505</v>
      </c>
      <c r="DE38" s="681"/>
      <c r="DF38" s="681"/>
      <c r="DG38" s="681"/>
      <c r="DH38" s="681"/>
      <c r="DI38" s="681"/>
      <c r="DJ38" s="681"/>
      <c r="DK38" s="682"/>
      <c r="DL38" s="686">
        <v>777403</v>
      </c>
      <c r="DM38" s="681"/>
      <c r="DN38" s="681"/>
      <c r="DO38" s="681"/>
      <c r="DP38" s="681"/>
      <c r="DQ38" s="681"/>
      <c r="DR38" s="681"/>
      <c r="DS38" s="681"/>
      <c r="DT38" s="681"/>
      <c r="DU38" s="681"/>
      <c r="DV38" s="682"/>
      <c r="DW38" s="683">
        <v>9.9</v>
      </c>
      <c r="DX38" s="701"/>
      <c r="DY38" s="701"/>
      <c r="DZ38" s="701"/>
      <c r="EA38" s="701"/>
      <c r="EB38" s="701"/>
      <c r="EC38" s="722"/>
    </row>
    <row r="39" spans="2:133" ht="11.25" customHeight="1" x14ac:dyDescent="0.15">
      <c r="B39" s="677" t="s">
        <v>334</v>
      </c>
      <c r="C39" s="678"/>
      <c r="D39" s="678"/>
      <c r="E39" s="678"/>
      <c r="F39" s="678"/>
      <c r="G39" s="678"/>
      <c r="H39" s="678"/>
      <c r="I39" s="678"/>
      <c r="J39" s="678"/>
      <c r="K39" s="678"/>
      <c r="L39" s="678"/>
      <c r="M39" s="678"/>
      <c r="N39" s="678"/>
      <c r="O39" s="678"/>
      <c r="P39" s="678"/>
      <c r="Q39" s="679"/>
      <c r="R39" s="680">
        <v>1141733</v>
      </c>
      <c r="S39" s="681"/>
      <c r="T39" s="681"/>
      <c r="U39" s="681"/>
      <c r="V39" s="681"/>
      <c r="W39" s="681"/>
      <c r="X39" s="681"/>
      <c r="Y39" s="682"/>
      <c r="Z39" s="713">
        <v>6.1</v>
      </c>
      <c r="AA39" s="713"/>
      <c r="AB39" s="713"/>
      <c r="AC39" s="713"/>
      <c r="AD39" s="714" t="s">
        <v>129</v>
      </c>
      <c r="AE39" s="714"/>
      <c r="AF39" s="714"/>
      <c r="AG39" s="714"/>
      <c r="AH39" s="714"/>
      <c r="AI39" s="714"/>
      <c r="AJ39" s="714"/>
      <c r="AK39" s="714"/>
      <c r="AL39" s="683" t="s">
        <v>129</v>
      </c>
      <c r="AM39" s="684"/>
      <c r="AN39" s="684"/>
      <c r="AO39" s="715"/>
      <c r="AQ39" s="723" t="s">
        <v>335</v>
      </c>
      <c r="AR39" s="724"/>
      <c r="AS39" s="724"/>
      <c r="AT39" s="724"/>
      <c r="AU39" s="724"/>
      <c r="AV39" s="724"/>
      <c r="AW39" s="724"/>
      <c r="AX39" s="724"/>
      <c r="AY39" s="725"/>
      <c r="AZ39" s="680">
        <v>224</v>
      </c>
      <c r="BA39" s="681"/>
      <c r="BB39" s="681"/>
      <c r="BC39" s="681"/>
      <c r="BD39" s="699"/>
      <c r="BE39" s="699"/>
      <c r="BF39" s="726"/>
      <c r="BG39" s="719" t="s">
        <v>336</v>
      </c>
      <c r="BH39" s="720"/>
      <c r="BI39" s="720"/>
      <c r="BJ39" s="720"/>
      <c r="BK39" s="720"/>
      <c r="BL39" s="720"/>
      <c r="BM39" s="720"/>
      <c r="BN39" s="720"/>
      <c r="BO39" s="720"/>
      <c r="BP39" s="720"/>
      <c r="BQ39" s="720"/>
      <c r="BR39" s="720"/>
      <c r="BS39" s="720"/>
      <c r="BT39" s="720"/>
      <c r="BU39" s="721"/>
      <c r="BV39" s="680">
        <v>7333</v>
      </c>
      <c r="BW39" s="681"/>
      <c r="BX39" s="681"/>
      <c r="BY39" s="681"/>
      <c r="BZ39" s="681"/>
      <c r="CA39" s="681"/>
      <c r="CB39" s="727"/>
      <c r="CD39" s="719" t="s">
        <v>337</v>
      </c>
      <c r="CE39" s="720"/>
      <c r="CF39" s="720"/>
      <c r="CG39" s="720"/>
      <c r="CH39" s="720"/>
      <c r="CI39" s="720"/>
      <c r="CJ39" s="720"/>
      <c r="CK39" s="720"/>
      <c r="CL39" s="720"/>
      <c r="CM39" s="720"/>
      <c r="CN39" s="720"/>
      <c r="CO39" s="720"/>
      <c r="CP39" s="720"/>
      <c r="CQ39" s="721"/>
      <c r="CR39" s="680">
        <v>198960</v>
      </c>
      <c r="CS39" s="699"/>
      <c r="CT39" s="699"/>
      <c r="CU39" s="699"/>
      <c r="CV39" s="699"/>
      <c r="CW39" s="699"/>
      <c r="CX39" s="699"/>
      <c r="CY39" s="700"/>
      <c r="CZ39" s="683">
        <v>1.2</v>
      </c>
      <c r="DA39" s="701"/>
      <c r="DB39" s="701"/>
      <c r="DC39" s="702"/>
      <c r="DD39" s="686">
        <v>124792</v>
      </c>
      <c r="DE39" s="699"/>
      <c r="DF39" s="699"/>
      <c r="DG39" s="699"/>
      <c r="DH39" s="699"/>
      <c r="DI39" s="699"/>
      <c r="DJ39" s="699"/>
      <c r="DK39" s="700"/>
      <c r="DL39" s="686" t="s">
        <v>229</v>
      </c>
      <c r="DM39" s="699"/>
      <c r="DN39" s="699"/>
      <c r="DO39" s="699"/>
      <c r="DP39" s="699"/>
      <c r="DQ39" s="699"/>
      <c r="DR39" s="699"/>
      <c r="DS39" s="699"/>
      <c r="DT39" s="699"/>
      <c r="DU39" s="699"/>
      <c r="DV39" s="700"/>
      <c r="DW39" s="683" t="s">
        <v>229</v>
      </c>
      <c r="DX39" s="701"/>
      <c r="DY39" s="701"/>
      <c r="DZ39" s="701"/>
      <c r="EA39" s="701"/>
      <c r="EB39" s="701"/>
      <c r="EC39" s="722"/>
    </row>
    <row r="40" spans="2:133" ht="11.25" customHeight="1" x14ac:dyDescent="0.15">
      <c r="B40" s="677" t="s">
        <v>338</v>
      </c>
      <c r="C40" s="678"/>
      <c r="D40" s="678"/>
      <c r="E40" s="678"/>
      <c r="F40" s="678"/>
      <c r="G40" s="678"/>
      <c r="H40" s="678"/>
      <c r="I40" s="678"/>
      <c r="J40" s="678"/>
      <c r="K40" s="678"/>
      <c r="L40" s="678"/>
      <c r="M40" s="678"/>
      <c r="N40" s="678"/>
      <c r="O40" s="678"/>
      <c r="P40" s="678"/>
      <c r="Q40" s="679"/>
      <c r="R40" s="680" t="s">
        <v>129</v>
      </c>
      <c r="S40" s="681"/>
      <c r="T40" s="681"/>
      <c r="U40" s="681"/>
      <c r="V40" s="681"/>
      <c r="W40" s="681"/>
      <c r="X40" s="681"/>
      <c r="Y40" s="682"/>
      <c r="Z40" s="713" t="s">
        <v>129</v>
      </c>
      <c r="AA40" s="713"/>
      <c r="AB40" s="713"/>
      <c r="AC40" s="713"/>
      <c r="AD40" s="714" t="s">
        <v>229</v>
      </c>
      <c r="AE40" s="714"/>
      <c r="AF40" s="714"/>
      <c r="AG40" s="714"/>
      <c r="AH40" s="714"/>
      <c r="AI40" s="714"/>
      <c r="AJ40" s="714"/>
      <c r="AK40" s="714"/>
      <c r="AL40" s="683" t="s">
        <v>129</v>
      </c>
      <c r="AM40" s="684"/>
      <c r="AN40" s="684"/>
      <c r="AO40" s="715"/>
      <c r="AQ40" s="723" t="s">
        <v>339</v>
      </c>
      <c r="AR40" s="724"/>
      <c r="AS40" s="724"/>
      <c r="AT40" s="724"/>
      <c r="AU40" s="724"/>
      <c r="AV40" s="724"/>
      <c r="AW40" s="724"/>
      <c r="AX40" s="724"/>
      <c r="AY40" s="725"/>
      <c r="AZ40" s="680" t="s">
        <v>129</v>
      </c>
      <c r="BA40" s="681"/>
      <c r="BB40" s="681"/>
      <c r="BC40" s="681"/>
      <c r="BD40" s="699"/>
      <c r="BE40" s="699"/>
      <c r="BF40" s="726"/>
      <c r="BG40" s="728" t="s">
        <v>340</v>
      </c>
      <c r="BH40" s="729"/>
      <c r="BI40" s="729"/>
      <c r="BJ40" s="729"/>
      <c r="BK40" s="729"/>
      <c r="BL40" s="236"/>
      <c r="BM40" s="720" t="s">
        <v>341</v>
      </c>
      <c r="BN40" s="720"/>
      <c r="BO40" s="720"/>
      <c r="BP40" s="720"/>
      <c r="BQ40" s="720"/>
      <c r="BR40" s="720"/>
      <c r="BS40" s="720"/>
      <c r="BT40" s="720"/>
      <c r="BU40" s="721"/>
      <c r="BV40" s="680">
        <v>91</v>
      </c>
      <c r="BW40" s="681"/>
      <c r="BX40" s="681"/>
      <c r="BY40" s="681"/>
      <c r="BZ40" s="681"/>
      <c r="CA40" s="681"/>
      <c r="CB40" s="727"/>
      <c r="CD40" s="719" t="s">
        <v>342</v>
      </c>
      <c r="CE40" s="720"/>
      <c r="CF40" s="720"/>
      <c r="CG40" s="720"/>
      <c r="CH40" s="720"/>
      <c r="CI40" s="720"/>
      <c r="CJ40" s="720"/>
      <c r="CK40" s="720"/>
      <c r="CL40" s="720"/>
      <c r="CM40" s="720"/>
      <c r="CN40" s="720"/>
      <c r="CO40" s="720"/>
      <c r="CP40" s="720"/>
      <c r="CQ40" s="721"/>
      <c r="CR40" s="680">
        <v>38400</v>
      </c>
      <c r="CS40" s="681"/>
      <c r="CT40" s="681"/>
      <c r="CU40" s="681"/>
      <c r="CV40" s="681"/>
      <c r="CW40" s="681"/>
      <c r="CX40" s="681"/>
      <c r="CY40" s="682"/>
      <c r="CZ40" s="683">
        <v>0.2</v>
      </c>
      <c r="DA40" s="701"/>
      <c r="DB40" s="701"/>
      <c r="DC40" s="702"/>
      <c r="DD40" s="686" t="s">
        <v>229</v>
      </c>
      <c r="DE40" s="681"/>
      <c r="DF40" s="681"/>
      <c r="DG40" s="681"/>
      <c r="DH40" s="681"/>
      <c r="DI40" s="681"/>
      <c r="DJ40" s="681"/>
      <c r="DK40" s="682"/>
      <c r="DL40" s="686" t="s">
        <v>129</v>
      </c>
      <c r="DM40" s="681"/>
      <c r="DN40" s="681"/>
      <c r="DO40" s="681"/>
      <c r="DP40" s="681"/>
      <c r="DQ40" s="681"/>
      <c r="DR40" s="681"/>
      <c r="DS40" s="681"/>
      <c r="DT40" s="681"/>
      <c r="DU40" s="681"/>
      <c r="DV40" s="682"/>
      <c r="DW40" s="683" t="s">
        <v>229</v>
      </c>
      <c r="DX40" s="701"/>
      <c r="DY40" s="701"/>
      <c r="DZ40" s="701"/>
      <c r="EA40" s="701"/>
      <c r="EB40" s="701"/>
      <c r="EC40" s="722"/>
    </row>
    <row r="41" spans="2:133" ht="11.25" customHeight="1" x14ac:dyDescent="0.15">
      <c r="B41" s="677" t="s">
        <v>343</v>
      </c>
      <c r="C41" s="678"/>
      <c r="D41" s="678"/>
      <c r="E41" s="678"/>
      <c r="F41" s="678"/>
      <c r="G41" s="678"/>
      <c r="H41" s="678"/>
      <c r="I41" s="678"/>
      <c r="J41" s="678"/>
      <c r="K41" s="678"/>
      <c r="L41" s="678"/>
      <c r="M41" s="678"/>
      <c r="N41" s="678"/>
      <c r="O41" s="678"/>
      <c r="P41" s="678"/>
      <c r="Q41" s="679"/>
      <c r="R41" s="680" t="s">
        <v>229</v>
      </c>
      <c r="S41" s="681"/>
      <c r="T41" s="681"/>
      <c r="U41" s="681"/>
      <c r="V41" s="681"/>
      <c r="W41" s="681"/>
      <c r="X41" s="681"/>
      <c r="Y41" s="682"/>
      <c r="Z41" s="713" t="s">
        <v>229</v>
      </c>
      <c r="AA41" s="713"/>
      <c r="AB41" s="713"/>
      <c r="AC41" s="713"/>
      <c r="AD41" s="714" t="s">
        <v>229</v>
      </c>
      <c r="AE41" s="714"/>
      <c r="AF41" s="714"/>
      <c r="AG41" s="714"/>
      <c r="AH41" s="714"/>
      <c r="AI41" s="714"/>
      <c r="AJ41" s="714"/>
      <c r="AK41" s="714"/>
      <c r="AL41" s="683" t="s">
        <v>229</v>
      </c>
      <c r="AM41" s="684"/>
      <c r="AN41" s="684"/>
      <c r="AO41" s="715"/>
      <c r="AQ41" s="723" t="s">
        <v>344</v>
      </c>
      <c r="AR41" s="724"/>
      <c r="AS41" s="724"/>
      <c r="AT41" s="724"/>
      <c r="AU41" s="724"/>
      <c r="AV41" s="724"/>
      <c r="AW41" s="724"/>
      <c r="AX41" s="724"/>
      <c r="AY41" s="725"/>
      <c r="AZ41" s="680">
        <v>250423</v>
      </c>
      <c r="BA41" s="681"/>
      <c r="BB41" s="681"/>
      <c r="BC41" s="681"/>
      <c r="BD41" s="699"/>
      <c r="BE41" s="699"/>
      <c r="BF41" s="726"/>
      <c r="BG41" s="728"/>
      <c r="BH41" s="729"/>
      <c r="BI41" s="729"/>
      <c r="BJ41" s="729"/>
      <c r="BK41" s="729"/>
      <c r="BL41" s="236"/>
      <c r="BM41" s="720" t="s">
        <v>345</v>
      </c>
      <c r="BN41" s="720"/>
      <c r="BO41" s="720"/>
      <c r="BP41" s="720"/>
      <c r="BQ41" s="720"/>
      <c r="BR41" s="720"/>
      <c r="BS41" s="720"/>
      <c r="BT41" s="720"/>
      <c r="BU41" s="721"/>
      <c r="BV41" s="680" t="s">
        <v>229</v>
      </c>
      <c r="BW41" s="681"/>
      <c r="BX41" s="681"/>
      <c r="BY41" s="681"/>
      <c r="BZ41" s="681"/>
      <c r="CA41" s="681"/>
      <c r="CB41" s="727"/>
      <c r="CD41" s="719" t="s">
        <v>346</v>
      </c>
      <c r="CE41" s="720"/>
      <c r="CF41" s="720"/>
      <c r="CG41" s="720"/>
      <c r="CH41" s="720"/>
      <c r="CI41" s="720"/>
      <c r="CJ41" s="720"/>
      <c r="CK41" s="720"/>
      <c r="CL41" s="720"/>
      <c r="CM41" s="720"/>
      <c r="CN41" s="720"/>
      <c r="CO41" s="720"/>
      <c r="CP41" s="720"/>
      <c r="CQ41" s="721"/>
      <c r="CR41" s="680" t="s">
        <v>229</v>
      </c>
      <c r="CS41" s="699"/>
      <c r="CT41" s="699"/>
      <c r="CU41" s="699"/>
      <c r="CV41" s="699"/>
      <c r="CW41" s="699"/>
      <c r="CX41" s="699"/>
      <c r="CY41" s="700"/>
      <c r="CZ41" s="683" t="s">
        <v>129</v>
      </c>
      <c r="DA41" s="701"/>
      <c r="DB41" s="701"/>
      <c r="DC41" s="702"/>
      <c r="DD41" s="686" t="s">
        <v>229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347</v>
      </c>
      <c r="C42" s="678"/>
      <c r="D42" s="678"/>
      <c r="E42" s="678"/>
      <c r="F42" s="678"/>
      <c r="G42" s="678"/>
      <c r="H42" s="678"/>
      <c r="I42" s="678"/>
      <c r="J42" s="678"/>
      <c r="K42" s="678"/>
      <c r="L42" s="678"/>
      <c r="M42" s="678"/>
      <c r="N42" s="678"/>
      <c r="O42" s="678"/>
      <c r="P42" s="678"/>
      <c r="Q42" s="679"/>
      <c r="R42" s="680">
        <v>356000</v>
      </c>
      <c r="S42" s="681"/>
      <c r="T42" s="681"/>
      <c r="U42" s="681"/>
      <c r="V42" s="681"/>
      <c r="W42" s="681"/>
      <c r="X42" s="681"/>
      <c r="Y42" s="682"/>
      <c r="Z42" s="713">
        <v>1.9</v>
      </c>
      <c r="AA42" s="713"/>
      <c r="AB42" s="713"/>
      <c r="AC42" s="713"/>
      <c r="AD42" s="714" t="s">
        <v>129</v>
      </c>
      <c r="AE42" s="714"/>
      <c r="AF42" s="714"/>
      <c r="AG42" s="714"/>
      <c r="AH42" s="714"/>
      <c r="AI42" s="714"/>
      <c r="AJ42" s="714"/>
      <c r="AK42" s="714"/>
      <c r="AL42" s="683" t="s">
        <v>129</v>
      </c>
      <c r="AM42" s="684"/>
      <c r="AN42" s="684"/>
      <c r="AO42" s="715"/>
      <c r="AQ42" s="716" t="s">
        <v>348</v>
      </c>
      <c r="AR42" s="717"/>
      <c r="AS42" s="717"/>
      <c r="AT42" s="717"/>
      <c r="AU42" s="717"/>
      <c r="AV42" s="717"/>
      <c r="AW42" s="717"/>
      <c r="AX42" s="717"/>
      <c r="AY42" s="718"/>
      <c r="AZ42" s="664">
        <v>732935</v>
      </c>
      <c r="BA42" s="703"/>
      <c r="BB42" s="703"/>
      <c r="BC42" s="703"/>
      <c r="BD42" s="665"/>
      <c r="BE42" s="665"/>
      <c r="BF42" s="709"/>
      <c r="BG42" s="730"/>
      <c r="BH42" s="731"/>
      <c r="BI42" s="731"/>
      <c r="BJ42" s="731"/>
      <c r="BK42" s="731"/>
      <c r="BL42" s="237"/>
      <c r="BM42" s="710" t="s">
        <v>349</v>
      </c>
      <c r="BN42" s="710"/>
      <c r="BO42" s="710"/>
      <c r="BP42" s="710"/>
      <c r="BQ42" s="710"/>
      <c r="BR42" s="710"/>
      <c r="BS42" s="710"/>
      <c r="BT42" s="710"/>
      <c r="BU42" s="711"/>
      <c r="BV42" s="664">
        <v>271</v>
      </c>
      <c r="BW42" s="703"/>
      <c r="BX42" s="703"/>
      <c r="BY42" s="703"/>
      <c r="BZ42" s="703"/>
      <c r="CA42" s="703"/>
      <c r="CB42" s="712"/>
      <c r="CD42" s="677" t="s">
        <v>350</v>
      </c>
      <c r="CE42" s="678"/>
      <c r="CF42" s="678"/>
      <c r="CG42" s="678"/>
      <c r="CH42" s="678"/>
      <c r="CI42" s="678"/>
      <c r="CJ42" s="678"/>
      <c r="CK42" s="678"/>
      <c r="CL42" s="678"/>
      <c r="CM42" s="678"/>
      <c r="CN42" s="678"/>
      <c r="CO42" s="678"/>
      <c r="CP42" s="678"/>
      <c r="CQ42" s="679"/>
      <c r="CR42" s="680">
        <v>2023451</v>
      </c>
      <c r="CS42" s="681"/>
      <c r="CT42" s="681"/>
      <c r="CU42" s="681"/>
      <c r="CV42" s="681"/>
      <c r="CW42" s="681"/>
      <c r="CX42" s="681"/>
      <c r="CY42" s="682"/>
      <c r="CZ42" s="683">
        <v>12</v>
      </c>
      <c r="DA42" s="684"/>
      <c r="DB42" s="684"/>
      <c r="DC42" s="685"/>
      <c r="DD42" s="686">
        <v>490314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351</v>
      </c>
      <c r="C43" s="662"/>
      <c r="D43" s="662"/>
      <c r="E43" s="662"/>
      <c r="F43" s="662"/>
      <c r="G43" s="662"/>
      <c r="H43" s="662"/>
      <c r="I43" s="662"/>
      <c r="J43" s="662"/>
      <c r="K43" s="662"/>
      <c r="L43" s="662"/>
      <c r="M43" s="662"/>
      <c r="N43" s="662"/>
      <c r="O43" s="662"/>
      <c r="P43" s="662"/>
      <c r="Q43" s="663"/>
      <c r="R43" s="664">
        <v>18699112</v>
      </c>
      <c r="S43" s="703"/>
      <c r="T43" s="703"/>
      <c r="U43" s="703"/>
      <c r="V43" s="703"/>
      <c r="W43" s="703"/>
      <c r="X43" s="703"/>
      <c r="Y43" s="704"/>
      <c r="Z43" s="705">
        <v>100</v>
      </c>
      <c r="AA43" s="705"/>
      <c r="AB43" s="705"/>
      <c r="AC43" s="705"/>
      <c r="AD43" s="706">
        <v>7467654</v>
      </c>
      <c r="AE43" s="706"/>
      <c r="AF43" s="706"/>
      <c r="AG43" s="706"/>
      <c r="AH43" s="706"/>
      <c r="AI43" s="706"/>
      <c r="AJ43" s="706"/>
      <c r="AK43" s="706"/>
      <c r="AL43" s="667">
        <v>100</v>
      </c>
      <c r="AM43" s="707"/>
      <c r="AN43" s="707"/>
      <c r="AO43" s="708"/>
      <c r="BV43" s="238"/>
      <c r="BW43" s="238"/>
      <c r="BX43" s="238"/>
      <c r="BY43" s="238"/>
      <c r="BZ43" s="238"/>
      <c r="CA43" s="238"/>
      <c r="CB43" s="238"/>
      <c r="CD43" s="677" t="s">
        <v>352</v>
      </c>
      <c r="CE43" s="678"/>
      <c r="CF43" s="678"/>
      <c r="CG43" s="678"/>
      <c r="CH43" s="678"/>
      <c r="CI43" s="678"/>
      <c r="CJ43" s="678"/>
      <c r="CK43" s="678"/>
      <c r="CL43" s="678"/>
      <c r="CM43" s="678"/>
      <c r="CN43" s="678"/>
      <c r="CO43" s="678"/>
      <c r="CP43" s="678"/>
      <c r="CQ43" s="679"/>
      <c r="CR43" s="680">
        <v>50785</v>
      </c>
      <c r="CS43" s="699"/>
      <c r="CT43" s="699"/>
      <c r="CU43" s="699"/>
      <c r="CV43" s="699"/>
      <c r="CW43" s="699"/>
      <c r="CX43" s="699"/>
      <c r="CY43" s="700"/>
      <c r="CZ43" s="683">
        <v>0.3</v>
      </c>
      <c r="DA43" s="701"/>
      <c r="DB43" s="701"/>
      <c r="DC43" s="702"/>
      <c r="DD43" s="686">
        <v>50785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300</v>
      </c>
      <c r="CE44" s="694"/>
      <c r="CF44" s="677" t="s">
        <v>353</v>
      </c>
      <c r="CG44" s="678"/>
      <c r="CH44" s="678"/>
      <c r="CI44" s="678"/>
      <c r="CJ44" s="678"/>
      <c r="CK44" s="678"/>
      <c r="CL44" s="678"/>
      <c r="CM44" s="678"/>
      <c r="CN44" s="678"/>
      <c r="CO44" s="678"/>
      <c r="CP44" s="678"/>
      <c r="CQ44" s="679"/>
      <c r="CR44" s="680">
        <v>1751428</v>
      </c>
      <c r="CS44" s="681"/>
      <c r="CT44" s="681"/>
      <c r="CU44" s="681"/>
      <c r="CV44" s="681"/>
      <c r="CW44" s="681"/>
      <c r="CX44" s="681"/>
      <c r="CY44" s="682"/>
      <c r="CZ44" s="683">
        <v>10.4</v>
      </c>
      <c r="DA44" s="684"/>
      <c r="DB44" s="684"/>
      <c r="DC44" s="685"/>
      <c r="DD44" s="686">
        <v>418156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355</v>
      </c>
      <c r="CG45" s="678"/>
      <c r="CH45" s="678"/>
      <c r="CI45" s="678"/>
      <c r="CJ45" s="678"/>
      <c r="CK45" s="678"/>
      <c r="CL45" s="678"/>
      <c r="CM45" s="678"/>
      <c r="CN45" s="678"/>
      <c r="CO45" s="678"/>
      <c r="CP45" s="678"/>
      <c r="CQ45" s="679"/>
      <c r="CR45" s="680">
        <v>737285</v>
      </c>
      <c r="CS45" s="699"/>
      <c r="CT45" s="699"/>
      <c r="CU45" s="699"/>
      <c r="CV45" s="699"/>
      <c r="CW45" s="699"/>
      <c r="CX45" s="699"/>
      <c r="CY45" s="700"/>
      <c r="CZ45" s="683">
        <v>4.4000000000000004</v>
      </c>
      <c r="DA45" s="701"/>
      <c r="DB45" s="701"/>
      <c r="DC45" s="702"/>
      <c r="DD45" s="686">
        <v>100894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357</v>
      </c>
      <c r="CG46" s="678"/>
      <c r="CH46" s="678"/>
      <c r="CI46" s="678"/>
      <c r="CJ46" s="678"/>
      <c r="CK46" s="678"/>
      <c r="CL46" s="678"/>
      <c r="CM46" s="678"/>
      <c r="CN46" s="678"/>
      <c r="CO46" s="678"/>
      <c r="CP46" s="678"/>
      <c r="CQ46" s="679"/>
      <c r="CR46" s="680">
        <v>965849</v>
      </c>
      <c r="CS46" s="681"/>
      <c r="CT46" s="681"/>
      <c r="CU46" s="681"/>
      <c r="CV46" s="681"/>
      <c r="CW46" s="681"/>
      <c r="CX46" s="681"/>
      <c r="CY46" s="682"/>
      <c r="CZ46" s="683">
        <v>5.7</v>
      </c>
      <c r="DA46" s="684"/>
      <c r="DB46" s="684"/>
      <c r="DC46" s="685"/>
      <c r="DD46" s="686">
        <v>314768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359</v>
      </c>
      <c r="CG47" s="678"/>
      <c r="CH47" s="678"/>
      <c r="CI47" s="678"/>
      <c r="CJ47" s="678"/>
      <c r="CK47" s="678"/>
      <c r="CL47" s="678"/>
      <c r="CM47" s="678"/>
      <c r="CN47" s="678"/>
      <c r="CO47" s="678"/>
      <c r="CP47" s="678"/>
      <c r="CQ47" s="679"/>
      <c r="CR47" s="680">
        <v>272023</v>
      </c>
      <c r="CS47" s="699"/>
      <c r="CT47" s="699"/>
      <c r="CU47" s="699"/>
      <c r="CV47" s="699"/>
      <c r="CW47" s="699"/>
      <c r="CX47" s="699"/>
      <c r="CY47" s="700"/>
      <c r="CZ47" s="683">
        <v>1.6</v>
      </c>
      <c r="DA47" s="701"/>
      <c r="DB47" s="701"/>
      <c r="DC47" s="702"/>
      <c r="DD47" s="686">
        <v>72158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360</v>
      </c>
      <c r="CG48" s="678"/>
      <c r="CH48" s="678"/>
      <c r="CI48" s="678"/>
      <c r="CJ48" s="678"/>
      <c r="CK48" s="678"/>
      <c r="CL48" s="678"/>
      <c r="CM48" s="678"/>
      <c r="CN48" s="678"/>
      <c r="CO48" s="678"/>
      <c r="CP48" s="678"/>
      <c r="CQ48" s="679"/>
      <c r="CR48" s="680" t="s">
        <v>129</v>
      </c>
      <c r="CS48" s="681"/>
      <c r="CT48" s="681"/>
      <c r="CU48" s="681"/>
      <c r="CV48" s="681"/>
      <c r="CW48" s="681"/>
      <c r="CX48" s="681"/>
      <c r="CY48" s="682"/>
      <c r="CZ48" s="683" t="s">
        <v>229</v>
      </c>
      <c r="DA48" s="684"/>
      <c r="DB48" s="684"/>
      <c r="DC48" s="685"/>
      <c r="DD48" s="686" t="s">
        <v>129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361</v>
      </c>
      <c r="CE49" s="662"/>
      <c r="CF49" s="662"/>
      <c r="CG49" s="662"/>
      <c r="CH49" s="662"/>
      <c r="CI49" s="662"/>
      <c r="CJ49" s="662"/>
      <c r="CK49" s="662"/>
      <c r="CL49" s="662"/>
      <c r="CM49" s="662"/>
      <c r="CN49" s="662"/>
      <c r="CO49" s="662"/>
      <c r="CP49" s="662"/>
      <c r="CQ49" s="663"/>
      <c r="CR49" s="664">
        <v>16872722</v>
      </c>
      <c r="CS49" s="665"/>
      <c r="CT49" s="665"/>
      <c r="CU49" s="665"/>
      <c r="CV49" s="665"/>
      <c r="CW49" s="665"/>
      <c r="CX49" s="665"/>
      <c r="CY49" s="666"/>
      <c r="CZ49" s="667">
        <v>100</v>
      </c>
      <c r="DA49" s="668"/>
      <c r="DB49" s="668"/>
      <c r="DC49" s="669"/>
      <c r="DD49" s="670">
        <v>8907655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lIhbHMkHqHEPbGSR/+8MpKACWco6OnJ8ky4yIwDaTln8IynRWpVtjjI+JIv2shspegHUXW2VYeJo/+ljrcT82w==" saltValue="67ZUd/vhJGEPyxJQ7VIlv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363</v>
      </c>
      <c r="DK2" s="1206"/>
      <c r="DL2" s="1206"/>
      <c r="DM2" s="1206"/>
      <c r="DN2" s="1206"/>
      <c r="DO2" s="1207"/>
      <c r="DP2" s="251"/>
      <c r="DQ2" s="1205" t="s">
        <v>364</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365</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367</v>
      </c>
      <c r="B5" s="1091"/>
      <c r="C5" s="1091"/>
      <c r="D5" s="1091"/>
      <c r="E5" s="1091"/>
      <c r="F5" s="1091"/>
      <c r="G5" s="1091"/>
      <c r="H5" s="1091"/>
      <c r="I5" s="1091"/>
      <c r="J5" s="1091"/>
      <c r="K5" s="1091"/>
      <c r="L5" s="1091"/>
      <c r="M5" s="1091"/>
      <c r="N5" s="1091"/>
      <c r="O5" s="1091"/>
      <c r="P5" s="1092"/>
      <c r="Q5" s="1096" t="s">
        <v>368</v>
      </c>
      <c r="R5" s="1097"/>
      <c r="S5" s="1097"/>
      <c r="T5" s="1097"/>
      <c r="U5" s="1098"/>
      <c r="V5" s="1096" t="s">
        <v>369</v>
      </c>
      <c r="W5" s="1097"/>
      <c r="X5" s="1097"/>
      <c r="Y5" s="1097"/>
      <c r="Z5" s="1098"/>
      <c r="AA5" s="1096" t="s">
        <v>370</v>
      </c>
      <c r="AB5" s="1097"/>
      <c r="AC5" s="1097"/>
      <c r="AD5" s="1097"/>
      <c r="AE5" s="1097"/>
      <c r="AF5" s="1208" t="s">
        <v>371</v>
      </c>
      <c r="AG5" s="1097"/>
      <c r="AH5" s="1097"/>
      <c r="AI5" s="1097"/>
      <c r="AJ5" s="1112"/>
      <c r="AK5" s="1097" t="s">
        <v>372</v>
      </c>
      <c r="AL5" s="1097"/>
      <c r="AM5" s="1097"/>
      <c r="AN5" s="1097"/>
      <c r="AO5" s="1098"/>
      <c r="AP5" s="1096" t="s">
        <v>373</v>
      </c>
      <c r="AQ5" s="1097"/>
      <c r="AR5" s="1097"/>
      <c r="AS5" s="1097"/>
      <c r="AT5" s="1098"/>
      <c r="AU5" s="1096" t="s">
        <v>374</v>
      </c>
      <c r="AV5" s="1097"/>
      <c r="AW5" s="1097"/>
      <c r="AX5" s="1097"/>
      <c r="AY5" s="1112"/>
      <c r="AZ5" s="258"/>
      <c r="BA5" s="258"/>
      <c r="BB5" s="258"/>
      <c r="BC5" s="258"/>
      <c r="BD5" s="258"/>
      <c r="BE5" s="259"/>
      <c r="BF5" s="259"/>
      <c r="BG5" s="259"/>
      <c r="BH5" s="259"/>
      <c r="BI5" s="259"/>
      <c r="BJ5" s="259"/>
      <c r="BK5" s="259"/>
      <c r="BL5" s="259"/>
      <c r="BM5" s="259"/>
      <c r="BN5" s="259"/>
      <c r="BO5" s="259"/>
      <c r="BP5" s="259"/>
      <c r="BQ5" s="1090" t="s">
        <v>375</v>
      </c>
      <c r="BR5" s="1091"/>
      <c r="BS5" s="1091"/>
      <c r="BT5" s="1091"/>
      <c r="BU5" s="1091"/>
      <c r="BV5" s="1091"/>
      <c r="BW5" s="1091"/>
      <c r="BX5" s="1091"/>
      <c r="BY5" s="1091"/>
      <c r="BZ5" s="1091"/>
      <c r="CA5" s="1091"/>
      <c r="CB5" s="1091"/>
      <c r="CC5" s="1091"/>
      <c r="CD5" s="1091"/>
      <c r="CE5" s="1091"/>
      <c r="CF5" s="1091"/>
      <c r="CG5" s="1092"/>
      <c r="CH5" s="1096" t="s">
        <v>376</v>
      </c>
      <c r="CI5" s="1097"/>
      <c r="CJ5" s="1097"/>
      <c r="CK5" s="1097"/>
      <c r="CL5" s="1098"/>
      <c r="CM5" s="1096" t="s">
        <v>377</v>
      </c>
      <c r="CN5" s="1097"/>
      <c r="CO5" s="1097"/>
      <c r="CP5" s="1097"/>
      <c r="CQ5" s="1098"/>
      <c r="CR5" s="1096" t="s">
        <v>378</v>
      </c>
      <c r="CS5" s="1097"/>
      <c r="CT5" s="1097"/>
      <c r="CU5" s="1097"/>
      <c r="CV5" s="1098"/>
      <c r="CW5" s="1096" t="s">
        <v>379</v>
      </c>
      <c r="CX5" s="1097"/>
      <c r="CY5" s="1097"/>
      <c r="CZ5" s="1097"/>
      <c r="DA5" s="1098"/>
      <c r="DB5" s="1096" t="s">
        <v>380</v>
      </c>
      <c r="DC5" s="1097"/>
      <c r="DD5" s="1097"/>
      <c r="DE5" s="1097"/>
      <c r="DF5" s="1098"/>
      <c r="DG5" s="1193" t="s">
        <v>381</v>
      </c>
      <c r="DH5" s="1194"/>
      <c r="DI5" s="1194"/>
      <c r="DJ5" s="1194"/>
      <c r="DK5" s="1195"/>
      <c r="DL5" s="1193" t="s">
        <v>382</v>
      </c>
      <c r="DM5" s="1194"/>
      <c r="DN5" s="1194"/>
      <c r="DO5" s="1194"/>
      <c r="DP5" s="1195"/>
      <c r="DQ5" s="1096" t="s">
        <v>383</v>
      </c>
      <c r="DR5" s="1097"/>
      <c r="DS5" s="1097"/>
      <c r="DT5" s="1097"/>
      <c r="DU5" s="1098"/>
      <c r="DV5" s="1096" t="s">
        <v>374</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384</v>
      </c>
      <c r="C7" s="1146"/>
      <c r="D7" s="1146"/>
      <c r="E7" s="1146"/>
      <c r="F7" s="1146"/>
      <c r="G7" s="1146"/>
      <c r="H7" s="1146"/>
      <c r="I7" s="1146"/>
      <c r="J7" s="1146"/>
      <c r="K7" s="1146"/>
      <c r="L7" s="1146"/>
      <c r="M7" s="1146"/>
      <c r="N7" s="1146"/>
      <c r="O7" s="1146"/>
      <c r="P7" s="1147"/>
      <c r="Q7" s="1199">
        <v>18699</v>
      </c>
      <c r="R7" s="1200"/>
      <c r="S7" s="1200"/>
      <c r="T7" s="1200"/>
      <c r="U7" s="1200"/>
      <c r="V7" s="1200">
        <v>16873</v>
      </c>
      <c r="W7" s="1200"/>
      <c r="X7" s="1200"/>
      <c r="Y7" s="1200"/>
      <c r="Z7" s="1200"/>
      <c r="AA7" s="1200">
        <v>1826</v>
      </c>
      <c r="AB7" s="1200"/>
      <c r="AC7" s="1200"/>
      <c r="AD7" s="1200"/>
      <c r="AE7" s="1201"/>
      <c r="AF7" s="1202">
        <v>956</v>
      </c>
      <c r="AG7" s="1203"/>
      <c r="AH7" s="1203"/>
      <c r="AI7" s="1203"/>
      <c r="AJ7" s="1204"/>
      <c r="AK7" s="1186">
        <v>1820</v>
      </c>
      <c r="AL7" s="1187"/>
      <c r="AM7" s="1187"/>
      <c r="AN7" s="1187"/>
      <c r="AO7" s="1187"/>
      <c r="AP7" s="1187">
        <v>11410</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592</v>
      </c>
      <c r="BT7" s="1191"/>
      <c r="BU7" s="1191"/>
      <c r="BV7" s="1191"/>
      <c r="BW7" s="1191"/>
      <c r="BX7" s="1191"/>
      <c r="BY7" s="1191"/>
      <c r="BZ7" s="1191"/>
      <c r="CA7" s="1191"/>
      <c r="CB7" s="1191"/>
      <c r="CC7" s="1191"/>
      <c r="CD7" s="1191"/>
      <c r="CE7" s="1191"/>
      <c r="CF7" s="1191"/>
      <c r="CG7" s="1192"/>
      <c r="CH7" s="1183">
        <v>0</v>
      </c>
      <c r="CI7" s="1184"/>
      <c r="CJ7" s="1184"/>
      <c r="CK7" s="1184"/>
      <c r="CL7" s="1185"/>
      <c r="CM7" s="1183">
        <v>31</v>
      </c>
      <c r="CN7" s="1184"/>
      <c r="CO7" s="1184"/>
      <c r="CP7" s="1184"/>
      <c r="CQ7" s="1185"/>
      <c r="CR7" s="1183">
        <v>20</v>
      </c>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593</v>
      </c>
      <c r="BT8" s="1110"/>
      <c r="BU8" s="1110"/>
      <c r="BV8" s="1110"/>
      <c r="BW8" s="1110"/>
      <c r="BX8" s="1110"/>
      <c r="BY8" s="1110"/>
      <c r="BZ8" s="1110"/>
      <c r="CA8" s="1110"/>
      <c r="CB8" s="1110"/>
      <c r="CC8" s="1110"/>
      <c r="CD8" s="1110"/>
      <c r="CE8" s="1110"/>
      <c r="CF8" s="1110"/>
      <c r="CG8" s="1111"/>
      <c r="CH8" s="1084">
        <v>-5</v>
      </c>
      <c r="CI8" s="1085"/>
      <c r="CJ8" s="1085"/>
      <c r="CK8" s="1085"/>
      <c r="CL8" s="1086"/>
      <c r="CM8" s="1084">
        <v>260</v>
      </c>
      <c r="CN8" s="1085"/>
      <c r="CO8" s="1085"/>
      <c r="CP8" s="1085"/>
      <c r="CQ8" s="1086"/>
      <c r="CR8" s="1084">
        <v>13</v>
      </c>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385</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386</v>
      </c>
      <c r="B23" s="1039" t="s">
        <v>387</v>
      </c>
      <c r="C23" s="1040"/>
      <c r="D23" s="1040"/>
      <c r="E23" s="1040"/>
      <c r="F23" s="1040"/>
      <c r="G23" s="1040"/>
      <c r="H23" s="1040"/>
      <c r="I23" s="1040"/>
      <c r="J23" s="1040"/>
      <c r="K23" s="1040"/>
      <c r="L23" s="1040"/>
      <c r="M23" s="1040"/>
      <c r="N23" s="1040"/>
      <c r="O23" s="1040"/>
      <c r="P23" s="1041"/>
      <c r="Q23" s="1163">
        <v>18699</v>
      </c>
      <c r="R23" s="1164"/>
      <c r="S23" s="1164"/>
      <c r="T23" s="1164"/>
      <c r="U23" s="1164"/>
      <c r="V23" s="1164">
        <v>16873</v>
      </c>
      <c r="W23" s="1164"/>
      <c r="X23" s="1164"/>
      <c r="Y23" s="1164"/>
      <c r="Z23" s="1164"/>
      <c r="AA23" s="1164">
        <v>1826</v>
      </c>
      <c r="AB23" s="1164"/>
      <c r="AC23" s="1164"/>
      <c r="AD23" s="1164"/>
      <c r="AE23" s="1165"/>
      <c r="AF23" s="1166">
        <v>956</v>
      </c>
      <c r="AG23" s="1164"/>
      <c r="AH23" s="1164"/>
      <c r="AI23" s="1164"/>
      <c r="AJ23" s="1167"/>
      <c r="AK23" s="1168"/>
      <c r="AL23" s="1169"/>
      <c r="AM23" s="1169"/>
      <c r="AN23" s="1169"/>
      <c r="AO23" s="1169"/>
      <c r="AP23" s="1164">
        <v>11410</v>
      </c>
      <c r="AQ23" s="1164"/>
      <c r="AR23" s="1164"/>
      <c r="AS23" s="1164"/>
      <c r="AT23" s="1164"/>
      <c r="AU23" s="1170"/>
      <c r="AV23" s="1170"/>
      <c r="AW23" s="1170"/>
      <c r="AX23" s="1170"/>
      <c r="AY23" s="1171"/>
      <c r="AZ23" s="1160" t="s">
        <v>388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389</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390</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367</v>
      </c>
      <c r="B26" s="1091"/>
      <c r="C26" s="1091"/>
      <c r="D26" s="1091"/>
      <c r="E26" s="1091"/>
      <c r="F26" s="1091"/>
      <c r="G26" s="1091"/>
      <c r="H26" s="1091"/>
      <c r="I26" s="1091"/>
      <c r="J26" s="1091"/>
      <c r="K26" s="1091"/>
      <c r="L26" s="1091"/>
      <c r="M26" s="1091"/>
      <c r="N26" s="1091"/>
      <c r="O26" s="1091"/>
      <c r="P26" s="1092"/>
      <c r="Q26" s="1096" t="s">
        <v>391</v>
      </c>
      <c r="R26" s="1097"/>
      <c r="S26" s="1097"/>
      <c r="T26" s="1097"/>
      <c r="U26" s="1098"/>
      <c r="V26" s="1096" t="s">
        <v>392</v>
      </c>
      <c r="W26" s="1097"/>
      <c r="X26" s="1097"/>
      <c r="Y26" s="1097"/>
      <c r="Z26" s="1098"/>
      <c r="AA26" s="1096" t="s">
        <v>393</v>
      </c>
      <c r="AB26" s="1097"/>
      <c r="AC26" s="1097"/>
      <c r="AD26" s="1097"/>
      <c r="AE26" s="1097"/>
      <c r="AF26" s="1154" t="s">
        <v>394</v>
      </c>
      <c r="AG26" s="1103"/>
      <c r="AH26" s="1103"/>
      <c r="AI26" s="1103"/>
      <c r="AJ26" s="1155"/>
      <c r="AK26" s="1097" t="s">
        <v>395</v>
      </c>
      <c r="AL26" s="1097"/>
      <c r="AM26" s="1097"/>
      <c r="AN26" s="1097"/>
      <c r="AO26" s="1098"/>
      <c r="AP26" s="1096" t="s">
        <v>396</v>
      </c>
      <c r="AQ26" s="1097"/>
      <c r="AR26" s="1097"/>
      <c r="AS26" s="1097"/>
      <c r="AT26" s="1098"/>
      <c r="AU26" s="1096" t="s">
        <v>397</v>
      </c>
      <c r="AV26" s="1097"/>
      <c r="AW26" s="1097"/>
      <c r="AX26" s="1097"/>
      <c r="AY26" s="1098"/>
      <c r="AZ26" s="1096" t="s">
        <v>398</v>
      </c>
      <c r="BA26" s="1097"/>
      <c r="BB26" s="1097"/>
      <c r="BC26" s="1097"/>
      <c r="BD26" s="1098"/>
      <c r="BE26" s="1096" t="s">
        <v>374</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399</v>
      </c>
      <c r="C28" s="1146"/>
      <c r="D28" s="1146"/>
      <c r="E28" s="1146"/>
      <c r="F28" s="1146"/>
      <c r="G28" s="1146"/>
      <c r="H28" s="1146"/>
      <c r="I28" s="1146"/>
      <c r="J28" s="1146"/>
      <c r="K28" s="1146"/>
      <c r="L28" s="1146"/>
      <c r="M28" s="1146"/>
      <c r="N28" s="1146"/>
      <c r="O28" s="1146"/>
      <c r="P28" s="1147"/>
      <c r="Q28" s="1148">
        <v>3024</v>
      </c>
      <c r="R28" s="1149"/>
      <c r="S28" s="1149"/>
      <c r="T28" s="1149"/>
      <c r="U28" s="1149"/>
      <c r="V28" s="1149">
        <v>2927</v>
      </c>
      <c r="W28" s="1149"/>
      <c r="X28" s="1149"/>
      <c r="Y28" s="1149"/>
      <c r="Z28" s="1149"/>
      <c r="AA28" s="1149">
        <v>97</v>
      </c>
      <c r="AB28" s="1149"/>
      <c r="AC28" s="1149"/>
      <c r="AD28" s="1149"/>
      <c r="AE28" s="1150"/>
      <c r="AF28" s="1151">
        <v>97</v>
      </c>
      <c r="AG28" s="1149"/>
      <c r="AH28" s="1149"/>
      <c r="AI28" s="1149"/>
      <c r="AJ28" s="1152"/>
      <c r="AK28" s="1153">
        <v>250</v>
      </c>
      <c r="AL28" s="1141"/>
      <c r="AM28" s="1141"/>
      <c r="AN28" s="1141"/>
      <c r="AO28" s="1141"/>
      <c r="AP28" s="1141"/>
      <c r="AQ28" s="1141"/>
      <c r="AR28" s="1141"/>
      <c r="AS28" s="1141"/>
      <c r="AT28" s="1141"/>
      <c r="AU28" s="1141"/>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400</v>
      </c>
      <c r="C29" s="1133"/>
      <c r="D29" s="1133"/>
      <c r="E29" s="1133"/>
      <c r="F29" s="1133"/>
      <c r="G29" s="1133"/>
      <c r="H29" s="1133"/>
      <c r="I29" s="1133"/>
      <c r="J29" s="1133"/>
      <c r="K29" s="1133"/>
      <c r="L29" s="1133"/>
      <c r="M29" s="1133"/>
      <c r="N29" s="1133"/>
      <c r="O29" s="1133"/>
      <c r="P29" s="1134"/>
      <c r="Q29" s="1138">
        <v>2263</v>
      </c>
      <c r="R29" s="1139"/>
      <c r="S29" s="1139"/>
      <c r="T29" s="1139"/>
      <c r="U29" s="1139"/>
      <c r="V29" s="1139">
        <v>2180</v>
      </c>
      <c r="W29" s="1139"/>
      <c r="X29" s="1139"/>
      <c r="Y29" s="1139"/>
      <c r="Z29" s="1139"/>
      <c r="AA29" s="1139">
        <v>82</v>
      </c>
      <c r="AB29" s="1139"/>
      <c r="AC29" s="1139"/>
      <c r="AD29" s="1139"/>
      <c r="AE29" s="1140"/>
      <c r="AF29" s="1114">
        <v>82</v>
      </c>
      <c r="AG29" s="1115"/>
      <c r="AH29" s="1115"/>
      <c r="AI29" s="1115"/>
      <c r="AJ29" s="1116"/>
      <c r="AK29" s="1075">
        <v>368</v>
      </c>
      <c r="AL29" s="1066"/>
      <c r="AM29" s="1066"/>
      <c r="AN29" s="1066"/>
      <c r="AO29" s="1066"/>
      <c r="AP29" s="1066"/>
      <c r="AQ29" s="1066"/>
      <c r="AR29" s="1066"/>
      <c r="AS29" s="1066"/>
      <c r="AT29" s="1066"/>
      <c r="AU29" s="1066"/>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401</v>
      </c>
      <c r="C30" s="1133"/>
      <c r="D30" s="1133"/>
      <c r="E30" s="1133"/>
      <c r="F30" s="1133"/>
      <c r="G30" s="1133"/>
      <c r="H30" s="1133"/>
      <c r="I30" s="1133"/>
      <c r="J30" s="1133"/>
      <c r="K30" s="1133"/>
      <c r="L30" s="1133"/>
      <c r="M30" s="1133"/>
      <c r="N30" s="1133"/>
      <c r="O30" s="1133"/>
      <c r="P30" s="1134"/>
      <c r="Q30" s="1138">
        <v>343</v>
      </c>
      <c r="R30" s="1139"/>
      <c r="S30" s="1139"/>
      <c r="T30" s="1139"/>
      <c r="U30" s="1139"/>
      <c r="V30" s="1139">
        <v>339</v>
      </c>
      <c r="W30" s="1139"/>
      <c r="X30" s="1139"/>
      <c r="Y30" s="1139"/>
      <c r="Z30" s="1139"/>
      <c r="AA30" s="1139">
        <v>3</v>
      </c>
      <c r="AB30" s="1139"/>
      <c r="AC30" s="1139"/>
      <c r="AD30" s="1139"/>
      <c r="AE30" s="1140"/>
      <c r="AF30" s="1114">
        <v>3</v>
      </c>
      <c r="AG30" s="1115"/>
      <c r="AH30" s="1115"/>
      <c r="AI30" s="1115"/>
      <c r="AJ30" s="1116"/>
      <c r="AK30" s="1075">
        <v>79</v>
      </c>
      <c r="AL30" s="1066"/>
      <c r="AM30" s="1066"/>
      <c r="AN30" s="1066"/>
      <c r="AO30" s="1066"/>
      <c r="AP30" s="1066"/>
      <c r="AQ30" s="1066"/>
      <c r="AR30" s="1066"/>
      <c r="AS30" s="1066"/>
      <c r="AT30" s="1066"/>
      <c r="AU30" s="1066"/>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402</v>
      </c>
      <c r="C31" s="1133"/>
      <c r="D31" s="1133"/>
      <c r="E31" s="1133"/>
      <c r="F31" s="1133"/>
      <c r="G31" s="1133"/>
      <c r="H31" s="1133"/>
      <c r="I31" s="1133"/>
      <c r="J31" s="1133"/>
      <c r="K31" s="1133"/>
      <c r="L31" s="1133"/>
      <c r="M31" s="1133"/>
      <c r="N31" s="1133"/>
      <c r="O31" s="1133"/>
      <c r="P31" s="1134"/>
      <c r="Q31" s="1138">
        <v>676</v>
      </c>
      <c r="R31" s="1139"/>
      <c r="S31" s="1139"/>
      <c r="T31" s="1139"/>
      <c r="U31" s="1139"/>
      <c r="V31" s="1139">
        <v>604</v>
      </c>
      <c r="W31" s="1139"/>
      <c r="X31" s="1139"/>
      <c r="Y31" s="1139"/>
      <c r="Z31" s="1139"/>
      <c r="AA31" s="1139">
        <v>72</v>
      </c>
      <c r="AB31" s="1139"/>
      <c r="AC31" s="1139"/>
      <c r="AD31" s="1139"/>
      <c r="AE31" s="1140"/>
      <c r="AF31" s="1114">
        <v>1049</v>
      </c>
      <c r="AG31" s="1115"/>
      <c r="AH31" s="1115"/>
      <c r="AI31" s="1115"/>
      <c r="AJ31" s="1116"/>
      <c r="AK31" s="1075">
        <v>47</v>
      </c>
      <c r="AL31" s="1066"/>
      <c r="AM31" s="1066"/>
      <c r="AN31" s="1066"/>
      <c r="AO31" s="1066"/>
      <c r="AP31" s="1066">
        <v>1070</v>
      </c>
      <c r="AQ31" s="1066"/>
      <c r="AR31" s="1066"/>
      <c r="AS31" s="1066"/>
      <c r="AT31" s="1066"/>
      <c r="AU31" s="1066">
        <v>25</v>
      </c>
      <c r="AV31" s="1066"/>
      <c r="AW31" s="1066"/>
      <c r="AX31" s="1066"/>
      <c r="AY31" s="1066"/>
      <c r="AZ31" s="1137"/>
      <c r="BA31" s="1137"/>
      <c r="BB31" s="1137"/>
      <c r="BC31" s="1137"/>
      <c r="BD31" s="1137"/>
      <c r="BE31" s="1127" t="s">
        <v>403</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404</v>
      </c>
      <c r="C32" s="1133"/>
      <c r="D32" s="1133"/>
      <c r="E32" s="1133"/>
      <c r="F32" s="1133"/>
      <c r="G32" s="1133"/>
      <c r="H32" s="1133"/>
      <c r="I32" s="1133"/>
      <c r="J32" s="1133"/>
      <c r="K32" s="1133"/>
      <c r="L32" s="1133"/>
      <c r="M32" s="1133"/>
      <c r="N32" s="1133"/>
      <c r="O32" s="1133"/>
      <c r="P32" s="1134"/>
      <c r="Q32" s="1138">
        <v>15</v>
      </c>
      <c r="R32" s="1139"/>
      <c r="S32" s="1139"/>
      <c r="T32" s="1139"/>
      <c r="U32" s="1139"/>
      <c r="V32" s="1139">
        <v>12</v>
      </c>
      <c r="W32" s="1139"/>
      <c r="X32" s="1139"/>
      <c r="Y32" s="1139"/>
      <c r="Z32" s="1139"/>
      <c r="AA32" s="1139">
        <v>3</v>
      </c>
      <c r="AB32" s="1139"/>
      <c r="AC32" s="1139"/>
      <c r="AD32" s="1139"/>
      <c r="AE32" s="1140"/>
      <c r="AF32" s="1114">
        <v>104</v>
      </c>
      <c r="AG32" s="1115"/>
      <c r="AH32" s="1115"/>
      <c r="AI32" s="1115"/>
      <c r="AJ32" s="1116"/>
      <c r="AK32" s="1075">
        <v>224</v>
      </c>
      <c r="AL32" s="1066"/>
      <c r="AM32" s="1066"/>
      <c r="AN32" s="1066"/>
      <c r="AO32" s="1066"/>
      <c r="AP32" s="1066">
        <v>31</v>
      </c>
      <c r="AQ32" s="1066"/>
      <c r="AR32" s="1066"/>
      <c r="AS32" s="1066"/>
      <c r="AT32" s="1066"/>
      <c r="AU32" s="1066"/>
      <c r="AV32" s="1066"/>
      <c r="AW32" s="1066"/>
      <c r="AX32" s="1066"/>
      <c r="AY32" s="1066"/>
      <c r="AZ32" s="1137"/>
      <c r="BA32" s="1137"/>
      <c r="BB32" s="1137"/>
      <c r="BC32" s="1137"/>
      <c r="BD32" s="1137"/>
      <c r="BE32" s="1127" t="s">
        <v>405</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406</v>
      </c>
      <c r="C33" s="1133"/>
      <c r="D33" s="1133"/>
      <c r="E33" s="1133"/>
      <c r="F33" s="1133"/>
      <c r="G33" s="1133"/>
      <c r="H33" s="1133"/>
      <c r="I33" s="1133"/>
      <c r="J33" s="1133"/>
      <c r="K33" s="1133"/>
      <c r="L33" s="1133"/>
      <c r="M33" s="1133"/>
      <c r="N33" s="1133"/>
      <c r="O33" s="1133"/>
      <c r="P33" s="1134"/>
      <c r="Q33" s="1138">
        <v>1224</v>
      </c>
      <c r="R33" s="1139"/>
      <c r="S33" s="1139"/>
      <c r="T33" s="1139"/>
      <c r="U33" s="1139"/>
      <c r="V33" s="1139">
        <v>1145</v>
      </c>
      <c r="W33" s="1139"/>
      <c r="X33" s="1139"/>
      <c r="Y33" s="1139"/>
      <c r="Z33" s="1139"/>
      <c r="AA33" s="1139">
        <v>79</v>
      </c>
      <c r="AB33" s="1139"/>
      <c r="AC33" s="1139"/>
      <c r="AD33" s="1139"/>
      <c r="AE33" s="1140"/>
      <c r="AF33" s="1114">
        <v>353</v>
      </c>
      <c r="AG33" s="1115"/>
      <c r="AH33" s="1115"/>
      <c r="AI33" s="1115"/>
      <c r="AJ33" s="1116"/>
      <c r="AK33" s="1075">
        <v>787</v>
      </c>
      <c r="AL33" s="1066"/>
      <c r="AM33" s="1066"/>
      <c r="AN33" s="1066"/>
      <c r="AO33" s="1066"/>
      <c r="AP33" s="1066">
        <v>6528</v>
      </c>
      <c r="AQ33" s="1066"/>
      <c r="AR33" s="1066"/>
      <c r="AS33" s="1066"/>
      <c r="AT33" s="1066"/>
      <c r="AU33" s="1066">
        <v>6241</v>
      </c>
      <c r="AV33" s="1066"/>
      <c r="AW33" s="1066"/>
      <c r="AX33" s="1066"/>
      <c r="AY33" s="1066"/>
      <c r="AZ33" s="1137"/>
      <c r="BA33" s="1137"/>
      <c r="BB33" s="1137"/>
      <c r="BC33" s="1137"/>
      <c r="BD33" s="1137"/>
      <c r="BE33" s="1127" t="s">
        <v>407</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386</v>
      </c>
      <c r="B63" s="1039" t="s">
        <v>409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1689</v>
      </c>
      <c r="AG63" s="1054"/>
      <c r="AH63" s="1054"/>
      <c r="AI63" s="1054"/>
      <c r="AJ63" s="1125"/>
      <c r="AK63" s="1126"/>
      <c r="AL63" s="1058"/>
      <c r="AM63" s="1058"/>
      <c r="AN63" s="1058"/>
      <c r="AO63" s="1058"/>
      <c r="AP63" s="1054">
        <f>AP31+AP32+AP33</f>
        <v>7629</v>
      </c>
      <c r="AQ63" s="1054"/>
      <c r="AR63" s="1054"/>
      <c r="AS63" s="1054"/>
      <c r="AT63" s="1054"/>
      <c r="AU63" s="1054">
        <v>6266</v>
      </c>
      <c r="AV63" s="1054"/>
      <c r="AW63" s="1054"/>
      <c r="AX63" s="1054"/>
      <c r="AY63" s="1054"/>
      <c r="AZ63" s="1120"/>
      <c r="BA63" s="1120"/>
      <c r="BB63" s="1120"/>
      <c r="BC63" s="1120"/>
      <c r="BD63" s="1120"/>
      <c r="BE63" s="1055"/>
      <c r="BF63" s="1055"/>
      <c r="BG63" s="1055"/>
      <c r="BH63" s="1055"/>
      <c r="BI63" s="1056"/>
      <c r="BJ63" s="1121" t="s">
        <v>410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412</v>
      </c>
      <c r="B66" s="1091"/>
      <c r="C66" s="1091"/>
      <c r="D66" s="1091"/>
      <c r="E66" s="1091"/>
      <c r="F66" s="1091"/>
      <c r="G66" s="1091"/>
      <c r="H66" s="1091"/>
      <c r="I66" s="1091"/>
      <c r="J66" s="1091"/>
      <c r="K66" s="1091"/>
      <c r="L66" s="1091"/>
      <c r="M66" s="1091"/>
      <c r="N66" s="1091"/>
      <c r="O66" s="1091"/>
      <c r="P66" s="1092"/>
      <c r="Q66" s="1096" t="s">
        <v>413</v>
      </c>
      <c r="R66" s="1097"/>
      <c r="S66" s="1097"/>
      <c r="T66" s="1097"/>
      <c r="U66" s="1098"/>
      <c r="V66" s="1096" t="s">
        <v>414</v>
      </c>
      <c r="W66" s="1097"/>
      <c r="X66" s="1097"/>
      <c r="Y66" s="1097"/>
      <c r="Z66" s="1098"/>
      <c r="AA66" s="1096" t="s">
        <v>415</v>
      </c>
      <c r="AB66" s="1097"/>
      <c r="AC66" s="1097"/>
      <c r="AD66" s="1097"/>
      <c r="AE66" s="1098"/>
      <c r="AF66" s="1102" t="s">
        <v>416</v>
      </c>
      <c r="AG66" s="1103"/>
      <c r="AH66" s="1103"/>
      <c r="AI66" s="1103"/>
      <c r="AJ66" s="1104"/>
      <c r="AK66" s="1096" t="s">
        <v>417</v>
      </c>
      <c r="AL66" s="1091"/>
      <c r="AM66" s="1091"/>
      <c r="AN66" s="1091"/>
      <c r="AO66" s="1092"/>
      <c r="AP66" s="1096" t="s">
        <v>418</v>
      </c>
      <c r="AQ66" s="1097"/>
      <c r="AR66" s="1097"/>
      <c r="AS66" s="1097"/>
      <c r="AT66" s="1098"/>
      <c r="AU66" s="1096" t="s">
        <v>419</v>
      </c>
      <c r="AV66" s="1097"/>
      <c r="AW66" s="1097"/>
      <c r="AX66" s="1097"/>
      <c r="AY66" s="1098"/>
      <c r="AZ66" s="1096" t="s">
        <v>374</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582</v>
      </c>
      <c r="C68" s="1081"/>
      <c r="D68" s="1081"/>
      <c r="E68" s="1081"/>
      <c r="F68" s="1081"/>
      <c r="G68" s="1081"/>
      <c r="H68" s="1081"/>
      <c r="I68" s="1081"/>
      <c r="J68" s="1081"/>
      <c r="K68" s="1081"/>
      <c r="L68" s="1081"/>
      <c r="M68" s="1081"/>
      <c r="N68" s="1081"/>
      <c r="O68" s="1081"/>
      <c r="P68" s="1082"/>
      <c r="Q68" s="1083">
        <v>55</v>
      </c>
      <c r="R68" s="1077"/>
      <c r="S68" s="1077"/>
      <c r="T68" s="1077"/>
      <c r="U68" s="1077"/>
      <c r="V68" s="1077">
        <v>50</v>
      </c>
      <c r="W68" s="1077"/>
      <c r="X68" s="1077"/>
      <c r="Y68" s="1077"/>
      <c r="Z68" s="1077"/>
      <c r="AA68" s="1077">
        <v>4</v>
      </c>
      <c r="AB68" s="1077"/>
      <c r="AC68" s="1077"/>
      <c r="AD68" s="1077"/>
      <c r="AE68" s="1077"/>
      <c r="AF68" s="1077">
        <v>4</v>
      </c>
      <c r="AG68" s="1077"/>
      <c r="AH68" s="1077"/>
      <c r="AI68" s="1077"/>
      <c r="AJ68" s="1077"/>
      <c r="AK68" s="1077"/>
      <c r="AL68" s="1077"/>
      <c r="AM68" s="1077"/>
      <c r="AN68" s="1077"/>
      <c r="AO68" s="1077"/>
      <c r="AP68" s="1077"/>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583</v>
      </c>
      <c r="C69" s="1070"/>
      <c r="D69" s="1070"/>
      <c r="E69" s="1070"/>
      <c r="F69" s="1070"/>
      <c r="G69" s="1070"/>
      <c r="H69" s="1070"/>
      <c r="I69" s="1070"/>
      <c r="J69" s="1070"/>
      <c r="K69" s="1070"/>
      <c r="L69" s="1070"/>
      <c r="M69" s="1070"/>
      <c r="N69" s="1070"/>
      <c r="O69" s="1070"/>
      <c r="P69" s="1071"/>
      <c r="Q69" s="1072">
        <v>174</v>
      </c>
      <c r="R69" s="1066"/>
      <c r="S69" s="1066"/>
      <c r="T69" s="1066"/>
      <c r="U69" s="1066"/>
      <c r="V69" s="1066">
        <v>158</v>
      </c>
      <c r="W69" s="1066"/>
      <c r="X69" s="1066"/>
      <c r="Y69" s="1066"/>
      <c r="Z69" s="1066"/>
      <c r="AA69" s="1066">
        <v>17</v>
      </c>
      <c r="AB69" s="1066"/>
      <c r="AC69" s="1066"/>
      <c r="AD69" s="1066"/>
      <c r="AE69" s="1066"/>
      <c r="AF69" s="1066">
        <v>17</v>
      </c>
      <c r="AG69" s="1066"/>
      <c r="AH69" s="1066"/>
      <c r="AI69" s="1066"/>
      <c r="AJ69" s="1066"/>
      <c r="AK69" s="1066"/>
      <c r="AL69" s="1066"/>
      <c r="AM69" s="1066"/>
      <c r="AN69" s="1066"/>
      <c r="AO69" s="1066"/>
      <c r="AP69" s="1066"/>
      <c r="AQ69" s="1066"/>
      <c r="AR69" s="1066"/>
      <c r="AS69" s="1066"/>
      <c r="AT69" s="1066"/>
      <c r="AU69" s="1066"/>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584</v>
      </c>
      <c r="C70" s="1070"/>
      <c r="D70" s="1070"/>
      <c r="E70" s="1070"/>
      <c r="F70" s="1070"/>
      <c r="G70" s="1070"/>
      <c r="H70" s="1070"/>
      <c r="I70" s="1070"/>
      <c r="J70" s="1070"/>
      <c r="K70" s="1070"/>
      <c r="L70" s="1070"/>
      <c r="M70" s="1070"/>
      <c r="N70" s="1070"/>
      <c r="O70" s="1070"/>
      <c r="P70" s="1071"/>
      <c r="Q70" s="1072">
        <v>1947</v>
      </c>
      <c r="R70" s="1066"/>
      <c r="S70" s="1066"/>
      <c r="T70" s="1066"/>
      <c r="U70" s="1066"/>
      <c r="V70" s="1066">
        <v>1873</v>
      </c>
      <c r="W70" s="1066"/>
      <c r="X70" s="1066"/>
      <c r="Y70" s="1066"/>
      <c r="Z70" s="1066"/>
      <c r="AA70" s="1066">
        <v>74</v>
      </c>
      <c r="AB70" s="1066"/>
      <c r="AC70" s="1066"/>
      <c r="AD70" s="1066"/>
      <c r="AE70" s="1066"/>
      <c r="AF70" s="1066">
        <v>74</v>
      </c>
      <c r="AG70" s="1066"/>
      <c r="AH70" s="1066"/>
      <c r="AI70" s="1066"/>
      <c r="AJ70" s="1066"/>
      <c r="AK70" s="1066">
        <v>45</v>
      </c>
      <c r="AL70" s="1066"/>
      <c r="AM70" s="1066"/>
      <c r="AN70" s="1066"/>
      <c r="AO70" s="1066"/>
      <c r="AP70" s="1066">
        <v>478</v>
      </c>
      <c r="AQ70" s="1066"/>
      <c r="AR70" s="1066"/>
      <c r="AS70" s="1066"/>
      <c r="AT70" s="1066"/>
      <c r="AU70" s="1066">
        <v>120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585</v>
      </c>
      <c r="C71" s="1070"/>
      <c r="D71" s="1070"/>
      <c r="E71" s="1070"/>
      <c r="F71" s="1070"/>
      <c r="G71" s="1070"/>
      <c r="H71" s="1070"/>
      <c r="I71" s="1070"/>
      <c r="J71" s="1070"/>
      <c r="K71" s="1070"/>
      <c r="L71" s="1070"/>
      <c r="M71" s="1070"/>
      <c r="N71" s="1070"/>
      <c r="O71" s="1070"/>
      <c r="P71" s="1071"/>
      <c r="Q71" s="1072">
        <v>140</v>
      </c>
      <c r="R71" s="1066"/>
      <c r="S71" s="1066"/>
      <c r="T71" s="1066"/>
      <c r="U71" s="1066"/>
      <c r="V71" s="1066">
        <v>127</v>
      </c>
      <c r="W71" s="1066"/>
      <c r="X71" s="1066"/>
      <c r="Y71" s="1066"/>
      <c r="Z71" s="1066"/>
      <c r="AA71" s="1066">
        <v>13</v>
      </c>
      <c r="AB71" s="1066"/>
      <c r="AC71" s="1066"/>
      <c r="AD71" s="1066"/>
      <c r="AE71" s="1066"/>
      <c r="AF71" s="1066">
        <v>13</v>
      </c>
      <c r="AG71" s="1066"/>
      <c r="AH71" s="1066"/>
      <c r="AI71" s="1066"/>
      <c r="AJ71" s="1066"/>
      <c r="AK71" s="1066">
        <v>12</v>
      </c>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586</v>
      </c>
      <c r="C72" s="1070"/>
      <c r="D72" s="1070"/>
      <c r="E72" s="1070"/>
      <c r="F72" s="1070"/>
      <c r="G72" s="1070"/>
      <c r="H72" s="1070"/>
      <c r="I72" s="1070"/>
      <c r="J72" s="1070"/>
      <c r="K72" s="1070"/>
      <c r="L72" s="1070"/>
      <c r="M72" s="1070"/>
      <c r="N72" s="1070"/>
      <c r="O72" s="1070"/>
      <c r="P72" s="1071"/>
      <c r="Q72" s="1072">
        <v>46</v>
      </c>
      <c r="R72" s="1066"/>
      <c r="S72" s="1066"/>
      <c r="T72" s="1066"/>
      <c r="U72" s="1066"/>
      <c r="V72" s="1066">
        <v>39</v>
      </c>
      <c r="W72" s="1066"/>
      <c r="X72" s="1066"/>
      <c r="Y72" s="1066"/>
      <c r="Z72" s="1066"/>
      <c r="AA72" s="1066">
        <v>7</v>
      </c>
      <c r="AB72" s="1066"/>
      <c r="AC72" s="1066"/>
      <c r="AD72" s="1066"/>
      <c r="AE72" s="1066"/>
      <c r="AF72" s="1066">
        <v>7</v>
      </c>
      <c r="AG72" s="1066"/>
      <c r="AH72" s="1066"/>
      <c r="AI72" s="1066"/>
      <c r="AJ72" s="1066"/>
      <c r="AK72" s="1066">
        <v>3</v>
      </c>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587</v>
      </c>
      <c r="C73" s="1070"/>
      <c r="D73" s="1070"/>
      <c r="E73" s="1070"/>
      <c r="F73" s="1070"/>
      <c r="G73" s="1070"/>
      <c r="H73" s="1070"/>
      <c r="I73" s="1070"/>
      <c r="J73" s="1070"/>
      <c r="K73" s="1070"/>
      <c r="L73" s="1070"/>
      <c r="M73" s="1070"/>
      <c r="N73" s="1070"/>
      <c r="O73" s="1070"/>
      <c r="P73" s="1071"/>
      <c r="Q73" s="1072">
        <v>16027</v>
      </c>
      <c r="R73" s="1066"/>
      <c r="S73" s="1066"/>
      <c r="T73" s="1066"/>
      <c r="U73" s="1066"/>
      <c r="V73" s="1066">
        <v>16007</v>
      </c>
      <c r="W73" s="1066"/>
      <c r="X73" s="1066"/>
      <c r="Y73" s="1066"/>
      <c r="Z73" s="1066"/>
      <c r="AA73" s="1066">
        <v>20</v>
      </c>
      <c r="AB73" s="1066"/>
      <c r="AC73" s="1066"/>
      <c r="AD73" s="1066"/>
      <c r="AE73" s="1066"/>
      <c r="AF73" s="1066">
        <v>20</v>
      </c>
      <c r="AG73" s="1066"/>
      <c r="AH73" s="1066"/>
      <c r="AI73" s="1066"/>
      <c r="AJ73" s="1066"/>
      <c r="AK73" s="1066">
        <v>67</v>
      </c>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588</v>
      </c>
      <c r="C74" s="1070"/>
      <c r="D74" s="1070"/>
      <c r="E74" s="1070"/>
      <c r="F74" s="1070"/>
      <c r="G74" s="1070"/>
      <c r="H74" s="1070"/>
      <c r="I74" s="1070"/>
      <c r="J74" s="1070"/>
      <c r="K74" s="1070"/>
      <c r="L74" s="1070"/>
      <c r="M74" s="1070"/>
      <c r="N74" s="1070"/>
      <c r="O74" s="1070"/>
      <c r="P74" s="1071"/>
      <c r="Q74" s="1072">
        <v>112</v>
      </c>
      <c r="R74" s="1066"/>
      <c r="S74" s="1066"/>
      <c r="T74" s="1066"/>
      <c r="U74" s="1066"/>
      <c r="V74" s="1066">
        <v>111</v>
      </c>
      <c r="W74" s="1066"/>
      <c r="X74" s="1066"/>
      <c r="Y74" s="1066"/>
      <c r="Z74" s="1066"/>
      <c r="AA74" s="1066">
        <v>1</v>
      </c>
      <c r="AB74" s="1066"/>
      <c r="AC74" s="1066"/>
      <c r="AD74" s="1066"/>
      <c r="AE74" s="1066"/>
      <c r="AF74" s="1066">
        <v>1</v>
      </c>
      <c r="AG74" s="1066"/>
      <c r="AH74" s="1066"/>
      <c r="AI74" s="1066"/>
      <c r="AJ74" s="1066"/>
      <c r="AK74" s="1066">
        <v>11</v>
      </c>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589</v>
      </c>
      <c r="C75" s="1070"/>
      <c r="D75" s="1070"/>
      <c r="E75" s="1070"/>
      <c r="F75" s="1070"/>
      <c r="G75" s="1070"/>
      <c r="H75" s="1070"/>
      <c r="I75" s="1070"/>
      <c r="J75" s="1070"/>
      <c r="K75" s="1070"/>
      <c r="L75" s="1070"/>
      <c r="M75" s="1070"/>
      <c r="N75" s="1070"/>
      <c r="O75" s="1070"/>
      <c r="P75" s="1071"/>
      <c r="Q75" s="1073">
        <v>519</v>
      </c>
      <c r="R75" s="1074"/>
      <c r="S75" s="1074"/>
      <c r="T75" s="1074"/>
      <c r="U75" s="1075"/>
      <c r="V75" s="1076">
        <v>299</v>
      </c>
      <c r="W75" s="1074"/>
      <c r="X75" s="1074"/>
      <c r="Y75" s="1074"/>
      <c r="Z75" s="1075"/>
      <c r="AA75" s="1076">
        <v>220</v>
      </c>
      <c r="AB75" s="1074"/>
      <c r="AC75" s="1074"/>
      <c r="AD75" s="1074"/>
      <c r="AE75" s="1075"/>
      <c r="AF75" s="1076">
        <v>220</v>
      </c>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590</v>
      </c>
      <c r="C76" s="1070"/>
      <c r="D76" s="1070"/>
      <c r="E76" s="1070"/>
      <c r="F76" s="1070"/>
      <c r="G76" s="1070"/>
      <c r="H76" s="1070"/>
      <c r="I76" s="1070"/>
      <c r="J76" s="1070"/>
      <c r="K76" s="1070"/>
      <c r="L76" s="1070"/>
      <c r="M76" s="1070"/>
      <c r="N76" s="1070"/>
      <c r="O76" s="1070"/>
      <c r="P76" s="1071"/>
      <c r="Q76" s="1073">
        <v>971</v>
      </c>
      <c r="R76" s="1074"/>
      <c r="S76" s="1074"/>
      <c r="T76" s="1074"/>
      <c r="U76" s="1075"/>
      <c r="V76" s="1076">
        <v>961</v>
      </c>
      <c r="W76" s="1074"/>
      <c r="X76" s="1074"/>
      <c r="Y76" s="1074"/>
      <c r="Z76" s="1075"/>
      <c r="AA76" s="1076">
        <v>10</v>
      </c>
      <c r="AB76" s="1074"/>
      <c r="AC76" s="1074"/>
      <c r="AD76" s="1074"/>
      <c r="AE76" s="1075"/>
      <c r="AF76" s="1076">
        <v>10</v>
      </c>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591</v>
      </c>
      <c r="C77" s="1070"/>
      <c r="D77" s="1070"/>
      <c r="E77" s="1070"/>
      <c r="F77" s="1070"/>
      <c r="G77" s="1070"/>
      <c r="H77" s="1070"/>
      <c r="I77" s="1070"/>
      <c r="J77" s="1070"/>
      <c r="K77" s="1070"/>
      <c r="L77" s="1070"/>
      <c r="M77" s="1070"/>
      <c r="N77" s="1070"/>
      <c r="O77" s="1070"/>
      <c r="P77" s="1071"/>
      <c r="Q77" s="1073">
        <v>346250</v>
      </c>
      <c r="R77" s="1074"/>
      <c r="S77" s="1074"/>
      <c r="T77" s="1074"/>
      <c r="U77" s="1075"/>
      <c r="V77" s="1076">
        <v>330270</v>
      </c>
      <c r="W77" s="1074"/>
      <c r="X77" s="1074"/>
      <c r="Y77" s="1074"/>
      <c r="Z77" s="1075"/>
      <c r="AA77" s="1076">
        <v>15980</v>
      </c>
      <c r="AB77" s="1074"/>
      <c r="AC77" s="1074"/>
      <c r="AD77" s="1074"/>
      <c r="AE77" s="1075"/>
      <c r="AF77" s="1076">
        <v>15980</v>
      </c>
      <c r="AG77" s="1074"/>
      <c r="AH77" s="1074"/>
      <c r="AI77" s="1074"/>
      <c r="AJ77" s="1075"/>
      <c r="AK77" s="1076">
        <v>702</v>
      </c>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386</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16346</v>
      </c>
      <c r="AG88" s="1054"/>
      <c r="AH88" s="1054"/>
      <c r="AI88" s="1054"/>
      <c r="AJ88" s="1054"/>
      <c r="AK88" s="1058"/>
      <c r="AL88" s="1058"/>
      <c r="AM88" s="1058"/>
      <c r="AN88" s="1058"/>
      <c r="AO88" s="1058"/>
      <c r="AP88" s="1054">
        <v>478</v>
      </c>
      <c r="AQ88" s="1054"/>
      <c r="AR88" s="1054"/>
      <c r="AS88" s="1054"/>
      <c r="AT88" s="1054"/>
      <c r="AU88" s="1054">
        <v>120</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33</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302</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302</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302</v>
      </c>
      <c r="DR109" s="989"/>
      <c r="DS109" s="989"/>
      <c r="DT109" s="989"/>
      <c r="DU109" s="990"/>
      <c r="DV109" s="991" t="s">
        <v>431</v>
      </c>
      <c r="DW109" s="989"/>
      <c r="DX109" s="989"/>
      <c r="DY109" s="989"/>
      <c r="DZ109" s="1020"/>
    </row>
    <row r="110" spans="1:131" s="248" customFormat="1" ht="26.25" customHeight="1" x14ac:dyDescent="0.15">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1280166</v>
      </c>
      <c r="AB110" s="982"/>
      <c r="AC110" s="982"/>
      <c r="AD110" s="982"/>
      <c r="AE110" s="983"/>
      <c r="AF110" s="984">
        <v>1264324</v>
      </c>
      <c r="AG110" s="982"/>
      <c r="AH110" s="982"/>
      <c r="AI110" s="982"/>
      <c r="AJ110" s="983"/>
      <c r="AK110" s="984">
        <v>1500389</v>
      </c>
      <c r="AL110" s="982"/>
      <c r="AM110" s="982"/>
      <c r="AN110" s="982"/>
      <c r="AO110" s="983"/>
      <c r="AP110" s="985">
        <v>23.5</v>
      </c>
      <c r="AQ110" s="986"/>
      <c r="AR110" s="986"/>
      <c r="AS110" s="986"/>
      <c r="AT110" s="987"/>
      <c r="AU110" s="1021" t="s">
        <v>72</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11939487</v>
      </c>
      <c r="BR110" s="929"/>
      <c r="BS110" s="929"/>
      <c r="BT110" s="929"/>
      <c r="BU110" s="929"/>
      <c r="BV110" s="929">
        <v>11710916</v>
      </c>
      <c r="BW110" s="929"/>
      <c r="BX110" s="929"/>
      <c r="BY110" s="929"/>
      <c r="BZ110" s="929"/>
      <c r="CA110" s="929">
        <v>11410174</v>
      </c>
      <c r="CB110" s="929"/>
      <c r="CC110" s="929"/>
      <c r="CD110" s="929"/>
      <c r="CE110" s="929"/>
      <c r="CF110" s="953">
        <v>179.1</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388</v>
      </c>
      <c r="DH110" s="929"/>
      <c r="DI110" s="929"/>
      <c r="DJ110" s="929"/>
      <c r="DK110" s="929"/>
      <c r="DL110" s="929" t="s">
        <v>410</v>
      </c>
      <c r="DM110" s="929"/>
      <c r="DN110" s="929"/>
      <c r="DO110" s="929"/>
      <c r="DP110" s="929"/>
      <c r="DQ110" s="929" t="s">
        <v>437</v>
      </c>
      <c r="DR110" s="929"/>
      <c r="DS110" s="929"/>
      <c r="DT110" s="929"/>
      <c r="DU110" s="929"/>
      <c r="DV110" s="930" t="s">
        <v>410</v>
      </c>
      <c r="DW110" s="930"/>
      <c r="DX110" s="930"/>
      <c r="DY110" s="930"/>
      <c r="DZ110" s="931"/>
    </row>
    <row r="111" spans="1:131" s="248" customFormat="1" ht="26.25" customHeight="1" x14ac:dyDescent="0.15">
      <c r="A111" s="858" t="s">
        <v>438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388</v>
      </c>
      <c r="AB111" s="1010"/>
      <c r="AC111" s="1010"/>
      <c r="AD111" s="1010"/>
      <c r="AE111" s="1011"/>
      <c r="AF111" s="1012" t="s">
        <v>129</v>
      </c>
      <c r="AG111" s="1010"/>
      <c r="AH111" s="1010"/>
      <c r="AI111" s="1010"/>
      <c r="AJ111" s="1011"/>
      <c r="AK111" s="1012" t="s">
        <v>388</v>
      </c>
      <c r="AL111" s="1010"/>
      <c r="AM111" s="1010"/>
      <c r="AN111" s="1010"/>
      <c r="AO111" s="1011"/>
      <c r="AP111" s="1013" t="s">
        <v>410</v>
      </c>
      <c r="AQ111" s="1014"/>
      <c r="AR111" s="1014"/>
      <c r="AS111" s="1014"/>
      <c r="AT111" s="1015"/>
      <c r="AU111" s="1023"/>
      <c r="AV111" s="1024"/>
      <c r="AW111" s="1024"/>
      <c r="AX111" s="1024"/>
      <c r="AY111" s="1024"/>
      <c r="AZ111" s="899" t="s">
        <v>439</v>
      </c>
      <c r="BA111" s="834"/>
      <c r="BB111" s="834"/>
      <c r="BC111" s="834"/>
      <c r="BD111" s="834"/>
      <c r="BE111" s="834"/>
      <c r="BF111" s="834"/>
      <c r="BG111" s="834"/>
      <c r="BH111" s="834"/>
      <c r="BI111" s="834"/>
      <c r="BJ111" s="834"/>
      <c r="BK111" s="834"/>
      <c r="BL111" s="834"/>
      <c r="BM111" s="834"/>
      <c r="BN111" s="834"/>
      <c r="BO111" s="834"/>
      <c r="BP111" s="835"/>
      <c r="BQ111" s="900" t="s">
        <v>388</v>
      </c>
      <c r="BR111" s="901"/>
      <c r="BS111" s="901"/>
      <c r="BT111" s="901"/>
      <c r="BU111" s="901"/>
      <c r="BV111" s="901" t="s">
        <v>388</v>
      </c>
      <c r="BW111" s="901"/>
      <c r="BX111" s="901"/>
      <c r="BY111" s="901"/>
      <c r="BZ111" s="901"/>
      <c r="CA111" s="901" t="s">
        <v>388</v>
      </c>
      <c r="CB111" s="901"/>
      <c r="CC111" s="901"/>
      <c r="CD111" s="901"/>
      <c r="CE111" s="901"/>
      <c r="CF111" s="962" t="s">
        <v>437</v>
      </c>
      <c r="CG111" s="963"/>
      <c r="CH111" s="963"/>
      <c r="CI111" s="963"/>
      <c r="CJ111" s="963"/>
      <c r="CK111" s="1018"/>
      <c r="CL111" s="905"/>
      <c r="CM111" s="908" t="s">
        <v>440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410</v>
      </c>
      <c r="DH111" s="901"/>
      <c r="DI111" s="901"/>
      <c r="DJ111" s="901"/>
      <c r="DK111" s="901"/>
      <c r="DL111" s="901" t="s">
        <v>129</v>
      </c>
      <c r="DM111" s="901"/>
      <c r="DN111" s="901"/>
      <c r="DO111" s="901"/>
      <c r="DP111" s="901"/>
      <c r="DQ111" s="901" t="s">
        <v>410</v>
      </c>
      <c r="DR111" s="901"/>
      <c r="DS111" s="901"/>
      <c r="DT111" s="901"/>
      <c r="DU111" s="901"/>
      <c r="DV111" s="878" t="s">
        <v>129</v>
      </c>
      <c r="DW111" s="878"/>
      <c r="DX111" s="878"/>
      <c r="DY111" s="878"/>
      <c r="DZ111" s="879"/>
    </row>
    <row r="112" spans="1:131" s="248" customFormat="1" ht="26.25" customHeight="1" x14ac:dyDescent="0.15">
      <c r="A112" s="1003" t="s">
        <v>441</v>
      </c>
      <c r="B112" s="1004"/>
      <c r="C112" s="834" t="s">
        <v>442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410</v>
      </c>
      <c r="AB112" s="864"/>
      <c r="AC112" s="864"/>
      <c r="AD112" s="864"/>
      <c r="AE112" s="865"/>
      <c r="AF112" s="866" t="s">
        <v>388</v>
      </c>
      <c r="AG112" s="864"/>
      <c r="AH112" s="864"/>
      <c r="AI112" s="864"/>
      <c r="AJ112" s="865"/>
      <c r="AK112" s="866" t="s">
        <v>437</v>
      </c>
      <c r="AL112" s="864"/>
      <c r="AM112" s="864"/>
      <c r="AN112" s="864"/>
      <c r="AO112" s="865"/>
      <c r="AP112" s="911" t="s">
        <v>410</v>
      </c>
      <c r="AQ112" s="912"/>
      <c r="AR112" s="912"/>
      <c r="AS112" s="912"/>
      <c r="AT112" s="913"/>
      <c r="AU112" s="1023"/>
      <c r="AV112" s="1024"/>
      <c r="AW112" s="1024"/>
      <c r="AX112" s="1024"/>
      <c r="AY112" s="1024"/>
      <c r="AZ112" s="899" t="s">
        <v>443</v>
      </c>
      <c r="BA112" s="834"/>
      <c r="BB112" s="834"/>
      <c r="BC112" s="834"/>
      <c r="BD112" s="834"/>
      <c r="BE112" s="834"/>
      <c r="BF112" s="834"/>
      <c r="BG112" s="834"/>
      <c r="BH112" s="834"/>
      <c r="BI112" s="834"/>
      <c r="BJ112" s="834"/>
      <c r="BK112" s="834"/>
      <c r="BL112" s="834"/>
      <c r="BM112" s="834"/>
      <c r="BN112" s="834"/>
      <c r="BO112" s="834"/>
      <c r="BP112" s="835"/>
      <c r="BQ112" s="900">
        <v>6664061</v>
      </c>
      <c r="BR112" s="901"/>
      <c r="BS112" s="901"/>
      <c r="BT112" s="901"/>
      <c r="BU112" s="901"/>
      <c r="BV112" s="901">
        <v>6517340</v>
      </c>
      <c r="BW112" s="901"/>
      <c r="BX112" s="901"/>
      <c r="BY112" s="901"/>
      <c r="BZ112" s="901"/>
      <c r="CA112" s="901">
        <v>6260239</v>
      </c>
      <c r="CB112" s="901"/>
      <c r="CC112" s="901"/>
      <c r="CD112" s="901"/>
      <c r="CE112" s="901"/>
      <c r="CF112" s="962">
        <v>98.2</v>
      </c>
      <c r="CG112" s="963"/>
      <c r="CH112" s="963"/>
      <c r="CI112" s="963"/>
      <c r="CJ112" s="963"/>
      <c r="CK112" s="1018"/>
      <c r="CL112" s="905"/>
      <c r="CM112" s="908" t="s">
        <v>444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410</v>
      </c>
      <c r="DH112" s="901"/>
      <c r="DI112" s="901"/>
      <c r="DJ112" s="901"/>
      <c r="DK112" s="901"/>
      <c r="DL112" s="901" t="s">
        <v>388</v>
      </c>
      <c r="DM112" s="901"/>
      <c r="DN112" s="901"/>
      <c r="DO112" s="901"/>
      <c r="DP112" s="901"/>
      <c r="DQ112" s="901" t="s">
        <v>410</v>
      </c>
      <c r="DR112" s="901"/>
      <c r="DS112" s="901"/>
      <c r="DT112" s="901"/>
      <c r="DU112" s="901"/>
      <c r="DV112" s="878" t="s">
        <v>388</v>
      </c>
      <c r="DW112" s="878"/>
      <c r="DX112" s="878"/>
      <c r="DY112" s="878"/>
      <c r="DZ112" s="879"/>
    </row>
    <row r="113" spans="1:130" s="248" customFormat="1" ht="26.25" customHeight="1" x14ac:dyDescent="0.15">
      <c r="A113" s="1005"/>
      <c r="B113" s="1006"/>
      <c r="C113" s="834" t="s">
        <v>445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597851</v>
      </c>
      <c r="AB113" s="1010"/>
      <c r="AC113" s="1010"/>
      <c r="AD113" s="1010"/>
      <c r="AE113" s="1011"/>
      <c r="AF113" s="1012">
        <v>638506</v>
      </c>
      <c r="AG113" s="1010"/>
      <c r="AH113" s="1010"/>
      <c r="AI113" s="1010"/>
      <c r="AJ113" s="1011"/>
      <c r="AK113" s="1012">
        <v>580698</v>
      </c>
      <c r="AL113" s="1010"/>
      <c r="AM113" s="1010"/>
      <c r="AN113" s="1010"/>
      <c r="AO113" s="1011"/>
      <c r="AP113" s="1013">
        <v>9.1</v>
      </c>
      <c r="AQ113" s="1014"/>
      <c r="AR113" s="1014"/>
      <c r="AS113" s="1014"/>
      <c r="AT113" s="1015"/>
      <c r="AU113" s="1023"/>
      <c r="AV113" s="1024"/>
      <c r="AW113" s="1024"/>
      <c r="AX113" s="1024"/>
      <c r="AY113" s="1024"/>
      <c r="AZ113" s="899" t="s">
        <v>446</v>
      </c>
      <c r="BA113" s="834"/>
      <c r="BB113" s="834"/>
      <c r="BC113" s="834"/>
      <c r="BD113" s="834"/>
      <c r="BE113" s="834"/>
      <c r="BF113" s="834"/>
      <c r="BG113" s="834"/>
      <c r="BH113" s="834"/>
      <c r="BI113" s="834"/>
      <c r="BJ113" s="834"/>
      <c r="BK113" s="834"/>
      <c r="BL113" s="834"/>
      <c r="BM113" s="834"/>
      <c r="BN113" s="834"/>
      <c r="BO113" s="834"/>
      <c r="BP113" s="835"/>
      <c r="BQ113" s="900">
        <v>136975</v>
      </c>
      <c r="BR113" s="901"/>
      <c r="BS113" s="901"/>
      <c r="BT113" s="901"/>
      <c r="BU113" s="901"/>
      <c r="BV113" s="901">
        <v>132979</v>
      </c>
      <c r="BW113" s="901"/>
      <c r="BX113" s="901"/>
      <c r="BY113" s="901"/>
      <c r="BZ113" s="901"/>
      <c r="CA113" s="901">
        <v>119872</v>
      </c>
      <c r="CB113" s="901"/>
      <c r="CC113" s="901"/>
      <c r="CD113" s="901"/>
      <c r="CE113" s="901"/>
      <c r="CF113" s="962">
        <v>1.9</v>
      </c>
      <c r="CG113" s="963"/>
      <c r="CH113" s="963"/>
      <c r="CI113" s="963"/>
      <c r="CJ113" s="963"/>
      <c r="CK113" s="1018"/>
      <c r="CL113" s="905"/>
      <c r="CM113" s="908" t="s">
        <v>447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388</v>
      </c>
      <c r="DH113" s="864"/>
      <c r="DI113" s="864"/>
      <c r="DJ113" s="864"/>
      <c r="DK113" s="865"/>
      <c r="DL113" s="866" t="s">
        <v>388</v>
      </c>
      <c r="DM113" s="864"/>
      <c r="DN113" s="864"/>
      <c r="DO113" s="864"/>
      <c r="DP113" s="865"/>
      <c r="DQ113" s="866" t="s">
        <v>388</v>
      </c>
      <c r="DR113" s="864"/>
      <c r="DS113" s="864"/>
      <c r="DT113" s="864"/>
      <c r="DU113" s="865"/>
      <c r="DV113" s="911" t="s">
        <v>410</v>
      </c>
      <c r="DW113" s="912"/>
      <c r="DX113" s="912"/>
      <c r="DY113" s="912"/>
      <c r="DZ113" s="913"/>
    </row>
    <row r="114" spans="1:130" s="248" customFormat="1" ht="26.25" customHeight="1" x14ac:dyDescent="0.15">
      <c r="A114" s="1005"/>
      <c r="B114" s="1006"/>
      <c r="C114" s="834" t="s">
        <v>448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16874</v>
      </c>
      <c r="AB114" s="864"/>
      <c r="AC114" s="864"/>
      <c r="AD114" s="864"/>
      <c r="AE114" s="865"/>
      <c r="AF114" s="866">
        <v>18783</v>
      </c>
      <c r="AG114" s="864"/>
      <c r="AH114" s="864"/>
      <c r="AI114" s="864"/>
      <c r="AJ114" s="865"/>
      <c r="AK114" s="866">
        <v>20442</v>
      </c>
      <c r="AL114" s="864"/>
      <c r="AM114" s="864"/>
      <c r="AN114" s="864"/>
      <c r="AO114" s="865"/>
      <c r="AP114" s="911">
        <v>0.3</v>
      </c>
      <c r="AQ114" s="912"/>
      <c r="AR114" s="912"/>
      <c r="AS114" s="912"/>
      <c r="AT114" s="913"/>
      <c r="AU114" s="1023"/>
      <c r="AV114" s="1024"/>
      <c r="AW114" s="1024"/>
      <c r="AX114" s="1024"/>
      <c r="AY114" s="1024"/>
      <c r="AZ114" s="899" t="s">
        <v>449</v>
      </c>
      <c r="BA114" s="834"/>
      <c r="BB114" s="834"/>
      <c r="BC114" s="834"/>
      <c r="BD114" s="834"/>
      <c r="BE114" s="834"/>
      <c r="BF114" s="834"/>
      <c r="BG114" s="834"/>
      <c r="BH114" s="834"/>
      <c r="BI114" s="834"/>
      <c r="BJ114" s="834"/>
      <c r="BK114" s="834"/>
      <c r="BL114" s="834"/>
      <c r="BM114" s="834"/>
      <c r="BN114" s="834"/>
      <c r="BO114" s="834"/>
      <c r="BP114" s="835"/>
      <c r="BQ114" s="900">
        <v>2146710</v>
      </c>
      <c r="BR114" s="901"/>
      <c r="BS114" s="901"/>
      <c r="BT114" s="901"/>
      <c r="BU114" s="901"/>
      <c r="BV114" s="901">
        <v>2251997</v>
      </c>
      <c r="BW114" s="901"/>
      <c r="BX114" s="901"/>
      <c r="BY114" s="901"/>
      <c r="BZ114" s="901"/>
      <c r="CA114" s="901">
        <v>2213233</v>
      </c>
      <c r="CB114" s="901"/>
      <c r="CC114" s="901"/>
      <c r="CD114" s="901"/>
      <c r="CE114" s="901"/>
      <c r="CF114" s="962">
        <v>34.700000000000003</v>
      </c>
      <c r="CG114" s="963"/>
      <c r="CH114" s="963"/>
      <c r="CI114" s="963"/>
      <c r="CJ114" s="963"/>
      <c r="CK114" s="1018"/>
      <c r="CL114" s="905"/>
      <c r="CM114" s="908" t="s">
        <v>450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388</v>
      </c>
      <c r="DH114" s="864"/>
      <c r="DI114" s="864"/>
      <c r="DJ114" s="864"/>
      <c r="DK114" s="865"/>
      <c r="DL114" s="866" t="s">
        <v>388</v>
      </c>
      <c r="DM114" s="864"/>
      <c r="DN114" s="864"/>
      <c r="DO114" s="864"/>
      <c r="DP114" s="865"/>
      <c r="DQ114" s="866" t="s">
        <v>388</v>
      </c>
      <c r="DR114" s="864"/>
      <c r="DS114" s="864"/>
      <c r="DT114" s="864"/>
      <c r="DU114" s="865"/>
      <c r="DV114" s="911" t="s">
        <v>388</v>
      </c>
      <c r="DW114" s="912"/>
      <c r="DX114" s="912"/>
      <c r="DY114" s="912"/>
      <c r="DZ114" s="913"/>
    </row>
    <row r="115" spans="1:130" s="248" customFormat="1" ht="26.25" customHeight="1" x14ac:dyDescent="0.15">
      <c r="A115" s="1005"/>
      <c r="B115" s="1006"/>
      <c r="C115" s="834" t="s">
        <v>451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388</v>
      </c>
      <c r="AB115" s="1010"/>
      <c r="AC115" s="1010"/>
      <c r="AD115" s="1010"/>
      <c r="AE115" s="1011"/>
      <c r="AF115" s="1012" t="s">
        <v>388</v>
      </c>
      <c r="AG115" s="1010"/>
      <c r="AH115" s="1010"/>
      <c r="AI115" s="1010"/>
      <c r="AJ115" s="1011"/>
      <c r="AK115" s="1012" t="s">
        <v>388</v>
      </c>
      <c r="AL115" s="1010"/>
      <c r="AM115" s="1010"/>
      <c r="AN115" s="1010"/>
      <c r="AO115" s="1011"/>
      <c r="AP115" s="1013" t="s">
        <v>388</v>
      </c>
      <c r="AQ115" s="1014"/>
      <c r="AR115" s="1014"/>
      <c r="AS115" s="1014"/>
      <c r="AT115" s="1015"/>
      <c r="AU115" s="1023"/>
      <c r="AV115" s="1024"/>
      <c r="AW115" s="1024"/>
      <c r="AX115" s="1024"/>
      <c r="AY115" s="1024"/>
      <c r="AZ115" s="899" t="s">
        <v>452</v>
      </c>
      <c r="BA115" s="834"/>
      <c r="BB115" s="834"/>
      <c r="BC115" s="834"/>
      <c r="BD115" s="834"/>
      <c r="BE115" s="834"/>
      <c r="BF115" s="834"/>
      <c r="BG115" s="834"/>
      <c r="BH115" s="834"/>
      <c r="BI115" s="834"/>
      <c r="BJ115" s="834"/>
      <c r="BK115" s="834"/>
      <c r="BL115" s="834"/>
      <c r="BM115" s="834"/>
      <c r="BN115" s="834"/>
      <c r="BO115" s="834"/>
      <c r="BP115" s="835"/>
      <c r="BQ115" s="900">
        <v>3300</v>
      </c>
      <c r="BR115" s="901"/>
      <c r="BS115" s="901"/>
      <c r="BT115" s="901"/>
      <c r="BU115" s="901"/>
      <c r="BV115" s="901" t="s">
        <v>410</v>
      </c>
      <c r="BW115" s="901"/>
      <c r="BX115" s="901"/>
      <c r="BY115" s="901"/>
      <c r="BZ115" s="901"/>
      <c r="CA115" s="901" t="s">
        <v>388</v>
      </c>
      <c r="CB115" s="901"/>
      <c r="CC115" s="901"/>
      <c r="CD115" s="901"/>
      <c r="CE115" s="901"/>
      <c r="CF115" s="962" t="s">
        <v>410</v>
      </c>
      <c r="CG115" s="963"/>
      <c r="CH115" s="963"/>
      <c r="CI115" s="963"/>
      <c r="CJ115" s="963"/>
      <c r="CK115" s="1018"/>
      <c r="CL115" s="905"/>
      <c r="CM115" s="899" t="s">
        <v>453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410</v>
      </c>
      <c r="DH115" s="864"/>
      <c r="DI115" s="864"/>
      <c r="DJ115" s="864"/>
      <c r="DK115" s="865"/>
      <c r="DL115" s="866" t="s">
        <v>388</v>
      </c>
      <c r="DM115" s="864"/>
      <c r="DN115" s="864"/>
      <c r="DO115" s="864"/>
      <c r="DP115" s="865"/>
      <c r="DQ115" s="866" t="s">
        <v>410</v>
      </c>
      <c r="DR115" s="864"/>
      <c r="DS115" s="864"/>
      <c r="DT115" s="864"/>
      <c r="DU115" s="865"/>
      <c r="DV115" s="911" t="s">
        <v>437</v>
      </c>
      <c r="DW115" s="912"/>
      <c r="DX115" s="912"/>
      <c r="DY115" s="912"/>
      <c r="DZ115" s="913"/>
    </row>
    <row r="116" spans="1:130" s="248" customFormat="1" ht="26.25" customHeight="1" x14ac:dyDescent="0.15">
      <c r="A116" s="1007"/>
      <c r="B116" s="1008"/>
      <c r="C116" s="967" t="s">
        <v>454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388</v>
      </c>
      <c r="AB116" s="864"/>
      <c r="AC116" s="864"/>
      <c r="AD116" s="864"/>
      <c r="AE116" s="865"/>
      <c r="AF116" s="866" t="s">
        <v>388</v>
      </c>
      <c r="AG116" s="864"/>
      <c r="AH116" s="864"/>
      <c r="AI116" s="864"/>
      <c r="AJ116" s="865"/>
      <c r="AK116" s="866" t="s">
        <v>437</v>
      </c>
      <c r="AL116" s="864"/>
      <c r="AM116" s="864"/>
      <c r="AN116" s="864"/>
      <c r="AO116" s="865"/>
      <c r="AP116" s="911" t="s">
        <v>388</v>
      </c>
      <c r="AQ116" s="912"/>
      <c r="AR116" s="912"/>
      <c r="AS116" s="912"/>
      <c r="AT116" s="913"/>
      <c r="AU116" s="1023"/>
      <c r="AV116" s="1024"/>
      <c r="AW116" s="1024"/>
      <c r="AX116" s="1024"/>
      <c r="AY116" s="1024"/>
      <c r="AZ116" s="950" t="s">
        <v>455</v>
      </c>
      <c r="BA116" s="951"/>
      <c r="BB116" s="951"/>
      <c r="BC116" s="951"/>
      <c r="BD116" s="951"/>
      <c r="BE116" s="951"/>
      <c r="BF116" s="951"/>
      <c r="BG116" s="951"/>
      <c r="BH116" s="951"/>
      <c r="BI116" s="951"/>
      <c r="BJ116" s="951"/>
      <c r="BK116" s="951"/>
      <c r="BL116" s="951"/>
      <c r="BM116" s="951"/>
      <c r="BN116" s="951"/>
      <c r="BO116" s="951"/>
      <c r="BP116" s="952"/>
      <c r="BQ116" s="900" t="s">
        <v>129</v>
      </c>
      <c r="BR116" s="901"/>
      <c r="BS116" s="901"/>
      <c r="BT116" s="901"/>
      <c r="BU116" s="901"/>
      <c r="BV116" s="901" t="s">
        <v>388</v>
      </c>
      <c r="BW116" s="901"/>
      <c r="BX116" s="901"/>
      <c r="BY116" s="901"/>
      <c r="BZ116" s="901"/>
      <c r="CA116" s="901" t="s">
        <v>388</v>
      </c>
      <c r="CB116" s="901"/>
      <c r="CC116" s="901"/>
      <c r="CD116" s="901"/>
      <c r="CE116" s="901"/>
      <c r="CF116" s="962" t="s">
        <v>129</v>
      </c>
      <c r="CG116" s="963"/>
      <c r="CH116" s="963"/>
      <c r="CI116" s="963"/>
      <c r="CJ116" s="963"/>
      <c r="CK116" s="1018"/>
      <c r="CL116" s="905"/>
      <c r="CM116" s="908" t="s">
        <v>456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388</v>
      </c>
      <c r="DH116" s="864"/>
      <c r="DI116" s="864"/>
      <c r="DJ116" s="864"/>
      <c r="DK116" s="865"/>
      <c r="DL116" s="866" t="s">
        <v>410</v>
      </c>
      <c r="DM116" s="864"/>
      <c r="DN116" s="864"/>
      <c r="DO116" s="864"/>
      <c r="DP116" s="865"/>
      <c r="DQ116" s="866" t="s">
        <v>388</v>
      </c>
      <c r="DR116" s="864"/>
      <c r="DS116" s="864"/>
      <c r="DT116" s="864"/>
      <c r="DU116" s="865"/>
      <c r="DV116" s="911" t="s">
        <v>437</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457</v>
      </c>
      <c r="Z117" s="990"/>
      <c r="AA117" s="995">
        <v>1894891</v>
      </c>
      <c r="AB117" s="996"/>
      <c r="AC117" s="996"/>
      <c r="AD117" s="996"/>
      <c r="AE117" s="997"/>
      <c r="AF117" s="998">
        <v>1921613</v>
      </c>
      <c r="AG117" s="996"/>
      <c r="AH117" s="996"/>
      <c r="AI117" s="996"/>
      <c r="AJ117" s="997"/>
      <c r="AK117" s="998">
        <v>2101529</v>
      </c>
      <c r="AL117" s="996"/>
      <c r="AM117" s="996"/>
      <c r="AN117" s="996"/>
      <c r="AO117" s="997"/>
      <c r="AP117" s="999"/>
      <c r="AQ117" s="1000"/>
      <c r="AR117" s="1000"/>
      <c r="AS117" s="1000"/>
      <c r="AT117" s="1001"/>
      <c r="AU117" s="1023"/>
      <c r="AV117" s="1024"/>
      <c r="AW117" s="1024"/>
      <c r="AX117" s="1024"/>
      <c r="AY117" s="1024"/>
      <c r="AZ117" s="950" t="s">
        <v>458</v>
      </c>
      <c r="BA117" s="951"/>
      <c r="BB117" s="951"/>
      <c r="BC117" s="951"/>
      <c r="BD117" s="951"/>
      <c r="BE117" s="951"/>
      <c r="BF117" s="951"/>
      <c r="BG117" s="951"/>
      <c r="BH117" s="951"/>
      <c r="BI117" s="951"/>
      <c r="BJ117" s="951"/>
      <c r="BK117" s="951"/>
      <c r="BL117" s="951"/>
      <c r="BM117" s="951"/>
      <c r="BN117" s="951"/>
      <c r="BO117" s="951"/>
      <c r="BP117" s="952"/>
      <c r="BQ117" s="900" t="s">
        <v>129</v>
      </c>
      <c r="BR117" s="901"/>
      <c r="BS117" s="901"/>
      <c r="BT117" s="901"/>
      <c r="BU117" s="901"/>
      <c r="BV117" s="901" t="s">
        <v>129</v>
      </c>
      <c r="BW117" s="901"/>
      <c r="BX117" s="901"/>
      <c r="BY117" s="901"/>
      <c r="BZ117" s="901"/>
      <c r="CA117" s="901" t="s">
        <v>388</v>
      </c>
      <c r="CB117" s="901"/>
      <c r="CC117" s="901"/>
      <c r="CD117" s="901"/>
      <c r="CE117" s="901"/>
      <c r="CF117" s="962" t="s">
        <v>437</v>
      </c>
      <c r="CG117" s="963"/>
      <c r="CH117" s="963"/>
      <c r="CI117" s="963"/>
      <c r="CJ117" s="963"/>
      <c r="CK117" s="1018"/>
      <c r="CL117" s="905"/>
      <c r="CM117" s="908" t="s">
        <v>459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410</v>
      </c>
      <c r="DH117" s="864"/>
      <c r="DI117" s="864"/>
      <c r="DJ117" s="864"/>
      <c r="DK117" s="865"/>
      <c r="DL117" s="866" t="s">
        <v>388</v>
      </c>
      <c r="DM117" s="864"/>
      <c r="DN117" s="864"/>
      <c r="DO117" s="864"/>
      <c r="DP117" s="865"/>
      <c r="DQ117" s="866" t="s">
        <v>410</v>
      </c>
      <c r="DR117" s="864"/>
      <c r="DS117" s="864"/>
      <c r="DT117" s="864"/>
      <c r="DU117" s="865"/>
      <c r="DV117" s="911" t="s">
        <v>129</v>
      </c>
      <c r="DW117" s="912"/>
      <c r="DX117" s="912"/>
      <c r="DY117" s="912"/>
      <c r="DZ117" s="913"/>
    </row>
    <row r="118" spans="1:130" s="248" customFormat="1" ht="26.25" customHeight="1" x14ac:dyDescent="0.15">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302</v>
      </c>
      <c r="AL118" s="989"/>
      <c r="AM118" s="989"/>
      <c r="AN118" s="989"/>
      <c r="AO118" s="990"/>
      <c r="AP118" s="992" t="s">
        <v>431</v>
      </c>
      <c r="AQ118" s="993"/>
      <c r="AR118" s="993"/>
      <c r="AS118" s="993"/>
      <c r="AT118" s="994"/>
      <c r="AU118" s="1023"/>
      <c r="AV118" s="1024"/>
      <c r="AW118" s="1024"/>
      <c r="AX118" s="1024"/>
      <c r="AY118" s="1024"/>
      <c r="AZ118" s="966" t="s">
        <v>460</v>
      </c>
      <c r="BA118" s="967"/>
      <c r="BB118" s="967"/>
      <c r="BC118" s="967"/>
      <c r="BD118" s="967"/>
      <c r="BE118" s="967"/>
      <c r="BF118" s="967"/>
      <c r="BG118" s="967"/>
      <c r="BH118" s="967"/>
      <c r="BI118" s="967"/>
      <c r="BJ118" s="967"/>
      <c r="BK118" s="967"/>
      <c r="BL118" s="967"/>
      <c r="BM118" s="967"/>
      <c r="BN118" s="967"/>
      <c r="BO118" s="967"/>
      <c r="BP118" s="968"/>
      <c r="BQ118" s="969" t="s">
        <v>388</v>
      </c>
      <c r="BR118" s="932"/>
      <c r="BS118" s="932"/>
      <c r="BT118" s="932"/>
      <c r="BU118" s="932"/>
      <c r="BV118" s="932" t="s">
        <v>388</v>
      </c>
      <c r="BW118" s="932"/>
      <c r="BX118" s="932"/>
      <c r="BY118" s="932"/>
      <c r="BZ118" s="932"/>
      <c r="CA118" s="932" t="s">
        <v>388</v>
      </c>
      <c r="CB118" s="932"/>
      <c r="CC118" s="932"/>
      <c r="CD118" s="932"/>
      <c r="CE118" s="932"/>
      <c r="CF118" s="962" t="s">
        <v>437</v>
      </c>
      <c r="CG118" s="963"/>
      <c r="CH118" s="963"/>
      <c r="CI118" s="963"/>
      <c r="CJ118" s="963"/>
      <c r="CK118" s="1018"/>
      <c r="CL118" s="905"/>
      <c r="CM118" s="908" t="s">
        <v>461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388</v>
      </c>
      <c r="DH118" s="864"/>
      <c r="DI118" s="864"/>
      <c r="DJ118" s="864"/>
      <c r="DK118" s="865"/>
      <c r="DL118" s="866" t="s">
        <v>388</v>
      </c>
      <c r="DM118" s="864"/>
      <c r="DN118" s="864"/>
      <c r="DO118" s="864"/>
      <c r="DP118" s="865"/>
      <c r="DQ118" s="866" t="s">
        <v>410</v>
      </c>
      <c r="DR118" s="864"/>
      <c r="DS118" s="864"/>
      <c r="DT118" s="864"/>
      <c r="DU118" s="865"/>
      <c r="DV118" s="911" t="s">
        <v>410</v>
      </c>
      <c r="DW118" s="912"/>
      <c r="DX118" s="912"/>
      <c r="DY118" s="912"/>
      <c r="DZ118" s="913"/>
    </row>
    <row r="119" spans="1:130" s="248" customFormat="1" ht="26.25" customHeight="1" x14ac:dyDescent="0.15">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388</v>
      </c>
      <c r="AB119" s="982"/>
      <c r="AC119" s="982"/>
      <c r="AD119" s="982"/>
      <c r="AE119" s="983"/>
      <c r="AF119" s="984" t="s">
        <v>388</v>
      </c>
      <c r="AG119" s="982"/>
      <c r="AH119" s="982"/>
      <c r="AI119" s="982"/>
      <c r="AJ119" s="983"/>
      <c r="AK119" s="984" t="s">
        <v>410</v>
      </c>
      <c r="AL119" s="982"/>
      <c r="AM119" s="982"/>
      <c r="AN119" s="982"/>
      <c r="AO119" s="983"/>
      <c r="AP119" s="985" t="s">
        <v>410</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462</v>
      </c>
      <c r="BP119" s="965"/>
      <c r="BQ119" s="969">
        <v>20890533</v>
      </c>
      <c r="BR119" s="932"/>
      <c r="BS119" s="932"/>
      <c r="BT119" s="932"/>
      <c r="BU119" s="932"/>
      <c r="BV119" s="932">
        <v>20613232</v>
      </c>
      <c r="BW119" s="932"/>
      <c r="BX119" s="932"/>
      <c r="BY119" s="932"/>
      <c r="BZ119" s="932"/>
      <c r="CA119" s="932">
        <v>20003518</v>
      </c>
      <c r="CB119" s="932"/>
      <c r="CC119" s="932"/>
      <c r="CD119" s="932"/>
      <c r="CE119" s="932"/>
      <c r="CF119" s="830"/>
      <c r="CG119" s="831"/>
      <c r="CH119" s="831"/>
      <c r="CI119" s="831"/>
      <c r="CJ119" s="921"/>
      <c r="CK119" s="1019"/>
      <c r="CL119" s="907"/>
      <c r="CM119" s="925" t="s">
        <v>463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410</v>
      </c>
      <c r="DH119" s="847"/>
      <c r="DI119" s="847"/>
      <c r="DJ119" s="847"/>
      <c r="DK119" s="848"/>
      <c r="DL119" s="849" t="s">
        <v>129</v>
      </c>
      <c r="DM119" s="847"/>
      <c r="DN119" s="847"/>
      <c r="DO119" s="847"/>
      <c r="DP119" s="848"/>
      <c r="DQ119" s="849" t="s">
        <v>388</v>
      </c>
      <c r="DR119" s="847"/>
      <c r="DS119" s="847"/>
      <c r="DT119" s="847"/>
      <c r="DU119" s="848"/>
      <c r="DV119" s="935" t="s">
        <v>388</v>
      </c>
      <c r="DW119" s="936"/>
      <c r="DX119" s="936"/>
      <c r="DY119" s="936"/>
      <c r="DZ119" s="937"/>
    </row>
    <row r="120" spans="1:130" s="248" customFormat="1" ht="26.25" customHeight="1" x14ac:dyDescent="0.15">
      <c r="A120" s="904"/>
      <c r="B120" s="905"/>
      <c r="C120" s="908" t="s">
        <v>440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410</v>
      </c>
      <c r="AB120" s="864"/>
      <c r="AC120" s="864"/>
      <c r="AD120" s="864"/>
      <c r="AE120" s="865"/>
      <c r="AF120" s="866" t="s">
        <v>388</v>
      </c>
      <c r="AG120" s="864"/>
      <c r="AH120" s="864"/>
      <c r="AI120" s="864"/>
      <c r="AJ120" s="865"/>
      <c r="AK120" s="866" t="s">
        <v>388</v>
      </c>
      <c r="AL120" s="864"/>
      <c r="AM120" s="864"/>
      <c r="AN120" s="864"/>
      <c r="AO120" s="865"/>
      <c r="AP120" s="911" t="s">
        <v>437</v>
      </c>
      <c r="AQ120" s="912"/>
      <c r="AR120" s="912"/>
      <c r="AS120" s="912"/>
      <c r="AT120" s="913"/>
      <c r="AU120" s="970" t="s">
        <v>464</v>
      </c>
      <c r="AV120" s="971"/>
      <c r="AW120" s="971"/>
      <c r="AX120" s="971"/>
      <c r="AY120" s="972"/>
      <c r="AZ120" s="947" t="s">
        <v>465</v>
      </c>
      <c r="BA120" s="892"/>
      <c r="BB120" s="892"/>
      <c r="BC120" s="892"/>
      <c r="BD120" s="892"/>
      <c r="BE120" s="892"/>
      <c r="BF120" s="892"/>
      <c r="BG120" s="892"/>
      <c r="BH120" s="892"/>
      <c r="BI120" s="892"/>
      <c r="BJ120" s="892"/>
      <c r="BK120" s="892"/>
      <c r="BL120" s="892"/>
      <c r="BM120" s="892"/>
      <c r="BN120" s="892"/>
      <c r="BO120" s="892"/>
      <c r="BP120" s="893"/>
      <c r="BQ120" s="948">
        <v>4292394</v>
      </c>
      <c r="BR120" s="929"/>
      <c r="BS120" s="929"/>
      <c r="BT120" s="929"/>
      <c r="BU120" s="929"/>
      <c r="BV120" s="929">
        <v>3882492</v>
      </c>
      <c r="BW120" s="929"/>
      <c r="BX120" s="929"/>
      <c r="BY120" s="929"/>
      <c r="BZ120" s="929"/>
      <c r="CA120" s="929">
        <v>2797014</v>
      </c>
      <c r="CB120" s="929"/>
      <c r="CC120" s="929"/>
      <c r="CD120" s="929"/>
      <c r="CE120" s="929"/>
      <c r="CF120" s="953">
        <v>43.9</v>
      </c>
      <c r="CG120" s="954"/>
      <c r="CH120" s="954"/>
      <c r="CI120" s="954"/>
      <c r="CJ120" s="954"/>
      <c r="CK120" s="955" t="s">
        <v>466</v>
      </c>
      <c r="CL120" s="939"/>
      <c r="CM120" s="939"/>
      <c r="CN120" s="939"/>
      <c r="CO120" s="940"/>
      <c r="CP120" s="959" t="s">
        <v>467</v>
      </c>
      <c r="CQ120" s="960"/>
      <c r="CR120" s="960"/>
      <c r="CS120" s="960"/>
      <c r="CT120" s="960"/>
      <c r="CU120" s="960"/>
      <c r="CV120" s="960"/>
      <c r="CW120" s="960"/>
      <c r="CX120" s="960"/>
      <c r="CY120" s="960"/>
      <c r="CZ120" s="960"/>
      <c r="DA120" s="960"/>
      <c r="DB120" s="960"/>
      <c r="DC120" s="960"/>
      <c r="DD120" s="960"/>
      <c r="DE120" s="960"/>
      <c r="DF120" s="961"/>
      <c r="DG120" s="948" t="s">
        <v>388</v>
      </c>
      <c r="DH120" s="929"/>
      <c r="DI120" s="929"/>
      <c r="DJ120" s="929"/>
      <c r="DK120" s="929"/>
      <c r="DL120" s="929" t="s">
        <v>388</v>
      </c>
      <c r="DM120" s="929"/>
      <c r="DN120" s="929"/>
      <c r="DO120" s="929"/>
      <c r="DP120" s="929"/>
      <c r="DQ120" s="929">
        <v>6240670</v>
      </c>
      <c r="DR120" s="929"/>
      <c r="DS120" s="929"/>
      <c r="DT120" s="929"/>
      <c r="DU120" s="929"/>
      <c r="DV120" s="930">
        <v>97.9</v>
      </c>
      <c r="DW120" s="930"/>
      <c r="DX120" s="930"/>
      <c r="DY120" s="930"/>
      <c r="DZ120" s="931"/>
    </row>
    <row r="121" spans="1:130" s="248" customFormat="1" ht="26.25" customHeight="1" x14ac:dyDescent="0.15">
      <c r="A121" s="904"/>
      <c r="B121" s="905"/>
      <c r="C121" s="950" t="s">
        <v>468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437</v>
      </c>
      <c r="AB121" s="864"/>
      <c r="AC121" s="864"/>
      <c r="AD121" s="864"/>
      <c r="AE121" s="865"/>
      <c r="AF121" s="866" t="s">
        <v>129</v>
      </c>
      <c r="AG121" s="864"/>
      <c r="AH121" s="864"/>
      <c r="AI121" s="864"/>
      <c r="AJ121" s="865"/>
      <c r="AK121" s="866" t="s">
        <v>388</v>
      </c>
      <c r="AL121" s="864"/>
      <c r="AM121" s="864"/>
      <c r="AN121" s="864"/>
      <c r="AO121" s="865"/>
      <c r="AP121" s="911" t="s">
        <v>388</v>
      </c>
      <c r="AQ121" s="912"/>
      <c r="AR121" s="912"/>
      <c r="AS121" s="912"/>
      <c r="AT121" s="913"/>
      <c r="AU121" s="973"/>
      <c r="AV121" s="974"/>
      <c r="AW121" s="974"/>
      <c r="AX121" s="974"/>
      <c r="AY121" s="975"/>
      <c r="AZ121" s="899" t="s">
        <v>469</v>
      </c>
      <c r="BA121" s="834"/>
      <c r="BB121" s="834"/>
      <c r="BC121" s="834"/>
      <c r="BD121" s="834"/>
      <c r="BE121" s="834"/>
      <c r="BF121" s="834"/>
      <c r="BG121" s="834"/>
      <c r="BH121" s="834"/>
      <c r="BI121" s="834"/>
      <c r="BJ121" s="834"/>
      <c r="BK121" s="834"/>
      <c r="BL121" s="834"/>
      <c r="BM121" s="834"/>
      <c r="BN121" s="834"/>
      <c r="BO121" s="834"/>
      <c r="BP121" s="835"/>
      <c r="BQ121" s="900">
        <v>116277</v>
      </c>
      <c r="BR121" s="901"/>
      <c r="BS121" s="901"/>
      <c r="BT121" s="901"/>
      <c r="BU121" s="901"/>
      <c r="BV121" s="901">
        <v>121551</v>
      </c>
      <c r="BW121" s="901"/>
      <c r="BX121" s="901"/>
      <c r="BY121" s="901"/>
      <c r="BZ121" s="901"/>
      <c r="CA121" s="901">
        <v>98113</v>
      </c>
      <c r="CB121" s="901"/>
      <c r="CC121" s="901"/>
      <c r="CD121" s="901"/>
      <c r="CE121" s="901"/>
      <c r="CF121" s="962">
        <v>1.5</v>
      </c>
      <c r="CG121" s="963"/>
      <c r="CH121" s="963"/>
      <c r="CI121" s="963"/>
      <c r="CJ121" s="963"/>
      <c r="CK121" s="956"/>
      <c r="CL121" s="942"/>
      <c r="CM121" s="942"/>
      <c r="CN121" s="942"/>
      <c r="CO121" s="943"/>
      <c r="CP121" s="922" t="s">
        <v>470</v>
      </c>
      <c r="CQ121" s="923"/>
      <c r="CR121" s="923"/>
      <c r="CS121" s="923"/>
      <c r="CT121" s="923"/>
      <c r="CU121" s="923"/>
      <c r="CV121" s="923"/>
      <c r="CW121" s="923"/>
      <c r="CX121" s="923"/>
      <c r="CY121" s="923"/>
      <c r="CZ121" s="923"/>
      <c r="DA121" s="923"/>
      <c r="DB121" s="923"/>
      <c r="DC121" s="923"/>
      <c r="DD121" s="923"/>
      <c r="DE121" s="923"/>
      <c r="DF121" s="924"/>
      <c r="DG121" s="900">
        <v>21977</v>
      </c>
      <c r="DH121" s="901"/>
      <c r="DI121" s="901"/>
      <c r="DJ121" s="901"/>
      <c r="DK121" s="901"/>
      <c r="DL121" s="901">
        <v>22148</v>
      </c>
      <c r="DM121" s="901"/>
      <c r="DN121" s="901"/>
      <c r="DO121" s="901"/>
      <c r="DP121" s="901"/>
      <c r="DQ121" s="901">
        <v>24606</v>
      </c>
      <c r="DR121" s="901"/>
      <c r="DS121" s="901"/>
      <c r="DT121" s="901"/>
      <c r="DU121" s="901"/>
      <c r="DV121" s="878">
        <v>0.4</v>
      </c>
      <c r="DW121" s="878"/>
      <c r="DX121" s="878"/>
      <c r="DY121" s="878"/>
      <c r="DZ121" s="879"/>
    </row>
    <row r="122" spans="1:130" s="248" customFormat="1" ht="26.25" customHeight="1" x14ac:dyDescent="0.15">
      <c r="A122" s="904"/>
      <c r="B122" s="905"/>
      <c r="C122" s="908" t="s">
        <v>450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129</v>
      </c>
      <c r="AB122" s="864"/>
      <c r="AC122" s="864"/>
      <c r="AD122" s="864"/>
      <c r="AE122" s="865"/>
      <c r="AF122" s="866" t="s">
        <v>129</v>
      </c>
      <c r="AG122" s="864"/>
      <c r="AH122" s="864"/>
      <c r="AI122" s="864"/>
      <c r="AJ122" s="865"/>
      <c r="AK122" s="866" t="s">
        <v>388</v>
      </c>
      <c r="AL122" s="864"/>
      <c r="AM122" s="864"/>
      <c r="AN122" s="864"/>
      <c r="AO122" s="865"/>
      <c r="AP122" s="911" t="s">
        <v>388</v>
      </c>
      <c r="AQ122" s="912"/>
      <c r="AR122" s="912"/>
      <c r="AS122" s="912"/>
      <c r="AT122" s="913"/>
      <c r="AU122" s="973"/>
      <c r="AV122" s="974"/>
      <c r="AW122" s="974"/>
      <c r="AX122" s="974"/>
      <c r="AY122" s="975"/>
      <c r="AZ122" s="966" t="s">
        <v>471</v>
      </c>
      <c r="BA122" s="967"/>
      <c r="BB122" s="967"/>
      <c r="BC122" s="967"/>
      <c r="BD122" s="967"/>
      <c r="BE122" s="967"/>
      <c r="BF122" s="967"/>
      <c r="BG122" s="967"/>
      <c r="BH122" s="967"/>
      <c r="BI122" s="967"/>
      <c r="BJ122" s="967"/>
      <c r="BK122" s="967"/>
      <c r="BL122" s="967"/>
      <c r="BM122" s="967"/>
      <c r="BN122" s="967"/>
      <c r="BO122" s="967"/>
      <c r="BP122" s="968"/>
      <c r="BQ122" s="969">
        <v>13832521</v>
      </c>
      <c r="BR122" s="932"/>
      <c r="BS122" s="932"/>
      <c r="BT122" s="932"/>
      <c r="BU122" s="932"/>
      <c r="BV122" s="932">
        <v>13345686</v>
      </c>
      <c r="BW122" s="932"/>
      <c r="BX122" s="932"/>
      <c r="BY122" s="932"/>
      <c r="BZ122" s="932"/>
      <c r="CA122" s="932">
        <v>12888519</v>
      </c>
      <c r="CB122" s="932"/>
      <c r="CC122" s="932"/>
      <c r="CD122" s="932"/>
      <c r="CE122" s="932"/>
      <c r="CF122" s="933">
        <v>202.3</v>
      </c>
      <c r="CG122" s="934"/>
      <c r="CH122" s="934"/>
      <c r="CI122" s="934"/>
      <c r="CJ122" s="934"/>
      <c r="CK122" s="956"/>
      <c r="CL122" s="942"/>
      <c r="CM122" s="942"/>
      <c r="CN122" s="942"/>
      <c r="CO122" s="943"/>
      <c r="CP122" s="922" t="s">
        <v>472</v>
      </c>
      <c r="CQ122" s="923"/>
      <c r="CR122" s="923"/>
      <c r="CS122" s="923"/>
      <c r="CT122" s="923"/>
      <c r="CU122" s="923"/>
      <c r="CV122" s="923"/>
      <c r="CW122" s="923"/>
      <c r="CX122" s="923"/>
      <c r="CY122" s="923"/>
      <c r="CZ122" s="923"/>
      <c r="DA122" s="923"/>
      <c r="DB122" s="923"/>
      <c r="DC122" s="923"/>
      <c r="DD122" s="923"/>
      <c r="DE122" s="923"/>
      <c r="DF122" s="924"/>
      <c r="DG122" s="900" t="s">
        <v>410</v>
      </c>
      <c r="DH122" s="901"/>
      <c r="DI122" s="901"/>
      <c r="DJ122" s="901"/>
      <c r="DK122" s="901"/>
      <c r="DL122" s="901" t="s">
        <v>437</v>
      </c>
      <c r="DM122" s="901"/>
      <c r="DN122" s="901"/>
      <c r="DO122" s="901"/>
      <c r="DP122" s="901"/>
      <c r="DQ122" s="901" t="s">
        <v>388</v>
      </c>
      <c r="DR122" s="901"/>
      <c r="DS122" s="901"/>
      <c r="DT122" s="901"/>
      <c r="DU122" s="901"/>
      <c r="DV122" s="878" t="s">
        <v>437</v>
      </c>
      <c r="DW122" s="878"/>
      <c r="DX122" s="878"/>
      <c r="DY122" s="878"/>
      <c r="DZ122" s="879"/>
    </row>
    <row r="123" spans="1:130" s="248" customFormat="1" ht="26.25" customHeight="1" x14ac:dyDescent="0.15">
      <c r="A123" s="904"/>
      <c r="B123" s="905"/>
      <c r="C123" s="908" t="s">
        <v>456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129</v>
      </c>
      <c r="AB123" s="864"/>
      <c r="AC123" s="864"/>
      <c r="AD123" s="864"/>
      <c r="AE123" s="865"/>
      <c r="AF123" s="866" t="s">
        <v>388</v>
      </c>
      <c r="AG123" s="864"/>
      <c r="AH123" s="864"/>
      <c r="AI123" s="864"/>
      <c r="AJ123" s="865"/>
      <c r="AK123" s="866" t="s">
        <v>410</v>
      </c>
      <c r="AL123" s="864"/>
      <c r="AM123" s="864"/>
      <c r="AN123" s="864"/>
      <c r="AO123" s="865"/>
      <c r="AP123" s="911" t="s">
        <v>388</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473</v>
      </c>
      <c r="BP123" s="965"/>
      <c r="BQ123" s="919">
        <v>18241192</v>
      </c>
      <c r="BR123" s="920"/>
      <c r="BS123" s="920"/>
      <c r="BT123" s="920"/>
      <c r="BU123" s="920"/>
      <c r="BV123" s="920">
        <v>17349729</v>
      </c>
      <c r="BW123" s="920"/>
      <c r="BX123" s="920"/>
      <c r="BY123" s="920"/>
      <c r="BZ123" s="920"/>
      <c r="CA123" s="920">
        <v>15783646</v>
      </c>
      <c r="CB123" s="920"/>
      <c r="CC123" s="920"/>
      <c r="CD123" s="920"/>
      <c r="CE123" s="920"/>
      <c r="CF123" s="830"/>
      <c r="CG123" s="831"/>
      <c r="CH123" s="831"/>
      <c r="CI123" s="831"/>
      <c r="CJ123" s="921"/>
      <c r="CK123" s="956"/>
      <c r="CL123" s="942"/>
      <c r="CM123" s="942"/>
      <c r="CN123" s="942"/>
      <c r="CO123" s="943"/>
      <c r="CP123" s="922" t="s">
        <v>474</v>
      </c>
      <c r="CQ123" s="923"/>
      <c r="CR123" s="923"/>
      <c r="CS123" s="923"/>
      <c r="CT123" s="923"/>
      <c r="CU123" s="923"/>
      <c r="CV123" s="923"/>
      <c r="CW123" s="923"/>
      <c r="CX123" s="923"/>
      <c r="CY123" s="923"/>
      <c r="CZ123" s="923"/>
      <c r="DA123" s="923"/>
      <c r="DB123" s="923"/>
      <c r="DC123" s="923"/>
      <c r="DD123" s="923"/>
      <c r="DE123" s="923"/>
      <c r="DF123" s="924"/>
      <c r="DG123" s="863" t="s">
        <v>388</v>
      </c>
      <c r="DH123" s="864"/>
      <c r="DI123" s="864"/>
      <c r="DJ123" s="864"/>
      <c r="DK123" s="865"/>
      <c r="DL123" s="866" t="s">
        <v>410</v>
      </c>
      <c r="DM123" s="864"/>
      <c r="DN123" s="864"/>
      <c r="DO123" s="864"/>
      <c r="DP123" s="865"/>
      <c r="DQ123" s="866" t="s">
        <v>388</v>
      </c>
      <c r="DR123" s="864"/>
      <c r="DS123" s="864"/>
      <c r="DT123" s="864"/>
      <c r="DU123" s="865"/>
      <c r="DV123" s="911" t="s">
        <v>388</v>
      </c>
      <c r="DW123" s="912"/>
      <c r="DX123" s="912"/>
      <c r="DY123" s="912"/>
      <c r="DZ123" s="913"/>
    </row>
    <row r="124" spans="1:130" s="248" customFormat="1" ht="26.25" customHeight="1" thickBot="1" x14ac:dyDescent="0.2">
      <c r="A124" s="904"/>
      <c r="B124" s="905"/>
      <c r="C124" s="908" t="s">
        <v>459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129</v>
      </c>
      <c r="AB124" s="864"/>
      <c r="AC124" s="864"/>
      <c r="AD124" s="864"/>
      <c r="AE124" s="865"/>
      <c r="AF124" s="866" t="s">
        <v>388</v>
      </c>
      <c r="AG124" s="864"/>
      <c r="AH124" s="864"/>
      <c r="AI124" s="864"/>
      <c r="AJ124" s="865"/>
      <c r="AK124" s="866" t="s">
        <v>388</v>
      </c>
      <c r="AL124" s="864"/>
      <c r="AM124" s="864"/>
      <c r="AN124" s="864"/>
      <c r="AO124" s="865"/>
      <c r="AP124" s="911" t="s">
        <v>437</v>
      </c>
      <c r="AQ124" s="912"/>
      <c r="AR124" s="912"/>
      <c r="AS124" s="912"/>
      <c r="AT124" s="913"/>
      <c r="AU124" s="914" t="s">
        <v>475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43.6</v>
      </c>
      <c r="BR124" s="918"/>
      <c r="BS124" s="918"/>
      <c r="BT124" s="918"/>
      <c r="BU124" s="918"/>
      <c r="BV124" s="918">
        <v>53.6</v>
      </c>
      <c r="BW124" s="918"/>
      <c r="BX124" s="918"/>
      <c r="BY124" s="918"/>
      <c r="BZ124" s="918"/>
      <c r="CA124" s="918">
        <v>66.2</v>
      </c>
      <c r="CB124" s="918"/>
      <c r="CC124" s="918"/>
      <c r="CD124" s="918"/>
      <c r="CE124" s="918"/>
      <c r="CF124" s="808"/>
      <c r="CG124" s="809"/>
      <c r="CH124" s="809"/>
      <c r="CI124" s="809"/>
      <c r="CJ124" s="949"/>
      <c r="CK124" s="957"/>
      <c r="CL124" s="957"/>
      <c r="CM124" s="957"/>
      <c r="CN124" s="957"/>
      <c r="CO124" s="958"/>
      <c r="CP124" s="922" t="s">
        <v>476</v>
      </c>
      <c r="CQ124" s="923"/>
      <c r="CR124" s="923"/>
      <c r="CS124" s="923"/>
      <c r="CT124" s="923"/>
      <c r="CU124" s="923"/>
      <c r="CV124" s="923"/>
      <c r="CW124" s="923"/>
      <c r="CX124" s="923"/>
      <c r="CY124" s="923"/>
      <c r="CZ124" s="923"/>
      <c r="DA124" s="923"/>
      <c r="DB124" s="923"/>
      <c r="DC124" s="923"/>
      <c r="DD124" s="923"/>
      <c r="DE124" s="923"/>
      <c r="DF124" s="924"/>
      <c r="DG124" s="846">
        <v>6642084</v>
      </c>
      <c r="DH124" s="847"/>
      <c r="DI124" s="847"/>
      <c r="DJ124" s="847"/>
      <c r="DK124" s="848"/>
      <c r="DL124" s="849">
        <v>6495192</v>
      </c>
      <c r="DM124" s="847"/>
      <c r="DN124" s="847"/>
      <c r="DO124" s="847"/>
      <c r="DP124" s="848"/>
      <c r="DQ124" s="849" t="s">
        <v>410</v>
      </c>
      <c r="DR124" s="847"/>
      <c r="DS124" s="847"/>
      <c r="DT124" s="847"/>
      <c r="DU124" s="848"/>
      <c r="DV124" s="935" t="s">
        <v>388</v>
      </c>
      <c r="DW124" s="936"/>
      <c r="DX124" s="936"/>
      <c r="DY124" s="936"/>
      <c r="DZ124" s="937"/>
    </row>
    <row r="125" spans="1:130" s="248" customFormat="1" ht="26.25" customHeight="1" x14ac:dyDescent="0.15">
      <c r="A125" s="904"/>
      <c r="B125" s="905"/>
      <c r="C125" s="908" t="s">
        <v>461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437</v>
      </c>
      <c r="AB125" s="864"/>
      <c r="AC125" s="864"/>
      <c r="AD125" s="864"/>
      <c r="AE125" s="865"/>
      <c r="AF125" s="866" t="s">
        <v>410</v>
      </c>
      <c r="AG125" s="864"/>
      <c r="AH125" s="864"/>
      <c r="AI125" s="864"/>
      <c r="AJ125" s="865"/>
      <c r="AK125" s="866" t="s">
        <v>437</v>
      </c>
      <c r="AL125" s="864"/>
      <c r="AM125" s="864"/>
      <c r="AN125" s="864"/>
      <c r="AO125" s="865"/>
      <c r="AP125" s="911" t="s">
        <v>437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477</v>
      </c>
      <c r="CL125" s="939"/>
      <c r="CM125" s="939"/>
      <c r="CN125" s="939"/>
      <c r="CO125" s="940"/>
      <c r="CP125" s="947" t="s">
        <v>478</v>
      </c>
      <c r="CQ125" s="892"/>
      <c r="CR125" s="892"/>
      <c r="CS125" s="892"/>
      <c r="CT125" s="892"/>
      <c r="CU125" s="892"/>
      <c r="CV125" s="892"/>
      <c r="CW125" s="892"/>
      <c r="CX125" s="892"/>
      <c r="CY125" s="892"/>
      <c r="CZ125" s="892"/>
      <c r="DA125" s="892"/>
      <c r="DB125" s="892"/>
      <c r="DC125" s="892"/>
      <c r="DD125" s="892"/>
      <c r="DE125" s="892"/>
      <c r="DF125" s="893"/>
      <c r="DG125" s="948" t="s">
        <v>388</v>
      </c>
      <c r="DH125" s="929"/>
      <c r="DI125" s="929"/>
      <c r="DJ125" s="929"/>
      <c r="DK125" s="929"/>
      <c r="DL125" s="929" t="s">
        <v>437</v>
      </c>
      <c r="DM125" s="929"/>
      <c r="DN125" s="929"/>
      <c r="DO125" s="929"/>
      <c r="DP125" s="929"/>
      <c r="DQ125" s="929" t="s">
        <v>410</v>
      </c>
      <c r="DR125" s="929"/>
      <c r="DS125" s="929"/>
      <c r="DT125" s="929"/>
      <c r="DU125" s="929"/>
      <c r="DV125" s="930" t="s">
        <v>410</v>
      </c>
      <c r="DW125" s="930"/>
      <c r="DX125" s="930"/>
      <c r="DY125" s="930"/>
      <c r="DZ125" s="931"/>
    </row>
    <row r="126" spans="1:130" s="248" customFormat="1" ht="26.25" customHeight="1" thickBot="1" x14ac:dyDescent="0.2">
      <c r="A126" s="904"/>
      <c r="B126" s="905"/>
      <c r="C126" s="908" t="s">
        <v>463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388</v>
      </c>
      <c r="AB126" s="864"/>
      <c r="AC126" s="864"/>
      <c r="AD126" s="864"/>
      <c r="AE126" s="865"/>
      <c r="AF126" s="866" t="s">
        <v>410</v>
      </c>
      <c r="AG126" s="864"/>
      <c r="AH126" s="864"/>
      <c r="AI126" s="864"/>
      <c r="AJ126" s="865"/>
      <c r="AK126" s="866" t="s">
        <v>129</v>
      </c>
      <c r="AL126" s="864"/>
      <c r="AM126" s="864"/>
      <c r="AN126" s="864"/>
      <c r="AO126" s="865"/>
      <c r="AP126" s="911" t="s">
        <v>388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479</v>
      </c>
      <c r="CQ126" s="834"/>
      <c r="CR126" s="834"/>
      <c r="CS126" s="834"/>
      <c r="CT126" s="834"/>
      <c r="CU126" s="834"/>
      <c r="CV126" s="834"/>
      <c r="CW126" s="834"/>
      <c r="CX126" s="834"/>
      <c r="CY126" s="834"/>
      <c r="CZ126" s="834"/>
      <c r="DA126" s="834"/>
      <c r="DB126" s="834"/>
      <c r="DC126" s="834"/>
      <c r="DD126" s="834"/>
      <c r="DE126" s="834"/>
      <c r="DF126" s="835"/>
      <c r="DG126" s="900" t="s">
        <v>388</v>
      </c>
      <c r="DH126" s="901"/>
      <c r="DI126" s="901"/>
      <c r="DJ126" s="901"/>
      <c r="DK126" s="901"/>
      <c r="DL126" s="901" t="s">
        <v>388</v>
      </c>
      <c r="DM126" s="901"/>
      <c r="DN126" s="901"/>
      <c r="DO126" s="901"/>
      <c r="DP126" s="901"/>
      <c r="DQ126" s="901" t="s">
        <v>437</v>
      </c>
      <c r="DR126" s="901"/>
      <c r="DS126" s="901"/>
      <c r="DT126" s="901"/>
      <c r="DU126" s="901"/>
      <c r="DV126" s="878" t="s">
        <v>410</v>
      </c>
      <c r="DW126" s="878"/>
      <c r="DX126" s="878"/>
      <c r="DY126" s="878"/>
      <c r="DZ126" s="879"/>
    </row>
    <row r="127" spans="1:130" s="248" customFormat="1" ht="26.25" customHeight="1" x14ac:dyDescent="0.15">
      <c r="A127" s="906"/>
      <c r="B127" s="907"/>
      <c r="C127" s="925" t="s">
        <v>480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437</v>
      </c>
      <c r="AB127" s="864"/>
      <c r="AC127" s="864"/>
      <c r="AD127" s="864"/>
      <c r="AE127" s="865"/>
      <c r="AF127" s="866" t="s">
        <v>410</v>
      </c>
      <c r="AG127" s="864"/>
      <c r="AH127" s="864"/>
      <c r="AI127" s="864"/>
      <c r="AJ127" s="865"/>
      <c r="AK127" s="866" t="s">
        <v>437</v>
      </c>
      <c r="AL127" s="864"/>
      <c r="AM127" s="864"/>
      <c r="AN127" s="864"/>
      <c r="AO127" s="865"/>
      <c r="AP127" s="911" t="s">
        <v>388</v>
      </c>
      <c r="AQ127" s="912"/>
      <c r="AR127" s="912"/>
      <c r="AS127" s="912"/>
      <c r="AT127" s="913"/>
      <c r="AU127" s="284"/>
      <c r="AV127" s="284"/>
      <c r="AW127" s="284"/>
      <c r="AX127" s="928" t="s">
        <v>481</v>
      </c>
      <c r="AY127" s="896"/>
      <c r="AZ127" s="896"/>
      <c r="BA127" s="896"/>
      <c r="BB127" s="896"/>
      <c r="BC127" s="896"/>
      <c r="BD127" s="896"/>
      <c r="BE127" s="897"/>
      <c r="BF127" s="895" t="s">
        <v>482</v>
      </c>
      <c r="BG127" s="896"/>
      <c r="BH127" s="896"/>
      <c r="BI127" s="896"/>
      <c r="BJ127" s="896"/>
      <c r="BK127" s="896"/>
      <c r="BL127" s="897"/>
      <c r="BM127" s="895" t="s">
        <v>483</v>
      </c>
      <c r="BN127" s="896"/>
      <c r="BO127" s="896"/>
      <c r="BP127" s="896"/>
      <c r="BQ127" s="896"/>
      <c r="BR127" s="896"/>
      <c r="BS127" s="897"/>
      <c r="BT127" s="895" t="s">
        <v>484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485</v>
      </c>
      <c r="CQ127" s="834"/>
      <c r="CR127" s="834"/>
      <c r="CS127" s="834"/>
      <c r="CT127" s="834"/>
      <c r="CU127" s="834"/>
      <c r="CV127" s="834"/>
      <c r="CW127" s="834"/>
      <c r="CX127" s="834"/>
      <c r="CY127" s="834"/>
      <c r="CZ127" s="834"/>
      <c r="DA127" s="834"/>
      <c r="DB127" s="834"/>
      <c r="DC127" s="834"/>
      <c r="DD127" s="834"/>
      <c r="DE127" s="834"/>
      <c r="DF127" s="835"/>
      <c r="DG127" s="900" t="s">
        <v>437</v>
      </c>
      <c r="DH127" s="901"/>
      <c r="DI127" s="901"/>
      <c r="DJ127" s="901"/>
      <c r="DK127" s="901"/>
      <c r="DL127" s="901" t="s">
        <v>410</v>
      </c>
      <c r="DM127" s="901"/>
      <c r="DN127" s="901"/>
      <c r="DO127" s="901"/>
      <c r="DP127" s="901"/>
      <c r="DQ127" s="901" t="s">
        <v>410</v>
      </c>
      <c r="DR127" s="901"/>
      <c r="DS127" s="901"/>
      <c r="DT127" s="901"/>
      <c r="DU127" s="901"/>
      <c r="DV127" s="878" t="s">
        <v>410</v>
      </c>
      <c r="DW127" s="878"/>
      <c r="DX127" s="878"/>
      <c r="DY127" s="878"/>
      <c r="DZ127" s="879"/>
    </row>
    <row r="128" spans="1:130" s="248" customFormat="1" ht="26.25" customHeight="1" thickBot="1" x14ac:dyDescent="0.2">
      <c r="A128" s="880" t="s">
        <v>486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487</v>
      </c>
      <c r="X128" s="882"/>
      <c r="Y128" s="882"/>
      <c r="Z128" s="883"/>
      <c r="AA128" s="884">
        <v>20584</v>
      </c>
      <c r="AB128" s="885"/>
      <c r="AC128" s="885"/>
      <c r="AD128" s="885"/>
      <c r="AE128" s="886"/>
      <c r="AF128" s="887">
        <v>8060</v>
      </c>
      <c r="AG128" s="885"/>
      <c r="AH128" s="885"/>
      <c r="AI128" s="885"/>
      <c r="AJ128" s="886"/>
      <c r="AK128" s="887">
        <v>8995</v>
      </c>
      <c r="AL128" s="885"/>
      <c r="AM128" s="885"/>
      <c r="AN128" s="885"/>
      <c r="AO128" s="886"/>
      <c r="AP128" s="888"/>
      <c r="AQ128" s="889"/>
      <c r="AR128" s="889"/>
      <c r="AS128" s="889"/>
      <c r="AT128" s="890"/>
      <c r="AU128" s="284"/>
      <c r="AV128" s="284"/>
      <c r="AW128" s="284"/>
      <c r="AX128" s="891" t="s">
        <v>488</v>
      </c>
      <c r="AY128" s="892"/>
      <c r="AZ128" s="892"/>
      <c r="BA128" s="892"/>
      <c r="BB128" s="892"/>
      <c r="BC128" s="892"/>
      <c r="BD128" s="892"/>
      <c r="BE128" s="893"/>
      <c r="BF128" s="870" t="s">
        <v>388</v>
      </c>
      <c r="BG128" s="871"/>
      <c r="BH128" s="871"/>
      <c r="BI128" s="871"/>
      <c r="BJ128" s="871"/>
      <c r="BK128" s="871"/>
      <c r="BL128" s="894"/>
      <c r="BM128" s="870">
        <v>13.8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489</v>
      </c>
      <c r="CQ128" s="812"/>
      <c r="CR128" s="812"/>
      <c r="CS128" s="812"/>
      <c r="CT128" s="812"/>
      <c r="CU128" s="812"/>
      <c r="CV128" s="812"/>
      <c r="CW128" s="812"/>
      <c r="CX128" s="812"/>
      <c r="CY128" s="812"/>
      <c r="CZ128" s="812"/>
      <c r="DA128" s="812"/>
      <c r="DB128" s="812"/>
      <c r="DC128" s="812"/>
      <c r="DD128" s="812"/>
      <c r="DE128" s="812"/>
      <c r="DF128" s="813"/>
      <c r="DG128" s="874">
        <v>3300</v>
      </c>
      <c r="DH128" s="875"/>
      <c r="DI128" s="875"/>
      <c r="DJ128" s="875"/>
      <c r="DK128" s="875"/>
      <c r="DL128" s="875" t="s">
        <v>437</v>
      </c>
      <c r="DM128" s="875"/>
      <c r="DN128" s="875"/>
      <c r="DO128" s="875"/>
      <c r="DP128" s="875"/>
      <c r="DQ128" s="875" t="s">
        <v>388</v>
      </c>
      <c r="DR128" s="875"/>
      <c r="DS128" s="875"/>
      <c r="DT128" s="875"/>
      <c r="DU128" s="875"/>
      <c r="DV128" s="876" t="s">
        <v>437</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490</v>
      </c>
      <c r="X129" s="861"/>
      <c r="Y129" s="861"/>
      <c r="Z129" s="862"/>
      <c r="AA129" s="863">
        <v>7370970</v>
      </c>
      <c r="AB129" s="864"/>
      <c r="AC129" s="864"/>
      <c r="AD129" s="864"/>
      <c r="AE129" s="865"/>
      <c r="AF129" s="866">
        <v>7386314</v>
      </c>
      <c r="AG129" s="864"/>
      <c r="AH129" s="864"/>
      <c r="AI129" s="864"/>
      <c r="AJ129" s="865"/>
      <c r="AK129" s="866">
        <v>7828343</v>
      </c>
      <c r="AL129" s="864"/>
      <c r="AM129" s="864"/>
      <c r="AN129" s="864"/>
      <c r="AO129" s="865"/>
      <c r="AP129" s="867"/>
      <c r="AQ129" s="868"/>
      <c r="AR129" s="868"/>
      <c r="AS129" s="868"/>
      <c r="AT129" s="869"/>
      <c r="AU129" s="286"/>
      <c r="AV129" s="286"/>
      <c r="AW129" s="286"/>
      <c r="AX129" s="833" t="s">
        <v>491</v>
      </c>
      <c r="AY129" s="834"/>
      <c r="AZ129" s="834"/>
      <c r="BA129" s="834"/>
      <c r="BB129" s="834"/>
      <c r="BC129" s="834"/>
      <c r="BD129" s="834"/>
      <c r="BE129" s="835"/>
      <c r="BF129" s="853" t="s">
        <v>388</v>
      </c>
      <c r="BG129" s="854"/>
      <c r="BH129" s="854"/>
      <c r="BI129" s="854"/>
      <c r="BJ129" s="854"/>
      <c r="BK129" s="854"/>
      <c r="BL129" s="855"/>
      <c r="BM129" s="853">
        <v>18.8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493</v>
      </c>
      <c r="X130" s="861"/>
      <c r="Y130" s="861"/>
      <c r="Z130" s="862"/>
      <c r="AA130" s="863">
        <v>1307866</v>
      </c>
      <c r="AB130" s="864"/>
      <c r="AC130" s="864"/>
      <c r="AD130" s="864"/>
      <c r="AE130" s="865"/>
      <c r="AF130" s="866">
        <v>1301042</v>
      </c>
      <c r="AG130" s="864"/>
      <c r="AH130" s="864"/>
      <c r="AI130" s="864"/>
      <c r="AJ130" s="865"/>
      <c r="AK130" s="866">
        <v>1455790</v>
      </c>
      <c r="AL130" s="864"/>
      <c r="AM130" s="864"/>
      <c r="AN130" s="864"/>
      <c r="AO130" s="865"/>
      <c r="AP130" s="867"/>
      <c r="AQ130" s="868"/>
      <c r="AR130" s="868"/>
      <c r="AS130" s="868"/>
      <c r="AT130" s="869"/>
      <c r="AU130" s="286"/>
      <c r="AV130" s="286"/>
      <c r="AW130" s="286"/>
      <c r="AX130" s="833" t="s">
        <v>494</v>
      </c>
      <c r="AY130" s="834"/>
      <c r="AZ130" s="834"/>
      <c r="BA130" s="834"/>
      <c r="BB130" s="834"/>
      <c r="BC130" s="834"/>
      <c r="BD130" s="834"/>
      <c r="BE130" s="835"/>
      <c r="BF130" s="836">
        <v>9.6999999999999993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495</v>
      </c>
      <c r="X131" s="844"/>
      <c r="Y131" s="844"/>
      <c r="Z131" s="845"/>
      <c r="AA131" s="846">
        <v>6063104</v>
      </c>
      <c r="AB131" s="847"/>
      <c r="AC131" s="847"/>
      <c r="AD131" s="847"/>
      <c r="AE131" s="848"/>
      <c r="AF131" s="849">
        <v>6085272</v>
      </c>
      <c r="AG131" s="847"/>
      <c r="AH131" s="847"/>
      <c r="AI131" s="847"/>
      <c r="AJ131" s="848"/>
      <c r="AK131" s="849">
        <v>6372553</v>
      </c>
      <c r="AL131" s="847"/>
      <c r="AM131" s="847"/>
      <c r="AN131" s="847"/>
      <c r="AO131" s="848"/>
      <c r="AP131" s="850"/>
      <c r="AQ131" s="851"/>
      <c r="AR131" s="851"/>
      <c r="AS131" s="851"/>
      <c r="AT131" s="852"/>
      <c r="AU131" s="286"/>
      <c r="AV131" s="286"/>
      <c r="AW131" s="286"/>
      <c r="AX131" s="811" t="s">
        <v>496</v>
      </c>
      <c r="AY131" s="812"/>
      <c r="AZ131" s="812"/>
      <c r="BA131" s="812"/>
      <c r="BB131" s="812"/>
      <c r="BC131" s="812"/>
      <c r="BD131" s="812"/>
      <c r="BE131" s="813"/>
      <c r="BF131" s="814">
        <v>66.2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498</v>
      </c>
      <c r="W132" s="824"/>
      <c r="X132" s="824"/>
      <c r="Y132" s="824"/>
      <c r="Z132" s="825"/>
      <c r="AA132" s="826">
        <v>9.3424259260000007</v>
      </c>
      <c r="AB132" s="827"/>
      <c r="AC132" s="827"/>
      <c r="AD132" s="827"/>
      <c r="AE132" s="828"/>
      <c r="AF132" s="829">
        <v>10.065466260000001</v>
      </c>
      <c r="AG132" s="827"/>
      <c r="AH132" s="827"/>
      <c r="AI132" s="827"/>
      <c r="AJ132" s="828"/>
      <c r="AK132" s="829">
        <v>9.9919765280000004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499</v>
      </c>
      <c r="W133" s="803"/>
      <c r="X133" s="803"/>
      <c r="Y133" s="803"/>
      <c r="Z133" s="804"/>
      <c r="AA133" s="805">
        <v>8.9</v>
      </c>
      <c r="AB133" s="806"/>
      <c r="AC133" s="806"/>
      <c r="AD133" s="806"/>
      <c r="AE133" s="807"/>
      <c r="AF133" s="805">
        <v>9.5</v>
      </c>
      <c r="AG133" s="806"/>
      <c r="AH133" s="806"/>
      <c r="AI133" s="806"/>
      <c r="AJ133" s="807"/>
      <c r="AK133" s="805">
        <v>9.6999999999999993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GDzD2Wv3K6ZlKcZnzLXDp/fKpeZVyeZztDkz19LSRJ4U6iNM8VIAohDj9aUNYRHJNUTrbLIZGhCrVsj2Ya5+w==" saltValue="D6gqBbGlyWkaLrmKNcAQ3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Hm5OGpe/j2svQv910dnBKwDte0E26vDvvY3Xc7vz4BzHI9SatrOKwdcaMs1rEui2Qs+Zm2Ch05GhuQwNR/b6w==" saltValue="MLQlxYDvQDT7EOqddpai7A==" spinCount="100000" sheet="1" objects="1" scenarios="1"/>
  <dataConsolidate/>
  <phoneticPr fontId="2"/>
  <printOptions horizontalCentered="1" verticalCentered="1"/>
  <pageMargins left="0" right="0" top="0" bottom="0" header="0" footer="0"/>
  <pageSetup paperSize="9" scale="45" orientation="landscape"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9/cvyowTadm+lr/tB6dMs1JTPsaCl0mCMClfOuTGdEUFlQ6XA1ug0ukQBfu0+rJJpB1Au7hrMbBDs7uBwLwGg==" saltValue="T+QlEN+J77+98UOG7qY4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508</v>
      </c>
      <c r="AL9" s="1228"/>
      <c r="AM9" s="1228"/>
      <c r="AN9" s="1229"/>
      <c r="AO9" s="314">
        <v>1877373</v>
      </c>
      <c r="AP9" s="314">
        <v>67989</v>
      </c>
      <c r="AQ9" s="315">
        <v>83474</v>
      </c>
      <c r="AR9" s="316">
        <v>-18.600000000000001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509</v>
      </c>
      <c r="AL10" s="1228"/>
      <c r="AM10" s="1228"/>
      <c r="AN10" s="1229"/>
      <c r="AO10" s="317">
        <v>359232</v>
      </c>
      <c r="AP10" s="317">
        <v>13010</v>
      </c>
      <c r="AQ10" s="318">
        <v>8278</v>
      </c>
      <c r="AR10" s="319">
        <v>57.2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510</v>
      </c>
      <c r="AL11" s="1228"/>
      <c r="AM11" s="1228"/>
      <c r="AN11" s="1229"/>
      <c r="AO11" s="317">
        <v>20984</v>
      </c>
      <c r="AP11" s="317">
        <v>760</v>
      </c>
      <c r="AQ11" s="318">
        <v>1520</v>
      </c>
      <c r="AR11" s="319">
        <v>-50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511</v>
      </c>
      <c r="AL12" s="1228"/>
      <c r="AM12" s="1228"/>
      <c r="AN12" s="1229"/>
      <c r="AO12" s="317" t="s">
        <v>512</v>
      </c>
      <c r="AP12" s="317" t="s">
        <v>512</v>
      </c>
      <c r="AQ12" s="318">
        <v>13</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513</v>
      </c>
      <c r="AL13" s="1228"/>
      <c r="AM13" s="1228"/>
      <c r="AN13" s="1229"/>
      <c r="AO13" s="317">
        <v>99291</v>
      </c>
      <c r="AP13" s="317">
        <v>3596</v>
      </c>
      <c r="AQ13" s="318">
        <v>2948</v>
      </c>
      <c r="AR13" s="319">
        <v>22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514</v>
      </c>
      <c r="AL14" s="1228"/>
      <c r="AM14" s="1228"/>
      <c r="AN14" s="1229"/>
      <c r="AO14" s="317">
        <v>50785</v>
      </c>
      <c r="AP14" s="317">
        <v>1839</v>
      </c>
      <c r="AQ14" s="318">
        <v>1798</v>
      </c>
      <c r="AR14" s="319">
        <v>2.2999999999999998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515</v>
      </c>
      <c r="AL15" s="1231"/>
      <c r="AM15" s="1231"/>
      <c r="AN15" s="1232"/>
      <c r="AO15" s="317">
        <v>-146138</v>
      </c>
      <c r="AP15" s="317">
        <v>-5292</v>
      </c>
      <c r="AQ15" s="318">
        <v>-6111</v>
      </c>
      <c r="AR15" s="319">
        <v>-13.4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2261527</v>
      </c>
      <c r="AP16" s="317">
        <v>81901</v>
      </c>
      <c r="AQ16" s="318">
        <v>91920</v>
      </c>
      <c r="AR16" s="319">
        <v>-10.9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520</v>
      </c>
      <c r="AL21" s="1234"/>
      <c r="AM21" s="1234"/>
      <c r="AN21" s="1235"/>
      <c r="AO21" s="330">
        <v>7.17</v>
      </c>
      <c r="AP21" s="331">
        <v>8.52</v>
      </c>
      <c r="AQ21" s="332">
        <v>-1.35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521</v>
      </c>
      <c r="AL22" s="1234"/>
      <c r="AM22" s="1234"/>
      <c r="AN22" s="1235"/>
      <c r="AO22" s="335">
        <v>97.9</v>
      </c>
      <c r="AP22" s="336">
        <v>97.5</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525</v>
      </c>
      <c r="AL32" s="1217"/>
      <c r="AM32" s="1217"/>
      <c r="AN32" s="1218"/>
      <c r="AO32" s="345">
        <v>1500389</v>
      </c>
      <c r="AP32" s="345">
        <v>54336</v>
      </c>
      <c r="AQ32" s="346">
        <v>52518</v>
      </c>
      <c r="AR32" s="347">
        <v>3.5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526</v>
      </c>
      <c r="AL33" s="1217"/>
      <c r="AM33" s="1217"/>
      <c r="AN33" s="1218"/>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527</v>
      </c>
      <c r="AL34" s="1217"/>
      <c r="AM34" s="1217"/>
      <c r="AN34" s="1218"/>
      <c r="AO34" s="345" t="s">
        <v>512</v>
      </c>
      <c r="AP34" s="345" t="s">
        <v>512</v>
      </c>
      <c r="AQ34" s="346">
        <v>24</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528</v>
      </c>
      <c r="AL35" s="1217"/>
      <c r="AM35" s="1217"/>
      <c r="AN35" s="1218"/>
      <c r="AO35" s="345">
        <v>580698</v>
      </c>
      <c r="AP35" s="345">
        <v>21030</v>
      </c>
      <c r="AQ35" s="346">
        <v>18573</v>
      </c>
      <c r="AR35" s="347">
        <v>13.2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529</v>
      </c>
      <c r="AL36" s="1217"/>
      <c r="AM36" s="1217"/>
      <c r="AN36" s="1218"/>
      <c r="AO36" s="345">
        <v>20442</v>
      </c>
      <c r="AP36" s="345">
        <v>740</v>
      </c>
      <c r="AQ36" s="346">
        <v>2920</v>
      </c>
      <c r="AR36" s="347">
        <v>-74.7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530</v>
      </c>
      <c r="AL37" s="1217"/>
      <c r="AM37" s="1217"/>
      <c r="AN37" s="1218"/>
      <c r="AO37" s="345" t="s">
        <v>512</v>
      </c>
      <c r="AP37" s="345" t="s">
        <v>512</v>
      </c>
      <c r="AQ37" s="346">
        <v>483</v>
      </c>
      <c r="AR37" s="347" t="s">
        <v>512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531</v>
      </c>
      <c r="AL38" s="1214"/>
      <c r="AM38" s="1214"/>
      <c r="AN38" s="1215"/>
      <c r="AO38" s="348" t="s">
        <v>512</v>
      </c>
      <c r="AP38" s="348" t="s">
        <v>512</v>
      </c>
      <c r="AQ38" s="349">
        <v>1</v>
      </c>
      <c r="AR38" s="337" t="s">
        <v>512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532</v>
      </c>
      <c r="AL39" s="1214"/>
      <c r="AM39" s="1214"/>
      <c r="AN39" s="1215"/>
      <c r="AO39" s="345">
        <v>-8995</v>
      </c>
      <c r="AP39" s="345">
        <v>-326</v>
      </c>
      <c r="AQ39" s="346">
        <v>-4335</v>
      </c>
      <c r="AR39" s="347">
        <v>-92.5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533</v>
      </c>
      <c r="AL40" s="1217"/>
      <c r="AM40" s="1217"/>
      <c r="AN40" s="1218"/>
      <c r="AO40" s="345">
        <v>-1455790</v>
      </c>
      <c r="AP40" s="345">
        <v>-52721</v>
      </c>
      <c r="AQ40" s="346">
        <v>-49481</v>
      </c>
      <c r="AR40" s="347">
        <v>6.5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295</v>
      </c>
      <c r="AL41" s="1220"/>
      <c r="AM41" s="1220"/>
      <c r="AN41" s="1221"/>
      <c r="AO41" s="345">
        <v>636744</v>
      </c>
      <c r="AP41" s="345">
        <v>23060</v>
      </c>
      <c r="AQ41" s="346">
        <v>20703</v>
      </c>
      <c r="AR41" s="347">
        <v>11.4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503</v>
      </c>
      <c r="AN49" s="1224" t="s">
        <v>537</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1983395</v>
      </c>
      <c r="AN51" s="367">
        <v>68438</v>
      </c>
      <c r="AO51" s="368">
        <v>-83.4</v>
      </c>
      <c r="AP51" s="369">
        <v>65876</v>
      </c>
      <c r="AQ51" s="370">
        <v>-19.399999999999999</v>
      </c>
      <c r="AR51" s="371">
        <v>-64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704331</v>
      </c>
      <c r="AN52" s="375">
        <v>24303</v>
      </c>
      <c r="AO52" s="376">
        <v>-1.5</v>
      </c>
      <c r="AP52" s="377">
        <v>36484</v>
      </c>
      <c r="AQ52" s="378">
        <v>-3.8</v>
      </c>
      <c r="AR52" s="379">
        <v>2.2999999999999998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1685037</v>
      </c>
      <c r="AN53" s="367">
        <v>58833</v>
      </c>
      <c r="AO53" s="368">
        <v>-14</v>
      </c>
      <c r="AP53" s="369">
        <v>68468</v>
      </c>
      <c r="AQ53" s="370">
        <v>3.9</v>
      </c>
      <c r="AR53" s="371">
        <v>-17.899999999999999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920479</v>
      </c>
      <c r="AN54" s="375">
        <v>32139</v>
      </c>
      <c r="AO54" s="376">
        <v>32.200000000000003</v>
      </c>
      <c r="AP54" s="377">
        <v>34140</v>
      </c>
      <c r="AQ54" s="378">
        <v>-6.4</v>
      </c>
      <c r="AR54" s="379">
        <v>38.6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1746717</v>
      </c>
      <c r="AN55" s="367">
        <v>61569</v>
      </c>
      <c r="AO55" s="368">
        <v>4.7</v>
      </c>
      <c r="AP55" s="369">
        <v>69729</v>
      </c>
      <c r="AQ55" s="370">
        <v>1.8</v>
      </c>
      <c r="AR55" s="371">
        <v>2.9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1015736</v>
      </c>
      <c r="AN56" s="375">
        <v>35803</v>
      </c>
      <c r="AO56" s="376">
        <v>11.4</v>
      </c>
      <c r="AP56" s="377">
        <v>38908</v>
      </c>
      <c r="AQ56" s="378">
        <v>14</v>
      </c>
      <c r="AR56" s="379">
        <v>-2.6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1434903</v>
      </c>
      <c r="AN57" s="367">
        <v>51338</v>
      </c>
      <c r="AO57" s="368">
        <v>-16.600000000000001</v>
      </c>
      <c r="AP57" s="369">
        <v>74581</v>
      </c>
      <c r="AQ57" s="370">
        <v>7</v>
      </c>
      <c r="AR57" s="371">
        <v>-23.6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854026</v>
      </c>
      <c r="AN58" s="375">
        <v>30555</v>
      </c>
      <c r="AO58" s="376">
        <v>-14.7</v>
      </c>
      <c r="AP58" s="377">
        <v>41563</v>
      </c>
      <c r="AQ58" s="378">
        <v>6.8</v>
      </c>
      <c r="AR58" s="379">
        <v>-21.5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1751428</v>
      </c>
      <c r="AN59" s="367">
        <v>63428</v>
      </c>
      <c r="AO59" s="368">
        <v>23.5</v>
      </c>
      <c r="AP59" s="369">
        <v>76347</v>
      </c>
      <c r="AQ59" s="370">
        <v>2.4</v>
      </c>
      <c r="AR59" s="371">
        <v>21.1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965849</v>
      </c>
      <c r="AN60" s="375">
        <v>34978</v>
      </c>
      <c r="AO60" s="376">
        <v>14.5</v>
      </c>
      <c r="AP60" s="377">
        <v>41762</v>
      </c>
      <c r="AQ60" s="378">
        <v>0.5</v>
      </c>
      <c r="AR60" s="379">
        <v>14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1720296</v>
      </c>
      <c r="AN61" s="382">
        <v>60721</v>
      </c>
      <c r="AO61" s="383">
        <v>-17.2</v>
      </c>
      <c r="AP61" s="384">
        <v>71000</v>
      </c>
      <c r="AQ61" s="385">
        <v>-0.9</v>
      </c>
      <c r="AR61" s="371">
        <v>-16.3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892084</v>
      </c>
      <c r="AN62" s="375">
        <v>31556</v>
      </c>
      <c r="AO62" s="376">
        <v>8.4</v>
      </c>
      <c r="AP62" s="377">
        <v>38571</v>
      </c>
      <c r="AQ62" s="378">
        <v>2.2000000000000002</v>
      </c>
      <c r="AR62" s="379">
        <v>6.2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U+L2+YacafuxkFWAyCFhkWH44DEJ9BFpCUpgDP50v2FK8vPLbGVmJAP36zmGTQF1Wtt7Y4gUPZxR5kYcLMaDw==" saltValue="3MmbpWl4wCFB7K1E56YTR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oitCGS5igUjtLd8DkJca0Ev/LxLmlnpVNLNmO50HB2HQrdtpx70JVunlqfjAybif7HvXVoHsx7qRH7CVVgDK9Q==" saltValue="NBk36g47aaap5CaW9Cnc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386th0R0GrFUKzIsYXIZ7TjQeR2N6kbbcUjsMdldQEcJSiwwkzz/6xv1XKThNMhiv9tubGclPnpaD8RSes7Jxg==" saltValue="f17vLK4vBPG0F6cGKcX3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8" t="s">
        <v>3</v>
      </c>
      <c r="D47" s="1238"/>
      <c r="E47" s="1239"/>
      <c r="F47" s="11">
        <v>32.799999999999997</v>
      </c>
      <c r="G47" s="12">
        <v>31.22</v>
      </c>
      <c r="H47" s="12">
        <v>25.49</v>
      </c>
      <c r="I47" s="12">
        <v>20.239999999999998</v>
      </c>
      <c r="J47" s="13">
        <v>6.58</v>
      </c>
    </row>
    <row r="48" spans="2:10" ht="57.75" customHeight="1" x14ac:dyDescent="0.15">
      <c r="B48" s="14"/>
      <c r="C48" s="1240" t="s">
        <v>4</v>
      </c>
      <c r="D48" s="1240"/>
      <c r="E48" s="1241"/>
      <c r="F48" s="15">
        <v>12.39</v>
      </c>
      <c r="G48" s="16">
        <v>16.149999999999999</v>
      </c>
      <c r="H48" s="16">
        <v>8.7100000000000009</v>
      </c>
      <c r="I48" s="16">
        <v>8.89</v>
      </c>
      <c r="J48" s="17">
        <v>12.21</v>
      </c>
    </row>
    <row r="49" spans="2:10" ht="57.75" customHeight="1" thickBot="1" x14ac:dyDescent="0.2">
      <c r="B49" s="18"/>
      <c r="C49" s="1242" t="s">
        <v>5</v>
      </c>
      <c r="D49" s="1242"/>
      <c r="E49" s="1243"/>
      <c r="F49" s="19" t="s">
        <v>558</v>
      </c>
      <c r="G49" s="20">
        <v>1.89</v>
      </c>
      <c r="H49" s="20" t="s">
        <v>559</v>
      </c>
      <c r="I49" s="20" t="s">
        <v>560</v>
      </c>
      <c r="J49" s="21" t="s">
        <v>561</v>
      </c>
    </row>
    <row r="50" spans="2:10" ht="13.5" customHeight="1" x14ac:dyDescent="0.15"/>
  </sheetData>
  <sheetProtection algorithmName="SHA-512" hashValue="cqIyl7aInbk+myskbjD/ib65MIMDHzNmfS3OM75ntUaIGDTJa8FqKiiF4cMQyqdbjZke7XCXs5m3czv3YGGnEQ==" saltValue="o0ZyNmefrJIdM4ugA6gd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fitToWidth="0"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2022-03-22T01:26:31Z</cp:lastPrinted>
  <dcterms:created xsi:type="dcterms:W3CDTF">2022-02-02T03:58:24Z</dcterms:created>
  <dcterms:modified xsi:type="dcterms:W3CDTF">2022-09-27T05:23:16Z</dcterms:modified>
  <cp:category/>
</cp:coreProperties>
</file>