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0695" windowHeight="7635" tabRatio="7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c r="BW35" i="10" s="1"/>
  <c r="BW36" i="10" s="1"/>
  <c r="BW37" i="10" s="1"/>
  <c r="BW38" i="10" s="1"/>
  <c r="BW39" i="10" s="1"/>
  <c r="BW40" i="10" s="1"/>
  <c r="CO34" i="10" l="1"/>
</calcChain>
</file>

<file path=xl/sharedStrings.xml><?xml version="1.0" encoding="utf-8"?>
<sst xmlns="http://schemas.openxmlformats.org/spreadsheetml/2006/main" count="1135" uniqueCount="611">
  <si>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</si>
  <si>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</si>
  <si>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</si>
  <si>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</si>
  <si>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</si>
  <si>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</si>
  <si>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</si>
  <si>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</si>
  <si>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</si>
  <si>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</si>
  <si>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</si>
  <si>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</si>
  <si>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</si>
  <si>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</si>
  <si>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</si>
  <si>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</si>
  <si>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</si>
  <si>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</si>
  <si>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</si>
  <si>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</si>
  <si>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</si>
  <si>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</si>
  <si>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</si>
  <si>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</si>
  <si>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</si>
  <si>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</si>
  <si>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</si>
  <si>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</si>
  <si>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</si>
  <si>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</si>
  <si>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</si>
  <si>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</si>
  <si>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</si>
  <si>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</si>
  <si>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</si>
  <si>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</si>
  <si>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</si>
  <si>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</si>
  <si>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</si>
  <si>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</si>
  <si>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</si>
  <si>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</si>
  <si>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</si>
  <si>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</si>
  <si>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</si>
  <si>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</si>
  <si>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</si>
  <si>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</si>
  <si>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</si>
  <si>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</si>
  <si>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</si>
  <si>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</si>
  <si>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</si>
  <si>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</si>
  <si>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</si>
  <si>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</si>
  <si>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</si>
  <si>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</si>
  <si>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</si>
  <si>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</si>
  <si>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</si>
  <si>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</si>
  <si>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</si>
  <si>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</si>
  <si>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</si>
  <si>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</si>
  <si>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</si>
  <si>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</si>
  <si>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</si>
  <si>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</si>
  <si>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</si>
  <si>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</si>
  <si>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</si>
  <si>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</si>
  <si>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</si>
  <si>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</si>
  <si>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</si>
  <si>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</si>
  <si>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</si>
  <si>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</si>
  <si>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</si>
  <si>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</si>
  <si>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</si>
  <si>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</si>
  <si>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</si>
  <si>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</si>
  <si>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</si>
  <si>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</si>
  <si>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</si>
  <si>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</si>
  <si>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</si>
  <si>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</si>
  <si>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</si>
  <si>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</si>
  <si>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</si>
  <si>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</si>
  <si>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</si>
  <si>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</si>
  <si>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</si>
  <si>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</si>
  <si>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</si>
  <si>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</si>
  <si>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</si>
  <si>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</si>
  <si>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</si>
  <si>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</si>
  <si>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</si>
  <si>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</si>
  <si>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</si>
  <si>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</si>
  <si>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</si>
  <si>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</si>
  <si>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</si>
  <si>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</si>
  <si>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</si>
  <si>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</si>
  <si>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</si>
  <si>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</si>
  <si>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</si>
  <si>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</si>
  <si>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</si>
  <si>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</si>
  <si>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</si>
  <si>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</si>
  <si>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</si>
  <si>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</si>
  <si>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</si>
  <si>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</si>
  <si>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</si>
  <si>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</si>
  <si>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</si>
  <si>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</si>
  <si>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</si>
  <si>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</si>
  <si>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</si>
  <si>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</si>
  <si>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</si>
  <si>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</si>
  <si>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</si>
  <si>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</si>
  <si>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</si>
  <si>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</si>
  <si>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</si>
  <si>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</si>
  <si>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</si>
  <si>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</si>
  <si>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</si>
  <si>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</si>
  <si>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</si>
  <si>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</si>
  <si>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</si>
  <si>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</si>
  <si>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</si>
  <si>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</si>
  <si>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</si>
  <si>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</si>
  <si>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</si>
  <si>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</si>
  <si>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</si>
  <si>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</si>
  <si>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</si>
  <si>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</si>
  <si>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</si>
  <si>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</si>
  <si>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</si>
  <si>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</si>
  <si>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</si>
  <si>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</si>
  <si>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</si>
  <si>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</si>
  <si>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</si>
  <si>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</si>
  <si>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</si>
  <si>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</si>
  <si>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</si>
  <si>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</si>
  <si>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</si>
  <si>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</si>
  <si>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</si>
  <si>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</si>
  <si>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</si>
  <si>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</si>
  <si>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</si>
  <si>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</si>
  <si>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</si>
  <si>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</si>
  <si>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</si>
  <si>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</si>
  <si>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</si>
  <si>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</si>
  <si>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</si>
  <si>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</si>
  <si>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</si>
  <si>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</si>
  <si>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</si>
  <si>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</si>
  <si>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</si>
  <si>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</si>
  <si>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</si>
  <si>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</si>
  <si>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</si>
  <si>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</si>
  <si>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</si>
  <si>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</si>
  <si>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</si>
  <si>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</si>
  <si>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</si>
  <si>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</si>
  <si>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</si>
  <si>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</si>
  <si>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</si>
  <si>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</si>
  <si>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</si>
  <si>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</si>
  <si>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</si>
  <si>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茨城県那珂市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</si>
  <si>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</si>
  <si>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</si>
  <si>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</si>
  <si>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</si>
  <si>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</si>
  <si>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</si>
  <si>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</si>
  <si>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</si>
  <si>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</si>
  <si>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</si>
  <si>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</si>
  <si>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</si>
  <si>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</si>
  <si>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</si>
  <si>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</si>
  <si>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</si>
  <si>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</si>
  <si>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</si>
  <si>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</si>
  <si>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</si>
  <si>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</si>
  <si>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</si>
  <si>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</si>
  <si>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</si>
  <si>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</si>
  <si>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</si>
  <si>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</si>
  <si>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</si>
  <si>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</si>
  <si>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</si>
  <si>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</si>
  <si>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</si>
  <si>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</si>
  <si>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</si>
  <si>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</si>
  <si>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</si>
  <si>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</si>
  <si>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</si>
  <si>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</si>
  <si>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</si>
  <si>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</si>
  <si>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</si>
  <si>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</si>
  <si>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</si>
  <si>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</si>
  <si>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</si>
  <si>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</si>
  <si>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</si>
  <si>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</si>
  <si>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</si>
  <si>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</si>
  <si>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</si>
  <si>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</si>
  <si>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</si>
  <si>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</si>
  <si>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</si>
  <si>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</si>
  <si>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</si>
  <si>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</si>
  <si>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</si>
  <si>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</si>
  <si>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</si>
  <si>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</si>
  <si>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</si>
  <si>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</si>
  <si>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</si>
  <si>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</si>
  <si>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</si>
  <si>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</si>
  <si>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</si>
  <si>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</si>
  <si>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</si>
  <si>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</si>
  <si>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</si>
  <si>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</si>
  <si>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</si>
  <si>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</si>
  <si>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</si>
  <si>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</si>
  <si>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</si>
  <si>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</si>
  <si>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</si>
  <si>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</si>
  <si>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</si>
  <si>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</si>
  <si>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</si>
  <si>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</si>
  <si>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</si>
  <si>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</si>
  <si>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</si>
  <si>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</si>
  <si>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</si>
  <si>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</si>
  <si>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</si>
  <si>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</si>
  <si>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</si>
  <si>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</si>
  <si>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</si>
  <si>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</si>
  <si>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</si>
  <si>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</si>
  <si>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</si>
  <si>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</si>
  <si>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</si>
  <si>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</si>
  <si>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</si>
  <si>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</si>
  <si>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</si>
  <si>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</si>
  <si>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</si>
  <si>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</si>
  <si>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</si>
  <si>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</si>
  <si>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</si>
  <si>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</si>
  <si>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</si>
  <si>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</si>
  <si>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</si>
  <si>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</si>
  <si>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</si>
  <si>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</si>
  <si>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</si>
  <si>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</si>
  <si>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</si>
  <si>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</si>
  <si>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</si>
  <si>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</si>
  <si>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</si>
  <si>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</si>
  <si>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</si>
  <si>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</si>
  <si>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</si>
  <si>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</si>
  <si>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</si>
  <si>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</si>
  <si>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</si>
  <si>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</si>
  <si>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</si>
  <si>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</si>
  <si>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</si>
  <si>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</si>
  <si>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</si>
  <si>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</si>
  <si>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</si>
  <si>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</si>
  <si>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</si>
  <si>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</si>
  <si>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</si>
  <si>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</si>
  <si>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</si>
  <si>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</si>
  <si>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</si>
  <si>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</si>
  <si>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茨城県那珂市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</si>
  <si>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</si>
  <si>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</si>
  <si>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</si>
  <si>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</si>
  <si>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</si>
  <si>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</si>
  <si>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</si>
  <si>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</si>
  <si>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</si>
  <si>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</si>
  <si>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</si>
  <si>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</si>
  <si>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</si>
  <si>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</si>
  <si>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</si>
  <si>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</si>
  <si>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</si>
  <si>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</si>
  <si>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</si>
  <si>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</si>
  <si>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</si>
  <si>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那珂地方公平委員会特別会計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</si>
  <si>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</si>
  <si>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</si>
  <si>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</si>
  <si>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</si>
  <si>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</si>
  <si>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</si>
  <si>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</si>
  <si>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</si>
  <si>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</si>
  <si>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</si>
  <si>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</si>
  <si>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</si>
  <si>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</si>
  <si>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</si>
  <si>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</si>
  <si>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</si>
  <si>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</si>
  <si>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</si>
  <si>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</si>
  <si>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</si>
  <si>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</si>
  <si>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</si>
  <si>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</si>
  <si>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</si>
  <si>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</si>
  <si>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</si>
  <si>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</si>
  <si>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</si>
  <si>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</si>
  <si>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</si>
  <si>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</si>
  <si>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</si>
  <si>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</si>
  <si>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</si>
  <si>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</si>
  <si>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</si>
  <si>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</si>
  <si>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</si>
  <si>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</si>
  <si>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</si>
  <si>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</si>
  <si>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</si>
  <si>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</si>
  <si>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</si>
  <si>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</si>
  <si>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</si>
  <si>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</si>
  <si>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</si>
  <si>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</si>
  <si>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</si>
  <si>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</si>
  <si>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</si>
  <si>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</si>
  <si>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</si>
  <si>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</si>
  <si>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</si>
  <si>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</si>
  <si>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</si>
  <si>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</si>
  <si>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</si>
  <si>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</si>
  <si>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</si>
  <si>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</si>
  <si>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</si>
  <si>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</si>
  <si>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</si>
  <si>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</si>
  <si>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</si>
  <si>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</si>
  <si>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</si>
  <si>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</si>
  <si>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</si>
  <si>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</si>
  <si>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</si>
  <si>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</si>
  <si>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</si>
  <si>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</si>
  <si>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</si>
  <si>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</si>
  <si>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</si>
  <si>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</si>
  <si>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</si>
  <si>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</si>
  <si>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</si>
  <si>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</si>
  <si>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</si>
  <si>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</si>
  <si>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</si>
  <si>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</si>
  <si>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</si>
  <si>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</si>
  <si>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</si>
  <si>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</si>
  <si>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</si>
  <si>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</si>
  <si>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</si>
  <si>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</si>
  <si>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</si>
  <si>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</si>
  <si>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</si>
  <si>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</si>
  <si>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</si>
  <si>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</si>
  <si>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</si>
  <si>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</si>
  <si>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</si>
  <si>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</si>
  <si>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</si>
  <si>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</si>
  <si>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</si>
  <si>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</si>
  <si>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</si>
  <si>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</si>
  <si>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</si>
  <si>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</si>
  <si>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</si>
  <si>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</si>
  <si>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</si>
  <si>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</si>
  <si>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</si>
  <si>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</si>
  <si>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</si>
  <si>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</si>
  <si>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</si>
  <si>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</si>
  <si>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</si>
  <si>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</si>
  <si>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</si>
  <si>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</si>
  <si>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</si>
  <si>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</si>
  <si>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</si>
  <si>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</si>
  <si>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</si>
  <si>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</si>
  <si>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</si>
  <si>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</si>
  <si>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</si>
  <si>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</si>
  <si>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</si>
  <si>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</si>
  <si>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</si>
  <si>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</si>
  <si>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</si>
  <si>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</si>
  <si>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</si>
  <si>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</si>
  <si>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</si>
  <si>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</si>
  <si>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</si>
  <si>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</si>
  <si>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</si>
  <si>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</si>
  <si>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</si>
  <si>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</si>
  <si>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</si>
  <si>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</si>
  <si>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</si>
  <si>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</si>
  <si>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</si>
  <si>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</si>
  <si>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</si>
  <si>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</si>
  <si>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</si>
  <si>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</si>
  <si>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1.85</t>
  </si>
  <si>
    <t>▲ 0.40</t>
  </si>
  <si>
    <t>▲ 0.15</t>
  </si>
  <si>
    <t>水道事業会計</t>
  </si>
  <si>
    <t>下水道事業会計</t>
  </si>
  <si>
    <t>一般会計</t>
  </si>
  <si>
    <t>介護保険特別会計（保険事業勘定）</t>
  </si>
  <si>
    <t>国民健康保険特別会計（事業勘定）</t>
  </si>
  <si>
    <t>公園墓地事業特別会計</t>
  </si>
  <si>
    <t>後期高齢者医療特別会計</t>
  </si>
  <si>
    <t>那珂地方公平委員会特別会計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</si>
  <si>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</si>
  <si>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</si>
  <si>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</si>
  <si>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</si>
  <si>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</si>
  <si>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</si>
  <si>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</si>
  <si>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</si>
  <si>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</si>
  <si>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ふるさとづくり基金</t>
    <rPh sb="7" eb="9">
      <t>キキン</t>
    </rPh>
    <phoneticPr fontId="5"/>
  </si>
  <si>
    <t>学校施設整備基金</t>
    <rPh sb="0" eb="2">
      <t>ガッコウ</t>
    </rPh>
    <rPh sb="2" eb="4">
      <t>シセツ</t>
    </rPh>
    <rPh sb="4" eb="6">
      <t>セイビ</t>
    </rPh>
    <rPh sb="6" eb="8">
      <t>キキン</t>
    </rPh>
    <phoneticPr fontId="5"/>
  </si>
  <si>
    <t>市民活動基金</t>
    <rPh sb="0" eb="2">
      <t>シミン</t>
    </rPh>
    <rPh sb="2" eb="4">
      <t>カツドウ</t>
    </rPh>
    <rPh sb="4" eb="6">
      <t>キキン</t>
    </rPh>
    <phoneticPr fontId="5"/>
  </si>
  <si>
    <t>地域振興基金</t>
    <rPh sb="0" eb="2">
      <t>チイキ</t>
    </rPh>
    <rPh sb="2" eb="4">
      <t>シンコウ</t>
    </rPh>
    <rPh sb="4" eb="6">
      <t>キキン</t>
    </rPh>
    <phoneticPr fontId="5"/>
  </si>
  <si>
    <t>茨城北農業共済事務組合</t>
    <rPh sb="0" eb="2">
      <t>イバラキ</t>
    </rPh>
    <rPh sb="2" eb="3">
      <t>キタ</t>
    </rPh>
    <rPh sb="3" eb="5">
      <t>ノウギョウ</t>
    </rPh>
    <rPh sb="5" eb="7">
      <t>キョウサイ</t>
    </rPh>
    <rPh sb="7" eb="9">
      <t>ジム</t>
    </rPh>
    <rPh sb="9" eb="11">
      <t>クミアイ</t>
    </rPh>
    <phoneticPr fontId="2"/>
  </si>
  <si>
    <t>那珂市土地開発公社</t>
    <rPh sb="0" eb="3">
      <t>ナカシ</t>
    </rPh>
    <rPh sb="3" eb="5">
      <t>トチ</t>
    </rPh>
    <rPh sb="5" eb="7">
      <t>カイハツ</t>
    </rPh>
    <rPh sb="7" eb="9">
      <t>コウシャ</t>
    </rPh>
    <phoneticPr fontId="2"/>
  </si>
  <si>
    <t>○</t>
    <phoneticPr fontId="2"/>
  </si>
  <si>
    <t>-</t>
    <phoneticPr fontId="2"/>
  </si>
  <si>
    <t>-</t>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</si>
  <si>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</si>
  <si>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</si>
  <si>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</si>
  <si>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大宮地方環境整備組合</t>
    <rPh sb="0" eb="10">
      <t>オオミヤチホウカンキョウセイビクミアイ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</si>
  <si>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</si>
  <si>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12">
      <t>シチョウソンソウゴウジムクミアイ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</si>
  <si>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</si>
  <si>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</si>
  <si>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</si>
  <si>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</si>
  <si>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</si>
  <si>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</si>
  <si>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</si>
  <si>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</si>
  <si>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</si>
  <si>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</si>
  <si>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</si>
  <si>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</si>
  <si>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</si>
  <si>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</si>
  <si>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</si>
  <si>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</si>
  <si>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</si>
  <si>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率については、下水道事業の公営企業会計移行に伴い、公共下水道事業と農業集落排水整備事業を合算調整したことによる準公債費の減や、消費税率引き上げによる地方消費税交付金の増等から、前年度より5.9ポイント減の0.9％となり、類似団体平均からは27.6ポイント下回っている。有形固定資産減価償却率についても、減価償却が進んでいる状況であるものの、防災行政無線デジタル化や屋内運動場大規模改修等により伸びが鈍化したことで、類似団体平均から1.4ポイント下回っている。
　大規模な新規資産の取得が予定されていないことから今後とも有形固定資産減価償却率は伸びていく見込みであるが、策定済みの公共施設等マネジメント計画に基づき、施設の長寿命化につながる修繕等を計画的に進めることを通して、施設の維持管理コストの低減や将来負担額の抑制を図っていく。</t>
    <phoneticPr fontId="5"/>
  </si>
  <si>
    <t>　防災行政無線デジタル化により起債残高が増加したものの、下水道事業の公営企業会計移行に伴い、公共下水道事業と農業集落排水整備事業を合算調整したことによる準公債費の減等により実質公債費比率、将来負担比率共に前年度より減少している。類似団体平均からは大きく下回るものの、多くの公共施設において、老朽化による設備の修繕等が必要になってきていることから、施設の維持管理に係る経費の増加が見込まれる。
　今後は、公共施設等マネジメント計画に基づき、計画的な修繕、改修等を実施することにより、施設の長寿命化を進めるとともに、公営企業も含めた適正な市債発行を通して、将来負担比率及び実質公債費比率の適正化に努めていく。</t>
    <rPh sb="205" eb="206">
      <t>トウ</t>
    </rPh>
    <rPh sb="272" eb="273">
      <t>トオ</t>
    </rPh>
    <rPh sb="292" eb="295">
      <t>テキセイカ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</si>
</sst>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B0B1-44F9-9FF7-FBA16A3D32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28679</c:v>
                </c:pt>
                <c:pt idx="1">
                  <c:v>33932</c:v>
                </c:pt>
                <c:pt idx="2">
                  <c:v>44408</c:v>
                </c:pt>
                <c:pt idx="3">
                  <c:v>38976</c:v>
                </c:pt>
                <c:pt idx="4">
                  <c:v>35537</c:v>
                </c:pt>
              </c:numCache>
            </c:numRef>
          </c:val>
          <c:smooth val="0"/>
          <c:extLst>
            <c:ext xmlns:c16="http://schemas.microsoft.com/office/drawing/2014/chart" uri="{C3380CC4-5D6E-409C-BE32-E72D297353CC}">
              <c16:uniqueId val="{00000001-B0B1-44F9-9FF7-FBA16A3D327D}"/>
            </c:ext>
          </c:extLst>
        </c:ser>
        <c:dLbls>
          <c:showLegendKey val="0"/>
          <c:showVal val="0"/>
          <c:showCatName val="0"/>
          <c:showSerName val="0"/>
          <c:showPercent val="0"/>
          <c:showBubbleSize val="0"/>
        </c:dLbls>
        <c:marker val="1"/>
        <c:smooth val="0"/>
        <c:axId val="198408448"/>
        <c:axId val="198427008"/>
      </c:lineChart>
      <c:catAx>
        <c:axId val="198408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27008"/>
        <c:crosses val="autoZero"/>
        <c:auto val="1"/>
        <c:lblAlgn val="ctr"/>
        <c:lblOffset val="100"/>
        <c:tickLblSkip val="1"/>
        <c:tickMarkSkip val="1"/>
        <c:noMultiLvlLbl val="0"/>
      </c:catAx>
      <c:valAx>
        <c:axId val="1984270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08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5.36</c:v>
                </c:pt>
                <c:pt idx="1">
                  <c:v>6.93</c:v>
                </c:pt>
                <c:pt idx="2">
                  <c:v>7.3</c:v>
                </c:pt>
                <c:pt idx="3">
                  <c:v>6.09</c:v>
                </c:pt>
                <c:pt idx="4">
                  <c:v>5.72</c:v>
                </c:pt>
              </c:numCache>
            </c:numRef>
          </c:val>
          <c:extLst>
            <c:ext xmlns:c16="http://schemas.microsoft.com/office/drawing/2014/chart" uri="{C3380CC4-5D6E-409C-BE32-E72D297353CC}">
              <c16:uniqueId val="{00000000-82B7-40BA-92F8-D32AC9817D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17.399999999999999</c:v>
                </c:pt>
                <c:pt idx="1">
                  <c:v>16.68</c:v>
                </c:pt>
                <c:pt idx="2">
                  <c:v>15.73</c:v>
                </c:pt>
                <c:pt idx="3">
                  <c:v>16.579999999999998</c:v>
                </c:pt>
                <c:pt idx="4">
                  <c:v>15.98</c:v>
                </c:pt>
              </c:numCache>
            </c:numRef>
          </c:val>
          <c:extLst>
            <c:ext xmlns:c16="http://schemas.microsoft.com/office/drawing/2014/chart" uri="{C3380CC4-5D6E-409C-BE32-E72D297353CC}">
              <c16:uniqueId val="{00000001-82B7-40BA-92F8-D32AC9817D9B}"/>
            </c:ext>
          </c:extLst>
        </c:ser>
        <c:dLbls>
          <c:showLegendKey val="0"/>
          <c:showVal val="0"/>
          <c:showCatName val="0"/>
          <c:showSerName val="0"/>
          <c:showPercent val="0"/>
          <c:showBubbleSize val="0"/>
        </c:dLbls>
        <c:gapWidth val="250"/>
        <c:overlap val="100"/>
        <c:axId val="7235456"/>
        <c:axId val="7249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-1.85</c:v>
                </c:pt>
                <c:pt idx="1">
                  <c:v>1.84</c:v>
                </c:pt>
                <c:pt idx="2">
                  <c:v>0.42</c:v>
                </c:pt>
                <c:pt idx="3">
                  <c:v>-0.4</c:v>
                </c:pt>
                <c:pt idx="4">
                  <c:v>-0.15</c:v>
                </c:pt>
              </c:numCache>
            </c:numRef>
          </c:val>
          <c:smooth val="0"/>
          <c:extLst>
            <c:ext xmlns:c16="http://schemas.microsoft.com/office/drawing/2014/chart" uri="{C3380CC4-5D6E-409C-BE32-E72D297353CC}">
              <c16:uniqueId val="{00000002-82B7-40BA-92F8-D32AC9817D9B}"/>
            </c:ext>
          </c:extLst>
        </c:ser>
        <c:dLbls>
          <c:showLegendKey val="0"/>
          <c:showVal val="0"/>
          <c:showCatName val="0"/>
          <c:showSerName val="0"/>
          <c:showPercent val="0"/>
          <c:showBubbleSize val="0"/>
        </c:dLbls>
        <c:marker val="1"/>
        <c:smooth val="0"/>
        <c:axId val="7235456"/>
        <c:axId val="7249920"/>
      </c:lineChart>
      <c:catAx>
        <c:axId val="72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49920"/>
        <c:crosses val="autoZero"/>
        <c:auto val="1"/>
        <c:lblAlgn val="ctr"/>
        <c:lblOffset val="100"/>
        <c:tickLblSkip val="1"/>
        <c:tickMarkSkip val="1"/>
        <c:noMultiLvlLbl val="0"/>
      </c:catAx>
      <c:valAx>
        <c:axId val="72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0.95</c:v>
                </c:pt>
                <c:pt idx="2">
                  <c:v>#N/A</c:v>
                </c:pt>
                <c:pt idx="3">
                  <c:v>1.1399999999999999</c:v>
                </c:pt>
                <c:pt idx="4">
                  <c:v>#N/A</c:v>
                </c:pt>
                <c:pt idx="5">
                  <c:v>1.01</c:v>
                </c:pt>
                <c:pt idx="6">
                  <c:v>#N/A</c:v>
                </c:pt>
                <c:pt idx="7">
                  <c:v>1.95</c:v>
                </c:pt>
                <c:pt idx="8">
                  <c:v>0</c:v>
                </c:pt>
                <c:pt idx="9">
                  <c:v>0</c:v>
                </c:pt>
              </c:numCache>
            </c:numRef>
          </c:val>
          <c:extLst>
            <c:ext xmlns:c16="http://schemas.microsoft.com/office/drawing/2014/chart" uri="{C3380CC4-5D6E-409C-BE32-E72D297353CC}">
              <c16:uniqueId val="{00000000-313D-4FB7-84CA-762D3F7EB8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3D-4FB7-84CA-762D3F7EB813}"/>
            </c:ext>
          </c:extLst>
        </c:ser>
        <c:ser>
          <c:idx val="2"/>
          <c:order val="2"/>
          <c:tx>
            <c:strRef>
              <c:f>データシート!$A$29</c:f>
              <c:strCache>
                <c:ptCount val="1"/>
                <c:pt idx="0">
                  <c:v>那珂地方公平委員会特別会計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313D-4FB7-84CA-762D3F7EB81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313D-4FB7-84CA-762D3F7EB813}"/>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0.05</c:v>
                </c:pt>
                <c:pt idx="6">
                  <c:v>#N/A</c:v>
                </c:pt>
                <c:pt idx="7">
                  <c:v>0.03</c:v>
                </c:pt>
                <c:pt idx="8">
                  <c:v>#N/A</c:v>
                </c:pt>
                <c:pt idx="9">
                  <c:v>0.02</c:v>
                </c:pt>
              </c:numCache>
            </c:numRef>
          </c:val>
          <c:extLst>
            <c:ext xmlns:c16="http://schemas.microsoft.com/office/drawing/2014/chart" uri="{C3380CC4-5D6E-409C-BE32-E72D297353CC}">
              <c16:uniqueId val="{00000004-313D-4FB7-84CA-762D3F7EB81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2.46</c:v>
                </c:pt>
                <c:pt idx="2">
                  <c:v>#N/A</c:v>
                </c:pt>
                <c:pt idx="3">
                  <c:v>2.98</c:v>
                </c:pt>
                <c:pt idx="4">
                  <c:v>#N/A</c:v>
                </c:pt>
                <c:pt idx="5">
                  <c:v>0.35</c:v>
                </c:pt>
                <c:pt idx="6">
                  <c:v>#N/A</c:v>
                </c:pt>
                <c:pt idx="7">
                  <c:v>0.38</c:v>
                </c:pt>
                <c:pt idx="8">
                  <c:v>#N/A</c:v>
                </c:pt>
                <c:pt idx="9">
                  <c:v>0.62</c:v>
                </c:pt>
              </c:numCache>
            </c:numRef>
          </c:val>
          <c:extLst>
            <c:ext xmlns:c16="http://schemas.microsoft.com/office/drawing/2014/chart" uri="{C3380CC4-5D6E-409C-BE32-E72D297353CC}">
              <c16:uniqueId val="{00000005-313D-4FB7-84CA-762D3F7EB81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1.27</c:v>
                </c:pt>
                <c:pt idx="2">
                  <c:v>#N/A</c:v>
                </c:pt>
                <c:pt idx="3">
                  <c:v>1.18</c:v>
                </c:pt>
                <c:pt idx="4">
                  <c:v>#N/A</c:v>
                </c:pt>
                <c:pt idx="5">
                  <c:v>1.86</c:v>
                </c:pt>
                <c:pt idx="6">
                  <c:v>#N/A</c:v>
                </c:pt>
                <c:pt idx="7">
                  <c:v>1.92</c:v>
                </c:pt>
                <c:pt idx="8">
                  <c:v>#N/A</c:v>
                </c:pt>
                <c:pt idx="9">
                  <c:v>2.89</c:v>
                </c:pt>
              </c:numCache>
            </c:numRef>
          </c:val>
          <c:extLst>
            <c:ext xmlns:c16="http://schemas.microsoft.com/office/drawing/2014/chart" uri="{C3380CC4-5D6E-409C-BE32-E72D297353CC}">
              <c16:uniqueId val="{00000006-313D-4FB7-84CA-762D3F7EB81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5.28</c:v>
                </c:pt>
                <c:pt idx="2">
                  <c:v>#N/A</c:v>
                </c:pt>
                <c:pt idx="3">
                  <c:v>6.83</c:v>
                </c:pt>
                <c:pt idx="4">
                  <c:v>#N/A</c:v>
                </c:pt>
                <c:pt idx="5">
                  <c:v>7.23</c:v>
                </c:pt>
                <c:pt idx="6">
                  <c:v>#N/A</c:v>
                </c:pt>
                <c:pt idx="7">
                  <c:v>6.05</c:v>
                </c:pt>
                <c:pt idx="8">
                  <c:v>#N/A</c:v>
                </c:pt>
                <c:pt idx="9">
                  <c:v>5.68</c:v>
                </c:pt>
              </c:numCache>
            </c:numRef>
          </c:val>
          <c:extLst>
            <c:ext xmlns:c16="http://schemas.microsoft.com/office/drawing/2014/chart" uri="{C3380CC4-5D6E-409C-BE32-E72D297353CC}">
              <c16:uniqueId val="{00000007-313D-4FB7-84CA-762D3F7EB81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5.78</c:v>
                </c:pt>
              </c:numCache>
            </c:numRef>
          </c:val>
          <c:extLst>
            <c:ext xmlns:c16="http://schemas.microsoft.com/office/drawing/2014/chart" uri="{C3380CC4-5D6E-409C-BE32-E72D297353CC}">
              <c16:uniqueId val="{00000008-313D-4FB7-84CA-762D3F7EB81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10.199999999999999</c:v>
                </c:pt>
                <c:pt idx="2">
                  <c:v>#N/A</c:v>
                </c:pt>
                <c:pt idx="3">
                  <c:v>10.79</c:v>
                </c:pt>
                <c:pt idx="4">
                  <c:v>#N/A</c:v>
                </c:pt>
                <c:pt idx="5">
                  <c:v>11.69</c:v>
                </c:pt>
                <c:pt idx="6">
                  <c:v>#N/A</c:v>
                </c:pt>
                <c:pt idx="7">
                  <c:v>13.33</c:v>
                </c:pt>
                <c:pt idx="8">
                  <c:v>#N/A</c:v>
                </c:pt>
                <c:pt idx="9">
                  <c:v>15.18</c:v>
                </c:pt>
              </c:numCache>
            </c:numRef>
          </c:val>
          <c:extLst>
            <c:ext xmlns:c16="http://schemas.microsoft.com/office/drawing/2014/chart" uri="{C3380CC4-5D6E-409C-BE32-E72D297353CC}">
              <c16:uniqueId val="{00000009-313D-4FB7-84CA-762D3F7EB813}"/>
            </c:ext>
          </c:extLst>
        </c:ser>
        <c:dLbls>
          <c:showLegendKey val="0"/>
          <c:showVal val="0"/>
          <c:showCatName val="0"/>
          <c:showSerName val="0"/>
          <c:showPercent val="0"/>
          <c:showBubbleSize val="0"/>
        </c:dLbls>
        <c:gapWidth val="150"/>
        <c:overlap val="100"/>
        <c:axId val="157241344"/>
        <c:axId val="157242880"/>
      </c:barChart>
      <c:catAx>
        <c:axId val="1572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42880"/>
        <c:crosses val="autoZero"/>
        <c:auto val="1"/>
        <c:lblAlgn val="ctr"/>
        <c:lblOffset val="100"/>
        <c:tickLblSkip val="1"/>
        <c:tickMarkSkip val="1"/>
        <c:noMultiLvlLbl val="0"/>
      </c:catAx>
      <c:valAx>
        <c:axId val="15724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4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2015</c:v>
                </c:pt>
                <c:pt idx="5">
                  <c:v>2097</c:v>
                </c:pt>
                <c:pt idx="8">
                  <c:v>2185</c:v>
                </c:pt>
                <c:pt idx="11">
                  <c:v>2223</c:v>
                </c:pt>
                <c:pt idx="14">
                  <c:v>2256</c:v>
                </c:pt>
              </c:numCache>
            </c:numRef>
          </c:val>
          <c:extLst>
            <c:ext xmlns:c16="http://schemas.microsoft.com/office/drawing/2014/chart" uri="{C3380CC4-5D6E-409C-BE32-E72D297353CC}">
              <c16:uniqueId val="{00000000-B93A-4D74-A778-58599198C6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3A-4D74-A778-58599198C6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3A-4D74-A778-58599198C6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3A-4D74-A778-58599198C6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685</c:v>
                </c:pt>
                <c:pt idx="3">
                  <c:v>739</c:v>
                </c:pt>
                <c:pt idx="6">
                  <c:v>794</c:v>
                </c:pt>
                <c:pt idx="9">
                  <c:v>831</c:v>
                </c:pt>
                <c:pt idx="12">
                  <c:v>738</c:v>
                </c:pt>
              </c:numCache>
            </c:numRef>
          </c:val>
          <c:extLst>
            <c:ext xmlns:c16="http://schemas.microsoft.com/office/drawing/2014/chart" uri="{C3380CC4-5D6E-409C-BE32-E72D297353CC}">
              <c16:uniqueId val="{00000004-B93A-4D74-A778-58599198C6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3A-4D74-A778-58599198C6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3A-4D74-A778-58599198C6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1821</c:v>
                </c:pt>
                <c:pt idx="3">
                  <c:v>1771</c:v>
                </c:pt>
                <c:pt idx="6">
                  <c:v>1789</c:v>
                </c:pt>
                <c:pt idx="9">
                  <c:v>1807</c:v>
                </c:pt>
                <c:pt idx="12">
                  <c:v>1916</c:v>
                </c:pt>
              </c:numCache>
            </c:numRef>
          </c:val>
          <c:extLst>
            <c:ext xmlns:c16="http://schemas.microsoft.com/office/drawing/2014/chart" uri="{C3380CC4-5D6E-409C-BE32-E72D297353CC}">
              <c16:uniqueId val="{00000007-B93A-4D74-A778-58599198C601}"/>
            </c:ext>
          </c:extLst>
        </c:ser>
        <c:dLbls>
          <c:showLegendKey val="0"/>
          <c:showVal val="0"/>
          <c:showCatName val="0"/>
          <c:showSerName val="0"/>
          <c:showPercent val="0"/>
          <c:showBubbleSize val="0"/>
        </c:dLbls>
        <c:gapWidth val="100"/>
        <c:overlap val="100"/>
        <c:axId val="157355008"/>
        <c:axId val="15736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491</c:v>
                </c:pt>
                <c:pt idx="2">
                  <c:v>#N/A</c:v>
                </c:pt>
                <c:pt idx="3">
                  <c:v>#N/A</c:v>
                </c:pt>
                <c:pt idx="4">
                  <c:v>413</c:v>
                </c:pt>
                <c:pt idx="5">
                  <c:v>#N/A</c:v>
                </c:pt>
                <c:pt idx="6">
                  <c:v>#N/A</c:v>
                </c:pt>
                <c:pt idx="7">
                  <c:v>398</c:v>
                </c:pt>
                <c:pt idx="8">
                  <c:v>#N/A</c:v>
                </c:pt>
                <c:pt idx="9">
                  <c:v>#N/A</c:v>
                </c:pt>
                <c:pt idx="10">
                  <c:v>415</c:v>
                </c:pt>
                <c:pt idx="11">
                  <c:v>#N/A</c:v>
                </c:pt>
                <c:pt idx="12">
                  <c:v>#N/A</c:v>
                </c:pt>
                <c:pt idx="13">
                  <c:v>398</c:v>
                </c:pt>
                <c:pt idx="14">
                  <c:v>#N/A</c:v>
                </c:pt>
              </c:numCache>
            </c:numRef>
          </c:val>
          <c:smooth val="0"/>
          <c:extLst>
            <c:ext xmlns:c16="http://schemas.microsoft.com/office/drawing/2014/chart" uri="{C3380CC4-5D6E-409C-BE32-E72D297353CC}">
              <c16:uniqueId val="{00000008-B93A-4D74-A778-58599198C601}"/>
            </c:ext>
          </c:extLst>
        </c:ser>
        <c:dLbls>
          <c:showLegendKey val="0"/>
          <c:showVal val="0"/>
          <c:showCatName val="0"/>
          <c:showSerName val="0"/>
          <c:showPercent val="0"/>
          <c:showBubbleSize val="0"/>
        </c:dLbls>
        <c:marker val="1"/>
        <c:smooth val="0"/>
        <c:axId val="157355008"/>
        <c:axId val="157365376"/>
      </c:lineChart>
      <c:catAx>
        <c:axId val="15735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365376"/>
        <c:crosses val="autoZero"/>
        <c:auto val="1"/>
        <c:lblAlgn val="ctr"/>
        <c:lblOffset val="100"/>
        <c:tickLblSkip val="1"/>
        <c:tickMarkSkip val="1"/>
        <c:noMultiLvlLbl val="0"/>
      </c:catAx>
      <c:valAx>
        <c:axId val="15736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35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21565</c:v>
                </c:pt>
                <c:pt idx="5">
                  <c:v>21581</c:v>
                </c:pt>
                <c:pt idx="8">
                  <c:v>22212</c:v>
                </c:pt>
                <c:pt idx="11">
                  <c:v>22456</c:v>
                </c:pt>
                <c:pt idx="14">
                  <c:v>22342</c:v>
                </c:pt>
              </c:numCache>
            </c:numRef>
          </c:val>
          <c:extLst>
            <c:ext xmlns:c16="http://schemas.microsoft.com/office/drawing/2014/chart" uri="{C3380CC4-5D6E-409C-BE32-E72D297353CC}">
              <c16:uniqueId val="{00000000-3569-4C4C-9060-4BA7097E10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4257</c:v>
                </c:pt>
                <c:pt idx="5">
                  <c:v>4240</c:v>
                </c:pt>
                <c:pt idx="8">
                  <c:v>3928</c:v>
                </c:pt>
                <c:pt idx="11">
                  <c:v>3830</c:v>
                </c:pt>
                <c:pt idx="14">
                  <c:v>3887</c:v>
                </c:pt>
              </c:numCache>
            </c:numRef>
          </c:val>
          <c:extLst>
            <c:ext xmlns:c16="http://schemas.microsoft.com/office/drawing/2014/chart" uri="{C3380CC4-5D6E-409C-BE32-E72D297353CC}">
              <c16:uniqueId val="{00000001-3569-4C4C-9060-4BA7097E10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7221</c:v>
                </c:pt>
                <c:pt idx="5">
                  <c:v>7176</c:v>
                </c:pt>
                <c:pt idx="8">
                  <c:v>6888</c:v>
                </c:pt>
                <c:pt idx="11">
                  <c:v>6946</c:v>
                </c:pt>
                <c:pt idx="14">
                  <c:v>6829</c:v>
                </c:pt>
              </c:numCache>
            </c:numRef>
          </c:val>
          <c:extLst>
            <c:ext xmlns:c16="http://schemas.microsoft.com/office/drawing/2014/chart" uri="{C3380CC4-5D6E-409C-BE32-E72D297353CC}">
              <c16:uniqueId val="{00000002-3569-4C4C-9060-4BA7097E10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69-4C4C-9060-4BA7097E10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69-4C4C-9060-4BA7097E10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3</c:v>
                </c:pt>
                <c:pt idx="12">
                  <c:v>0</c:v>
                </c:pt>
              </c:numCache>
            </c:numRef>
          </c:val>
          <c:extLst>
            <c:ext xmlns:c16="http://schemas.microsoft.com/office/drawing/2014/chart" uri="{C3380CC4-5D6E-409C-BE32-E72D297353CC}">
              <c16:uniqueId val="{00000005-3569-4C4C-9060-4BA7097E10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3006</c:v>
                </c:pt>
                <c:pt idx="3">
                  <c:v>3074</c:v>
                </c:pt>
                <c:pt idx="6">
                  <c:v>2915</c:v>
                </c:pt>
                <c:pt idx="9">
                  <c:v>2883</c:v>
                </c:pt>
                <c:pt idx="12">
                  <c:v>2821</c:v>
                </c:pt>
              </c:numCache>
            </c:numRef>
          </c:val>
          <c:extLst>
            <c:ext xmlns:c16="http://schemas.microsoft.com/office/drawing/2014/chart" uri="{C3380CC4-5D6E-409C-BE32-E72D297353CC}">
              <c16:uniqueId val="{00000006-3569-4C4C-9060-4BA7097E10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72</c:v>
                </c:pt>
              </c:numCache>
            </c:numRef>
          </c:val>
          <c:extLst>
            <c:ext xmlns:c16="http://schemas.microsoft.com/office/drawing/2014/chart" uri="{C3380CC4-5D6E-409C-BE32-E72D297353CC}">
              <c16:uniqueId val="{00000007-3569-4C4C-9060-4BA7097E10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13907</c:v>
                </c:pt>
                <c:pt idx="3">
                  <c:v>13183</c:v>
                </c:pt>
                <c:pt idx="6">
                  <c:v>12496</c:v>
                </c:pt>
                <c:pt idx="9">
                  <c:v>12697</c:v>
                </c:pt>
                <c:pt idx="12">
                  <c:v>11766</c:v>
                </c:pt>
              </c:numCache>
            </c:numRef>
          </c:val>
          <c:extLst>
            <c:ext xmlns:c16="http://schemas.microsoft.com/office/drawing/2014/chart" uri="{C3380CC4-5D6E-409C-BE32-E72D297353CC}">
              <c16:uniqueId val="{00000008-3569-4C4C-9060-4BA7097E10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254</c:v>
                </c:pt>
                <c:pt idx="3">
                  <c:v>83</c:v>
                </c:pt>
                <c:pt idx="6">
                  <c:v>101</c:v>
                </c:pt>
                <c:pt idx="9">
                  <c:v>97</c:v>
                </c:pt>
                <c:pt idx="12">
                  <c:v>60</c:v>
                </c:pt>
              </c:numCache>
            </c:numRef>
          </c:val>
          <c:extLst>
            <c:ext xmlns:c16="http://schemas.microsoft.com/office/drawing/2014/chart" uri="{C3380CC4-5D6E-409C-BE32-E72D297353CC}">
              <c16:uniqueId val="{00000009-3569-4C4C-9060-4BA7097E10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17576</c:v>
                </c:pt>
                <c:pt idx="3">
                  <c:v>17410</c:v>
                </c:pt>
                <c:pt idx="6">
                  <c:v>17808</c:v>
                </c:pt>
                <c:pt idx="9">
                  <c:v>18265</c:v>
                </c:pt>
                <c:pt idx="12">
                  <c:v>18440</c:v>
                </c:pt>
              </c:numCache>
            </c:numRef>
          </c:val>
          <c:extLst>
            <c:ext xmlns:c16="http://schemas.microsoft.com/office/drawing/2014/chart" uri="{C3380CC4-5D6E-409C-BE32-E72D297353CC}">
              <c16:uniqueId val="{0000000A-3569-4C4C-9060-4BA7097E1087}"/>
            </c:ext>
          </c:extLst>
        </c:ser>
        <c:dLbls>
          <c:showLegendKey val="0"/>
          <c:showVal val="0"/>
          <c:showCatName val="0"/>
          <c:showSerName val="0"/>
          <c:showPercent val="0"/>
          <c:showBubbleSize val="0"/>
        </c:dLbls>
        <c:gapWidth val="100"/>
        <c:overlap val="100"/>
        <c:axId val="157098368"/>
        <c:axId val="15709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1703</c:v>
                </c:pt>
                <c:pt idx="2">
                  <c:v>#N/A</c:v>
                </c:pt>
                <c:pt idx="3">
                  <c:v>#N/A</c:v>
                </c:pt>
                <c:pt idx="4">
                  <c:v>752</c:v>
                </c:pt>
                <c:pt idx="5">
                  <c:v>#N/A</c:v>
                </c:pt>
                <c:pt idx="6">
                  <c:v>#N/A</c:v>
                </c:pt>
                <c:pt idx="7">
                  <c:v>292</c:v>
                </c:pt>
                <c:pt idx="8">
                  <c:v>#N/A</c:v>
                </c:pt>
                <c:pt idx="9">
                  <c:v>#N/A</c:v>
                </c:pt>
                <c:pt idx="10">
                  <c:v>713</c:v>
                </c:pt>
                <c:pt idx="11">
                  <c:v>#N/A</c:v>
                </c:pt>
                <c:pt idx="12">
                  <c:v>#N/A</c:v>
                </c:pt>
                <c:pt idx="13">
                  <c:v>100</c:v>
                </c:pt>
                <c:pt idx="14">
                  <c:v>#N/A</c:v>
                </c:pt>
              </c:numCache>
            </c:numRef>
          </c:val>
          <c:smooth val="0"/>
          <c:extLst>
            <c:ext xmlns:c16="http://schemas.microsoft.com/office/drawing/2014/chart" uri="{C3380CC4-5D6E-409C-BE32-E72D297353CC}">
              <c16:uniqueId val="{0000000B-3569-4C4C-9060-4BA7097E1087}"/>
            </c:ext>
          </c:extLst>
        </c:ser>
        <c:dLbls>
          <c:showLegendKey val="0"/>
          <c:showVal val="0"/>
          <c:showCatName val="0"/>
          <c:showSerName val="0"/>
          <c:showPercent val="0"/>
          <c:showBubbleSize val="0"/>
        </c:dLbls>
        <c:marker val="1"/>
        <c:smooth val="0"/>
        <c:axId val="157098368"/>
        <c:axId val="157099904"/>
      </c:lineChart>
      <c:catAx>
        <c:axId val="15709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099904"/>
        <c:crosses val="autoZero"/>
        <c:auto val="1"/>
        <c:lblAlgn val="ctr"/>
        <c:lblOffset val="100"/>
        <c:tickLblSkip val="1"/>
        <c:tickMarkSkip val="1"/>
        <c:noMultiLvlLbl val="0"/>
      </c:catAx>
      <c:valAx>
        <c:axId val="15709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9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1927</c:v>
                </c:pt>
                <c:pt idx="1">
                  <c:v>2027</c:v>
                </c:pt>
                <c:pt idx="2">
                  <c:v>2027</c:v>
                </c:pt>
              </c:numCache>
            </c:numRef>
          </c:val>
          <c:extLst>
            <c:ext xmlns:c16="http://schemas.microsoft.com/office/drawing/2014/chart" uri="{C3380CC4-5D6E-409C-BE32-E72D297353CC}">
              <c16:uniqueId val="{00000000-D917-4074-B94D-8EDFEB128F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1225</c:v>
                </c:pt>
                <c:pt idx="1">
                  <c:v>1226</c:v>
                </c:pt>
                <c:pt idx="2">
                  <c:v>1226</c:v>
                </c:pt>
              </c:numCache>
            </c:numRef>
          </c:val>
          <c:extLst>
            <c:ext xmlns:c16="http://schemas.microsoft.com/office/drawing/2014/chart" uri="{C3380CC4-5D6E-409C-BE32-E72D297353CC}">
              <c16:uniqueId val="{00000001-D917-4074-B94D-8EDFEB128F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2411</c:v>
                </c:pt>
                <c:pt idx="1">
                  <c:v>2403</c:v>
                </c:pt>
                <c:pt idx="2">
                  <c:v>2418</c:v>
                </c:pt>
              </c:numCache>
            </c:numRef>
          </c:val>
          <c:extLst>
            <c:ext xmlns:c16="http://schemas.microsoft.com/office/drawing/2014/chart" uri="{C3380CC4-5D6E-409C-BE32-E72D297353CC}">
              <c16:uniqueId val="{00000002-D917-4074-B94D-8EDFEB128F2B}"/>
            </c:ext>
          </c:extLst>
        </c:ser>
        <c:dLbls>
          <c:showLegendKey val="0"/>
          <c:showVal val="0"/>
          <c:showCatName val="0"/>
          <c:showSerName val="0"/>
          <c:showPercent val="0"/>
          <c:showBubbleSize val="0"/>
        </c:dLbls>
        <c:gapWidth val="120"/>
        <c:overlap val="100"/>
        <c:axId val="157964928"/>
        <c:axId val="157970816"/>
      </c:barChart>
      <c:catAx>
        <c:axId val="1579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7970816"/>
        <c:crosses val="autoZero"/>
        <c:auto val="1"/>
        <c:lblAlgn val="ctr"/>
        <c:lblOffset val="100"/>
        <c:tickLblSkip val="1"/>
        <c:tickMarkSkip val="1"/>
        <c:noMultiLvlLbl val="0"/>
      </c:catAx>
      <c:valAx>
        <c:axId val="15797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79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{6AD288B0-BF13-4A3A-8170-397980796913}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0D8-44F7-8344-AAA35E41DF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{00D8B97C-22D2-4CEA-9B94-78C3598D2DE5}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D8-44F7-8344-AAA35E41DF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{032224FB-49C9-404D-8264-434D1023CEB4}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D8-44F7-8344-AAA35E41DF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{656685BA-4A50-49EE-B55B-1D2B83E95D74}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D8-44F7-8344-AAA35E41DF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{F5D00C42-1676-4DF3-9B07-7D6F3C2ECD70}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D8-44F7-8344-AAA35E41DF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{437D1ED2-B766-4D04-BCA1-10581E2B00ED}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0D8-44F7-8344-AAA35E41DF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{72E672A1-9660-4F76-A1B4-2D2CB2FE7E9D}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0D8-44F7-8344-AAA35E41DF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{B79820C2-3D09-467A-A0C8-FBA0B62048AB}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0D8-44F7-8344-AAA35E41DF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{78CA954A-2E37-424C-84C0-627195FF21AD}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0D8-44F7-8344-AAA35E41DF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57.6</c:v>
                </c:pt>
                <c:pt idx="16">
                  <c:v>58.7</c:v>
                </c:pt>
                <c:pt idx="24">
                  <c:v>59.5</c:v>
                </c:pt>
                <c:pt idx="32">
                  <c:v>60.9</c:v>
                </c:pt>
              </c:numCache>
            </c:numRef>
          </c:xVal>
          <c:yVal>
            <c:numRef>
              <c:f>公会計指標分析・財政指標組合せ分析表!$BP$51:$DC$51</c:f>
              <c:numCache>
                <c:formatCode>#,##0.0;"▲ "#,##0.0</c:formatCode>
                <c:ptCount val="40"/>
                <c:pt idx="0">
                  <c:v>16.2</c:v>
                </c:pt>
                <c:pt idx="8">
                  <c:v>7.2</c:v>
                </c:pt>
                <c:pt idx="16">
                  <c:v>2.7</c:v>
                </c:pt>
                <c:pt idx="24">
                  <c:v>6.8</c:v>
                </c:pt>
                <c:pt idx="32">
                  <c:v>0.9</c:v>
                </c:pt>
              </c:numCache>
            </c:numRef>
          </c:yVal>
          <c:smooth val="0"/>
          <c:extLst>
            <c:ext xmlns:c16="http://schemas.microsoft.com/office/drawing/2014/chart" uri="{C3380CC4-5D6E-409C-BE32-E72D297353CC}">
              <c16:uniqueId val="{00000009-60D8-44F7-8344-AAA35E41DF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{8D48D50D-10D8-4268-9922-026E40D97F72}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0D8-44F7-8344-AAA35E41DF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{A18340D3-CF48-4C59-A109-72E9FB6F9051}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D8-44F7-8344-AAA35E41DF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{57DA734B-2981-4956-940A-0ACABC787428}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D8-44F7-8344-AAA35E41DF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{0928A909-C864-42AF-9998-E83B95E37008}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D8-44F7-8344-AAA35E41DF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{C7404C64-9896-4FAB-8093-E1CC429E9F37}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D8-44F7-8344-AAA35E41DF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{4CAF1D25-A7C9-4090-B798-3FC81F0EA712}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0D8-44F7-8344-AAA35E41DF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{C3BA35DD-A6A7-45F3-A6B9-65268BB52385}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0D8-44F7-8344-AAA35E41DF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{F638BFA6-159C-4F90-A5BF-CFB7ABE32A6F}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0D8-44F7-8344-AAA35E41DF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{A5E42DE2-33A2-435E-B81F-7A5501BAD322}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0D8-44F7-8344-AAA35E41DF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0D8-44F7-8344-AAA35E41DF1C}"/>
            </c:ext>
          </c:extLst>
        </c:ser>
        <c:dLbls>
          <c:showLegendKey val="0"/>
          <c:showVal val="1"/>
          <c:showCatName val="0"/>
          <c:showSerName val="0"/>
          <c:showPercent val="0"/>
          <c:showBubbleSize val="0"/>
        </c:dLbls>
        <c:axId val="158157056"/>
        <c:axId val="158175616"/>
      </c:scatterChart>
      <c:valAx>
        <c:axId val="158157056"/>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175616"/>
        <c:crosses val="autoZero"/>
        <c:crossBetween val="midCat"/>
      </c:valAx>
      <c:valAx>
        <c:axId val="15817561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81570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{F61EAAB2-F5F8-4ED4-99F5-CE406A2275DD}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C49-4F52-B72D-F3C879398E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{D03B2092-236E-4D18-AF92-6D374F1FA50C}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49-4F52-B72D-F3C879398E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{9208EBB1-91D0-49DD-BCB2-2566251C53BF}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49-4F52-B72D-F3C879398E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{13CD0E64-C0C6-4455-9659-D1A472AE70C1}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49-4F52-B72D-F3C879398E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{5CA1FD7B-126E-41CF-8619-4CE8671D898C}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49-4F52-B72D-F3C879398EB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{D4CE037A-7866-43F8-8217-E41879D02045}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C49-4F52-B72D-F3C879398EB3}"/>
                </c:ext>
              </c:extLst>
            </c:dLbl>
            <c:dLbl>
              <c:idx val="16"/>
              <c:layout>
                <c:manualLayout>
                  <c:x val="-4.50965307069538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{EBE447E1-C19D-4A1D-A4D4-4B6E78B0AC39}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C49-4F52-B72D-F3C879398EB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{1B67ED84-613D-41BA-B84D-D7CB8E9660FA}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C49-4F52-B72D-F3C879398EB3}"/>
                </c:ext>
              </c:extLst>
            </c:dLbl>
            <c:dLbl>
              <c:idx val="32"/>
              <c:layout>
                <c:manualLayout>
                  <c:x val="-1.8171803637232468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{C818FBD3-6D37-49E7-9CCF-D17218302EBD}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C49-4F52-B72D-F3C879398E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4.7</c:v>
                </c:pt>
                <c:pt idx="16">
                  <c:v>3.8</c:v>
                </c:pt>
                <c:pt idx="24">
                  <c:v>3.9</c:v>
                </c:pt>
                <c:pt idx="32">
                  <c:v>3.8</c:v>
                </c:pt>
              </c:numCache>
            </c:numRef>
          </c:xVal>
          <c:yVal>
            <c:numRef>
              <c:f>公会計指標分析・財政指標組合せ分析表!$BP$73:$DC$73</c:f>
              <c:numCache>
                <c:formatCode>#,##0.0;"▲ "#,##0.0</c:formatCode>
                <c:ptCount val="40"/>
                <c:pt idx="0">
                  <c:v>16.2</c:v>
                </c:pt>
                <c:pt idx="8">
                  <c:v>7.2</c:v>
                </c:pt>
                <c:pt idx="16">
                  <c:v>2.7</c:v>
                </c:pt>
                <c:pt idx="24">
                  <c:v>6.8</c:v>
                </c:pt>
                <c:pt idx="32">
                  <c:v>0.9</c:v>
                </c:pt>
              </c:numCache>
            </c:numRef>
          </c:yVal>
          <c:smooth val="0"/>
          <c:extLst>
            <c:ext xmlns:c16="http://schemas.microsoft.com/office/drawing/2014/chart" uri="{C3380CC4-5D6E-409C-BE32-E72D297353CC}">
              <c16:uniqueId val="{00000009-FC49-4F52-B72D-F3C879398E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{7CA0C6E3-DC79-45B8-9561-3F66DD2BE94C}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C49-4F52-B72D-F3C879398E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{722A876F-763B-4001-B913-A7B322124C46}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49-4F52-B72D-F3C879398E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{43A023C4-0495-485C-859C-DFAA3A2D9550}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49-4F52-B72D-F3C879398E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{A8821CBF-A77A-49BC-8AAA-28A105915668}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49-4F52-B72D-F3C879398E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{F18E6B22-9F39-460F-BC2E-600A637BAAD3}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49-4F52-B72D-F3C879398EB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{A9533CEE-4448-4A72-B283-9C1EF0C89F74}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C49-4F52-B72D-F3C879398EB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{D0FCCD76-DBF3-4580-84C5-D0897B5D9B94}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C49-4F52-B72D-F3C879398EB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{B7BC1ECC-FBF8-4FF5-853D-4BC1B2F133D9}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C49-4F52-B72D-F3C879398EB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{7999F248-A413-4EA1-8A20-2B285E6A2C6C}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C49-4F52-B72D-F3C879398E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FC49-4F52-B72D-F3C879398EB3}"/>
            </c:ext>
          </c:extLst>
        </c:ser>
        <c:dLbls>
          <c:showLegendKey val="0"/>
          <c:showVal val="1"/>
          <c:showCatName val="0"/>
          <c:showSerName val="0"/>
          <c:showPercent val="0"/>
          <c:showBubbleSize val="0"/>
        </c:dLbls>
        <c:axId val="198342528"/>
        <c:axId val="212541440"/>
      </c:scatterChart>
      <c:valAx>
        <c:axId val="198342528"/>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541440"/>
        <c:crosses val="autoZero"/>
        <c:crossBetween val="midCat"/>
      </c:valAx>
      <c:valAx>
        <c:axId val="2125414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834252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元利償還金については、既発債の元金償還開始等により</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％増加した。公営企業債の元利償還金に対する繰出金については、公共下水道事業に対する繰出金の減により</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％減少した。算入公債費等については、公営住宅建設事業債の償還進展により公営住宅使用料の充当額が減したことにより特定財源の額が</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％減少したものの、合併特例債や臨時財政対策債等における算入額の増により</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％増加した。その結果、実質公債費比率の分子の額は前年度より</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％減少することとなった。</a:t>
          </a:r>
        </a:p>
        <a:p>
          <a:r>
            <a:rPr kumimoji="1" lang="ja-JP" altLang="en-US" sz="1400">
              <a:latin typeface="ＭＳ ゴシック" pitchFamily="49" charset="-128"/>
              <a:ea typeface="ＭＳ ゴシック" pitchFamily="49" charset="-128"/>
            </a:rPr>
            <a:t>引き続き事業を厳選し、適正な地方債発行に努め、公債費の抑制を図っていく。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当市において、満期一括償還地方債の借入はないことから、減債基金積立額に数値が計上されていないものである。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一般会計等に係る地方債の現在高については、旧合併特例事業債や緊急防災・減災事業債等の起債により前年度より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％増加した。充当可能基金についても、介護給付費準備基金の取崩及び土地開発基金保持現金の減により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％減少し、基準財政需要額算入見込額についても、合併特例債や臨時財政対策債の償還により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％減少した。他方公営企業債等繰入見込額については、下水道事業の公営企業会計移行に伴い、公共・農業集落排水を合算調整したため、大幅に減少し、</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％減少した。そのため、将来負担比率の分子の額は前年度より</a:t>
          </a:r>
          <a:r>
            <a:rPr kumimoji="1" lang="en-US" altLang="ja-JP" sz="1400">
              <a:latin typeface="ＭＳ ゴシック" pitchFamily="49" charset="-128"/>
              <a:ea typeface="ＭＳ ゴシック" pitchFamily="49" charset="-128"/>
            </a:rPr>
            <a:t>85.9</a:t>
          </a:r>
          <a:r>
            <a:rPr kumimoji="1" lang="ja-JP" altLang="en-US" sz="1400">
              <a:latin typeface="ＭＳ ゴシック" pitchFamily="49" charset="-128"/>
              <a:ea typeface="ＭＳ ゴシック" pitchFamily="49" charset="-128"/>
            </a:rPr>
            <a:t>％減少することとなった。</a:t>
          </a:r>
        </a:p>
        <a:p>
          <a:r>
            <a:rPr kumimoji="1" lang="ja-JP" altLang="en-US" sz="1400">
              <a:latin typeface="ＭＳ ゴシック" pitchFamily="49" charset="-128"/>
              <a:ea typeface="ＭＳ ゴシック" pitchFamily="49" charset="-128"/>
            </a:rPr>
            <a:t>　今後については、適切な地方債の発行と基金の適切な管理にあわせて、行財政改革の取組を推進していくことにより安定した財源の確保を図っていく。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茨城県那珂市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年度は取崩を行わなかったことに加え、令和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年度には森林環境譲与基金に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百万円を、老朽化が目立つ公共施設の大規模修繕等に備え、公共施設整備基金に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百万円積立てたことから、増加傾向にある。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基金については、行財政改革、経費節減等によりねん出した額並びに歳出の不用額については基金に積み立てていくことを想定している。財政調整基金については、標準財政規模の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％程度を目標として、減債基金については、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年度の償還元金を基準として保有していく方針である。特定目的基金については、今後施設の老朽化等に備え不足する資金を準備していく。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公共施設整備基金：公共施設の計画的かつ円滑な整備を図る目的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学校施設整備基金：市内学校の補修、改造、改築等に充てる目的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ふるさとづくり基金：自然環境の保全とともに、特産品の開発等活気ある街づくりを推進する目的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市民活動基金：地域及び市民の活動並びに国際交流及び都市交流を推進する目的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公共施設整備基金は老朽化が目立つ公共施設の大規模修繕等に備え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百万円を積み立てたため増加している。その他の基金については、利子分の積み立てに留まるため、ほぼ横ばいである。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ふるさとづくり基金、地域振興基金、市民活動基金については、残高は横ばいの見込みである。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学校施設整備基金については、公共施設の老朽化が全般的に進んでおり、計画的に設備の更新を行っていくこととしているため、必要額を積立て事業実施に合わせて使用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令和元年度に歳出の不用額について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年度末時点の水準まで回復して以降横ばいの状況である。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等の社会保障関係経費の増加、公共施設の老朽化による施設付帯設備の更新等、需要の増加要因が引き続き存在し、基金取崩による財源ねん出を行わざるを得ない状況があることから、行財政改革、経費節減等によるねん出した額並びに歳出の不用額につ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％程度を目標として積み立てていく。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減債基金については、公的資金による補償金免除繰上償還により、過去の利率が高い時代に起債した分を繰上償還したが、平成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年度に国民体育大会準備等による財政需要の増から起債償還の財源を減債基金に求めたことから減少し、以降横ばいの状況である。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減債基金については、行財政改革、経費節減等によりねん出した額並びに歳出の不用額について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年度の償還元金を基準として積み立てていく方針である。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54,440
54,145
97.82
27,674,638
26,726,846
724,933
12,683,842
18,439,645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例年類似団体平均を下回っており、</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ポイント下回っている。昭和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年代に建設した公共施設等の老朽化が進み、修繕や更新の費用増大が見込まれている。限られた財源の中で対応していくために、平成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年に「公共施設等マネジメント計画」を、平成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舗装維持修繕計画」を策定し、長期的な視点に立ち、更新や修繕、統廃合を計画的に進めてきている。予防保全型の施設管理に転換を図り、施設の長寿命化を推進し、維持管理コストの縮減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3" name="楕円 82"/>
        <xdr:cNvSpPr/>
      </xdr:nvSpPr>
      <xdr:spPr>
        <a:xfrm>
          <a:off x="47117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134546</xdr:rowOff>
    </xdr:from>
    <xdr:ext cx="405111" cy="259045"/>
    <xdr:sp macro="" textlink="">
      <xdr:nvSpPr>
        <xdr:cNvPr id="84" name="有形固定資産減価償却率該当値テキスト"/>
        <xdr:cNvSpPr txBox="1"/>
      </xdr:nvSpPr>
      <xdr:spPr>
        <a:xfrm>
          <a:off x="4813300" y="493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68489</xdr:rowOff>
    </xdr:from>
    <xdr:to>
      <xdr:col>19</xdr:col>
      <xdr:colOff>187325</xdr:colOff>
      <xdr:row>29</xdr:row>
      <xdr:rowOff>170089</xdr:rowOff>
    </xdr:to>
    <xdr:sp macro="" textlink="">
      <xdr:nvSpPr>
        <xdr:cNvPr id="85" name="楕円 84"/>
        <xdr:cNvSpPr/>
      </xdr:nvSpPr>
      <xdr:spPr>
        <a:xfrm>
          <a:off x="4000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29</xdr:row>
      <xdr:rowOff>162469</xdr:rowOff>
    </xdr:to>
    <xdr:cxnSp macro="">
      <xdr:nvCxnSpPr>
        <xdr:cNvPr id="86" name="直線コネクタ 85"/>
        <xdr:cNvCxnSpPr/>
      </xdr:nvCxnSpPr>
      <xdr:spPr>
        <a:xfrm>
          <a:off x="4051300" y="509133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7" name="楕円 86"/>
        <xdr:cNvSpPr/>
      </xdr:nvSpPr>
      <xdr:spPr>
        <a:xfrm>
          <a:off x="32385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119289</xdr:rowOff>
    </xdr:to>
    <xdr:cxnSp macro="">
      <xdr:nvCxnSpPr>
        <xdr:cNvPr id="88" name="直線コネクタ 87"/>
        <xdr:cNvCxnSpPr/>
      </xdr:nvCxnSpPr>
      <xdr:spPr>
        <a:xfrm>
          <a:off x="3289300" y="5066665"/>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9888</xdr:rowOff>
    </xdr:from>
    <xdr:to>
      <xdr:col>11</xdr:col>
      <xdr:colOff>187325</xdr:colOff>
      <xdr:row>29</xdr:row>
      <xdr:rowOff>111488</xdr:rowOff>
    </xdr:to>
    <xdr:sp macro="" textlink="">
      <xdr:nvSpPr>
        <xdr:cNvPr id="89" name="楕円 88"/>
        <xdr:cNvSpPr/>
      </xdr:nvSpPr>
      <xdr:spPr>
        <a:xfrm>
          <a:off x="24765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60688</xdr:rowOff>
    </xdr:from>
    <xdr:to>
      <xdr:col>15</xdr:col>
      <xdr:colOff>136525</xdr:colOff>
      <xdr:row>29</xdr:row>
      <xdr:rowOff>94615</xdr:rowOff>
    </xdr:to>
    <xdr:cxnSp macro="">
      <xdr:nvCxnSpPr>
        <xdr:cNvPr id="90" name="直線コネクタ 89"/>
        <xdr:cNvCxnSpPr/>
      </xdr:nvCxnSpPr>
      <xdr:spPr>
        <a:xfrm>
          <a:off x="2527300" y="5032738"/>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138158</xdr:rowOff>
    </xdr:from>
    <xdr:to>
      <xdr:col>7</xdr:col>
      <xdr:colOff>187325</xdr:colOff>
      <xdr:row>29</xdr:row>
      <xdr:rowOff>68308</xdr:rowOff>
    </xdr:to>
    <xdr:sp macro="" textlink="">
      <xdr:nvSpPr>
        <xdr:cNvPr id="91" name="楕円 90"/>
        <xdr:cNvSpPr/>
      </xdr:nvSpPr>
      <xdr:spPr>
        <a:xfrm>
          <a:off x="1714500" y="4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17508</xdr:rowOff>
    </xdr:from>
    <xdr:to>
      <xdr:col>11</xdr:col>
      <xdr:colOff>136525</xdr:colOff>
      <xdr:row>29</xdr:row>
      <xdr:rowOff>60688</xdr:rowOff>
    </xdr:to>
    <xdr:cxnSp macro="">
      <xdr:nvCxnSpPr>
        <xdr:cNvPr id="92" name="直線コネクタ 91"/>
        <xdr:cNvCxnSpPr/>
      </xdr:nvCxnSpPr>
      <xdr:spPr>
        <a:xfrm>
          <a:off x="1765300" y="498955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xdr:cNvSpPr txBox="1"/>
      </xdr:nvSpPr>
      <xdr:spPr>
        <a:xfrm>
          <a:off x="2324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xdr:cNvSpPr txBox="1"/>
      </xdr:nvSpPr>
      <xdr:spPr>
        <a:xfrm>
          <a:off x="1562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15166</xdr:rowOff>
    </xdr:from>
    <xdr:ext cx="405111" cy="259045"/>
    <xdr:sp macro="" textlink="">
      <xdr:nvSpPr>
        <xdr:cNvPr id="97" name="n_1mainValue有形固定資産減価償却率"/>
        <xdr:cNvSpPr txBox="1"/>
      </xdr:nvSpPr>
      <xdr:spPr>
        <a:xfrm>
          <a:off x="3836044" y="481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98" name="n_2mainValue有形固定資産減価償却率"/>
        <xdr:cNvSpPr txBox="1"/>
      </xdr:nvSpPr>
      <xdr:spPr>
        <a:xfrm>
          <a:off x="3086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128015</xdr:rowOff>
    </xdr:from>
    <xdr:ext cx="405111" cy="259045"/>
    <xdr:sp macro="" textlink="">
      <xdr:nvSpPr>
        <xdr:cNvPr id="99" name="n_3mainValue有形固定資産減価償却率"/>
        <xdr:cNvSpPr txBox="1"/>
      </xdr:nvSpPr>
      <xdr:spPr>
        <a:xfrm>
          <a:off x="2324744" y="475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84835</xdr:rowOff>
    </xdr:from>
    <xdr:ext cx="405111" cy="259045"/>
    <xdr:sp macro="" textlink="">
      <xdr:nvSpPr>
        <xdr:cNvPr id="100" name="n_4mainValue有形固定資産減価償却率"/>
        <xdr:cNvSpPr txBox="1"/>
      </xdr:nvSpPr>
      <xdr:spPr>
        <a:xfrm>
          <a:off x="1562744" y="4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は増加しているものの、下水道事業の公営企業会計移行に伴う準公債費の減等により将来負担額は減少している。加えて、経常一般財源等が地方消費税交付金及び普通交付税の増等により増収となったため、債務償還比率は前年度から</a:t>
          </a:r>
          <a:r>
            <a:rPr kumimoji="1" lang="en-US" altLang="ja-JP" sz="1100">
              <a:latin typeface="ＭＳ Ｐゴシック" panose="020B0600070205080204" pitchFamily="50" charset="-128"/>
              <a:ea typeface="ＭＳ Ｐゴシック" panose="020B0600070205080204" pitchFamily="50" charset="-128"/>
            </a:rPr>
            <a:t>98.5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598.5</a:t>
          </a:r>
          <a:r>
            <a:rPr kumimoji="1" lang="ja-JP" altLang="en-US" sz="1100">
              <a:latin typeface="ＭＳ Ｐゴシック" panose="020B0600070205080204" pitchFamily="50" charset="-128"/>
              <a:ea typeface="ＭＳ Ｐゴシック" panose="020B0600070205080204" pitchFamily="50" charset="-128"/>
            </a:rPr>
            <a:t>％となった。類似団体平均からは、</a:t>
          </a:r>
          <a:r>
            <a:rPr kumimoji="1" lang="en-US" altLang="ja-JP" sz="1100">
              <a:latin typeface="ＭＳ Ｐゴシック" panose="020B0600070205080204" pitchFamily="50" charset="-128"/>
              <a:ea typeface="ＭＳ Ｐゴシック" panose="020B0600070205080204" pitchFamily="50" charset="-128"/>
            </a:rPr>
            <a:t>44.3</a:t>
          </a:r>
          <a:r>
            <a:rPr kumimoji="1" lang="ja-JP" altLang="en-US" sz="1100">
              <a:latin typeface="ＭＳ Ｐゴシック" panose="020B0600070205080204" pitchFamily="50" charset="-128"/>
              <a:ea typeface="ＭＳ Ｐゴシック" panose="020B0600070205080204" pitchFamily="50" charset="-128"/>
            </a:rPr>
            <a:t>ポイント下回り、県平均からも</a:t>
          </a:r>
          <a:r>
            <a:rPr kumimoji="1" lang="en-US" altLang="ja-JP" sz="1100">
              <a:latin typeface="ＭＳ Ｐゴシック" panose="020B0600070205080204" pitchFamily="50" charset="-128"/>
              <a:ea typeface="ＭＳ Ｐゴシック" panose="020B0600070205080204" pitchFamily="50" charset="-128"/>
            </a:rPr>
            <a:t>63.4</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今後とも、公営企業も含め適正な市債発行、行財政改革の推進により安定した財源の確保に努め、将来負担の縮減を図っていく。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4" name="債務償還比率平均値テキスト"/>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64876</xdr:rowOff>
    </xdr:from>
    <xdr:to>
      <xdr:col>76</xdr:col>
      <xdr:colOff>73025</xdr:colOff>
      <xdr:row>30</xdr:row>
      <xdr:rowOff>166476</xdr:rowOff>
    </xdr:to>
    <xdr:sp macro="" textlink="">
      <xdr:nvSpPr>
        <xdr:cNvPr id="145" name="楕円 144"/>
        <xdr:cNvSpPr/>
      </xdr:nvSpPr>
      <xdr:spPr>
        <a:xfrm>
          <a:off x="14744700" y="52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87753</xdr:rowOff>
    </xdr:from>
    <xdr:ext cx="469744" cy="259045"/>
    <xdr:sp macro="" textlink="">
      <xdr:nvSpPr>
        <xdr:cNvPr id="146" name="債務償還比率該当値テキスト"/>
        <xdr:cNvSpPr txBox="1"/>
      </xdr:nvSpPr>
      <xdr:spPr>
        <a:xfrm>
          <a:off x="14846300" y="505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11571</xdr:rowOff>
    </xdr:from>
    <xdr:to>
      <xdr:col>72</xdr:col>
      <xdr:colOff>123825</xdr:colOff>
      <xdr:row>31</xdr:row>
      <xdr:rowOff>113171</xdr:rowOff>
    </xdr:to>
    <xdr:sp macro="" textlink="">
      <xdr:nvSpPr>
        <xdr:cNvPr id="147" name="楕円 146"/>
        <xdr:cNvSpPr/>
      </xdr:nvSpPr>
      <xdr:spPr>
        <a:xfrm>
          <a:off x="14033500" y="53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115676</xdr:rowOff>
    </xdr:from>
    <xdr:to>
      <xdr:col>76</xdr:col>
      <xdr:colOff>22225</xdr:colOff>
      <xdr:row>31</xdr:row>
      <xdr:rowOff>62371</xdr:rowOff>
    </xdr:to>
    <xdr:cxnSp macro="">
      <xdr:nvCxnSpPr>
        <xdr:cNvPr id="148" name="直線コネクタ 147"/>
        <xdr:cNvCxnSpPr/>
      </xdr:nvCxnSpPr>
      <xdr:spPr>
        <a:xfrm flipV="1">
          <a:off x="14084300" y="5259176"/>
          <a:ext cx="711200" cy="1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114053</xdr:rowOff>
    </xdr:from>
    <xdr:to>
      <xdr:col>68</xdr:col>
      <xdr:colOff>123825</xdr:colOff>
      <xdr:row>31</xdr:row>
      <xdr:rowOff>44203</xdr:rowOff>
    </xdr:to>
    <xdr:sp macro="" textlink="">
      <xdr:nvSpPr>
        <xdr:cNvPr id="149" name="楕円 148"/>
        <xdr:cNvSpPr/>
      </xdr:nvSpPr>
      <xdr:spPr>
        <a:xfrm>
          <a:off x="13271500" y="52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164853</xdr:rowOff>
    </xdr:from>
    <xdr:to>
      <xdr:col>72</xdr:col>
      <xdr:colOff>73025</xdr:colOff>
      <xdr:row>31</xdr:row>
      <xdr:rowOff>62371</xdr:rowOff>
    </xdr:to>
    <xdr:cxnSp macro="">
      <xdr:nvCxnSpPr>
        <xdr:cNvPr id="150" name="直線コネクタ 149"/>
        <xdr:cNvCxnSpPr/>
      </xdr:nvCxnSpPr>
      <xdr:spPr>
        <a:xfrm>
          <a:off x="13322300" y="5308353"/>
          <a:ext cx="7620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129166</xdr:rowOff>
    </xdr:from>
    <xdr:to>
      <xdr:col>64</xdr:col>
      <xdr:colOff>123825</xdr:colOff>
      <xdr:row>31</xdr:row>
      <xdr:rowOff>59316</xdr:rowOff>
    </xdr:to>
    <xdr:sp macro="" textlink="">
      <xdr:nvSpPr>
        <xdr:cNvPr id="151" name="楕円 150"/>
        <xdr:cNvSpPr/>
      </xdr:nvSpPr>
      <xdr:spPr>
        <a:xfrm>
          <a:off x="12509500" y="52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164853</xdr:rowOff>
    </xdr:from>
    <xdr:to>
      <xdr:col>68</xdr:col>
      <xdr:colOff>73025</xdr:colOff>
      <xdr:row>31</xdr:row>
      <xdr:rowOff>8516</xdr:rowOff>
    </xdr:to>
    <xdr:cxnSp macro="">
      <xdr:nvCxnSpPr>
        <xdr:cNvPr id="152" name="直線コネクタ 151"/>
        <xdr:cNvCxnSpPr/>
      </xdr:nvCxnSpPr>
      <xdr:spPr>
        <a:xfrm flipV="1">
          <a:off x="12560300" y="5308353"/>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48994</xdr:rowOff>
    </xdr:from>
    <xdr:to>
      <xdr:col>60</xdr:col>
      <xdr:colOff>123825</xdr:colOff>
      <xdr:row>31</xdr:row>
      <xdr:rowOff>150594</xdr:rowOff>
    </xdr:to>
    <xdr:sp macro="" textlink="">
      <xdr:nvSpPr>
        <xdr:cNvPr id="153" name="楕円 152"/>
        <xdr:cNvSpPr/>
      </xdr:nvSpPr>
      <xdr:spPr>
        <a:xfrm>
          <a:off x="11747500" y="53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8516</xdr:rowOff>
    </xdr:from>
    <xdr:to>
      <xdr:col>64</xdr:col>
      <xdr:colOff>73025</xdr:colOff>
      <xdr:row>31</xdr:row>
      <xdr:rowOff>99794</xdr:rowOff>
    </xdr:to>
    <xdr:cxnSp macro="">
      <xdr:nvCxnSpPr>
        <xdr:cNvPr id="154" name="直線コネクタ 153"/>
        <xdr:cNvCxnSpPr/>
      </xdr:nvCxnSpPr>
      <xdr:spPr>
        <a:xfrm flipV="1">
          <a:off x="11798300" y="5323466"/>
          <a:ext cx="762000" cy="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6"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104298</xdr:rowOff>
    </xdr:from>
    <xdr:ext cx="469744" cy="259045"/>
    <xdr:sp macro="" textlink="">
      <xdr:nvSpPr>
        <xdr:cNvPr id="159" name="n_1mainValue債務償還比率"/>
        <xdr:cNvSpPr txBox="1"/>
      </xdr:nvSpPr>
      <xdr:spPr>
        <a:xfrm>
          <a:off x="13836727" y="54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60730</xdr:rowOff>
    </xdr:from>
    <xdr:ext cx="469744" cy="259045"/>
    <xdr:sp macro="" textlink="">
      <xdr:nvSpPr>
        <xdr:cNvPr id="160" name="n_2mainValue債務償還比率"/>
        <xdr:cNvSpPr txBox="1"/>
      </xdr:nvSpPr>
      <xdr:spPr>
        <a:xfrm>
          <a:off x="13087427" y="503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50443</xdr:rowOff>
    </xdr:from>
    <xdr:ext cx="469744" cy="259045"/>
    <xdr:sp macro="" textlink="">
      <xdr:nvSpPr>
        <xdr:cNvPr id="161" name="n_3mainValue債務償還比率"/>
        <xdr:cNvSpPr txBox="1"/>
      </xdr:nvSpPr>
      <xdr:spPr>
        <a:xfrm>
          <a:off x="12325427" y="53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141721</xdr:rowOff>
    </xdr:from>
    <xdr:ext cx="469744" cy="259045"/>
    <xdr:sp macro="" textlink="">
      <xdr:nvSpPr>
        <xdr:cNvPr id="162" name="n_4mainValue債務償還比率"/>
        <xdr:cNvSpPr txBox="1"/>
      </xdr:nvSpPr>
      <xdr:spPr>
        <a:xfrm>
          <a:off x="11563427" y="54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54,440
54,145
97.82
27,674,638
26,726,846
724,933
12,683,842
18,439,645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167132</xdr:rowOff>
    </xdr:from>
    <xdr:to>
      <xdr:col>24</xdr:col>
      <xdr:colOff>114300</xdr:colOff>
      <xdr:row>39</xdr:row>
      <xdr:rowOff>97282</xdr:rowOff>
    </xdr:to>
    <xdr:sp macro="" textlink="">
      <xdr:nvSpPr>
        <xdr:cNvPr id="71" name="楕円 70"/>
        <xdr:cNvSpPr/>
      </xdr:nvSpPr>
      <xdr:spPr>
        <a:xfrm>
          <a:off x="4584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18559</xdr:rowOff>
    </xdr:from>
    <xdr:ext cx="405111" cy="259045"/>
    <xdr:sp macro="" textlink="">
      <xdr:nvSpPr>
        <xdr:cNvPr id="72" name="【道路】&#10;有形固定資産減価償却率該当値テキスト"/>
        <xdr:cNvSpPr txBox="1"/>
      </xdr:nvSpPr>
      <xdr:spPr>
        <a:xfrm>
          <a:off x="4673600"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123698</xdr:rowOff>
    </xdr:from>
    <xdr:to>
      <xdr:col>20</xdr:col>
      <xdr:colOff>38100</xdr:colOff>
      <xdr:row>39</xdr:row>
      <xdr:rowOff>53848</xdr:rowOff>
    </xdr:to>
    <xdr:sp macro="" textlink="">
      <xdr:nvSpPr>
        <xdr:cNvPr id="73" name="楕円 72"/>
        <xdr:cNvSpPr/>
      </xdr:nvSpPr>
      <xdr:spPr>
        <a:xfrm>
          <a:off x="3746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xdr:rowOff>
    </xdr:from>
    <xdr:to>
      <xdr:col>24</xdr:col>
      <xdr:colOff>63500</xdr:colOff>
      <xdr:row>39</xdr:row>
      <xdr:rowOff>46482</xdr:rowOff>
    </xdr:to>
    <xdr:cxnSp macro="">
      <xdr:nvCxnSpPr>
        <xdr:cNvPr id="74" name="直線コネクタ 73"/>
        <xdr:cNvCxnSpPr/>
      </xdr:nvCxnSpPr>
      <xdr:spPr>
        <a:xfrm>
          <a:off x="3797300" y="66895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3048</xdr:rowOff>
    </xdr:to>
    <xdr:cxnSp macro="">
      <xdr:nvCxnSpPr>
        <xdr:cNvPr id="76" name="直線コネクタ 75"/>
        <xdr:cNvCxnSpPr/>
      </xdr:nvCxnSpPr>
      <xdr:spPr>
        <a:xfrm>
          <a:off x="2908300" y="66598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7" name="楕円 76"/>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144780</xdr:rowOff>
    </xdr:to>
    <xdr:cxnSp macro="">
      <xdr:nvCxnSpPr>
        <xdr:cNvPr id="78" name="直線コネクタ 77"/>
        <xdr:cNvCxnSpPr/>
      </xdr:nvCxnSpPr>
      <xdr:spPr>
        <a:xfrm>
          <a:off x="2019300" y="6625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18542</xdr:rowOff>
    </xdr:from>
    <xdr:to>
      <xdr:col>6</xdr:col>
      <xdr:colOff>38100</xdr:colOff>
      <xdr:row>38</xdr:row>
      <xdr:rowOff>120142</xdr:rowOff>
    </xdr:to>
    <xdr:sp macro="" textlink="">
      <xdr:nvSpPr>
        <xdr:cNvPr id="79" name="楕円 78"/>
        <xdr:cNvSpPr/>
      </xdr:nvSpPr>
      <xdr:spPr>
        <a:xfrm>
          <a:off x="1079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69342</xdr:rowOff>
    </xdr:from>
    <xdr:to>
      <xdr:col>10</xdr:col>
      <xdr:colOff>114300</xdr:colOff>
      <xdr:row>38</xdr:row>
      <xdr:rowOff>110490</xdr:rowOff>
    </xdr:to>
    <xdr:cxnSp macro="">
      <xdr:nvCxnSpPr>
        <xdr:cNvPr id="80" name="直線コネクタ 79"/>
        <xdr:cNvCxnSpPr/>
      </xdr:nvCxnSpPr>
      <xdr:spPr>
        <a:xfrm>
          <a:off x="1130300" y="65844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70375</xdr:rowOff>
    </xdr:from>
    <xdr:ext cx="405111" cy="259045"/>
    <xdr:sp macro="" textlink="">
      <xdr:nvSpPr>
        <xdr:cNvPr id="85" name="n_1mainValue【道路】&#10;有形固定資産減価償却率"/>
        <xdr:cNvSpPr txBox="1"/>
      </xdr:nvSpPr>
      <xdr:spPr>
        <a:xfrm>
          <a:off x="35820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6" name="n_2mainValue【道路】&#10;有形固定資産減価償却率"/>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7" name="n_3main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136669</xdr:rowOff>
    </xdr:from>
    <xdr:ext cx="405111" cy="259045"/>
    <xdr:sp macro="" textlink="">
      <xdr:nvSpPr>
        <xdr:cNvPr id="88" name="n_4mainValue【道路】&#10;有形固定資産減価償却率"/>
        <xdr:cNvSpPr txBox="1"/>
      </xdr:nvSpPr>
      <xdr:spPr>
        <a:xfrm>
          <a:off x="927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31724</xdr:rowOff>
    </xdr:from>
    <xdr:to>
      <xdr:col>55</xdr:col>
      <xdr:colOff>50800</xdr:colOff>
      <xdr:row>37</xdr:row>
      <xdr:rowOff>133324</xdr:rowOff>
    </xdr:to>
    <xdr:sp macro="" textlink="">
      <xdr:nvSpPr>
        <xdr:cNvPr id="128" name="楕円 127"/>
        <xdr:cNvSpPr/>
      </xdr:nvSpPr>
      <xdr:spPr>
        <a:xfrm>
          <a:off x="10426700" y="63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54601</xdr:rowOff>
    </xdr:from>
    <xdr:ext cx="534377" cy="259045"/>
    <xdr:sp macro="" textlink="">
      <xdr:nvSpPr>
        <xdr:cNvPr id="129" name="【道路】&#10;一人当たり延長該当値テキスト"/>
        <xdr:cNvSpPr txBox="1"/>
      </xdr:nvSpPr>
      <xdr:spPr>
        <a:xfrm>
          <a:off x="10515600" y="62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35077</xdr:rowOff>
    </xdr:from>
    <xdr:to>
      <xdr:col>50</xdr:col>
      <xdr:colOff>165100</xdr:colOff>
      <xdr:row>37</xdr:row>
      <xdr:rowOff>136677</xdr:rowOff>
    </xdr:to>
    <xdr:sp macro="" textlink="">
      <xdr:nvSpPr>
        <xdr:cNvPr id="130" name="楕円 129"/>
        <xdr:cNvSpPr/>
      </xdr:nvSpPr>
      <xdr:spPr>
        <a:xfrm>
          <a:off x="9588500" y="63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82524</xdr:rowOff>
    </xdr:from>
    <xdr:to>
      <xdr:col>55</xdr:col>
      <xdr:colOff>0</xdr:colOff>
      <xdr:row>37</xdr:row>
      <xdr:rowOff>85877</xdr:rowOff>
    </xdr:to>
    <xdr:cxnSp macro="">
      <xdr:nvCxnSpPr>
        <xdr:cNvPr id="131" name="直線コネクタ 130"/>
        <xdr:cNvCxnSpPr/>
      </xdr:nvCxnSpPr>
      <xdr:spPr>
        <a:xfrm flipV="1">
          <a:off x="9639300" y="6426174"/>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38621</xdr:rowOff>
    </xdr:from>
    <xdr:to>
      <xdr:col>46</xdr:col>
      <xdr:colOff>38100</xdr:colOff>
      <xdr:row>37</xdr:row>
      <xdr:rowOff>140221</xdr:rowOff>
    </xdr:to>
    <xdr:sp macro="" textlink="">
      <xdr:nvSpPr>
        <xdr:cNvPr id="132" name="楕円 131"/>
        <xdr:cNvSpPr/>
      </xdr:nvSpPr>
      <xdr:spPr>
        <a:xfrm>
          <a:off x="8699500" y="63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85877</xdr:rowOff>
    </xdr:from>
    <xdr:to>
      <xdr:col>50</xdr:col>
      <xdr:colOff>114300</xdr:colOff>
      <xdr:row>37</xdr:row>
      <xdr:rowOff>89421</xdr:rowOff>
    </xdr:to>
    <xdr:cxnSp macro="">
      <xdr:nvCxnSpPr>
        <xdr:cNvPr id="133" name="直線コネクタ 132"/>
        <xdr:cNvCxnSpPr/>
      </xdr:nvCxnSpPr>
      <xdr:spPr>
        <a:xfrm flipV="1">
          <a:off x="8750300" y="6429527"/>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44869</xdr:rowOff>
    </xdr:from>
    <xdr:to>
      <xdr:col>41</xdr:col>
      <xdr:colOff>101600</xdr:colOff>
      <xdr:row>37</xdr:row>
      <xdr:rowOff>146469</xdr:rowOff>
    </xdr:to>
    <xdr:sp macro="" textlink="">
      <xdr:nvSpPr>
        <xdr:cNvPr id="134" name="楕円 133"/>
        <xdr:cNvSpPr/>
      </xdr:nvSpPr>
      <xdr:spPr>
        <a:xfrm>
          <a:off x="7810500" y="63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89421</xdr:rowOff>
    </xdr:from>
    <xdr:to>
      <xdr:col>45</xdr:col>
      <xdr:colOff>177800</xdr:colOff>
      <xdr:row>37</xdr:row>
      <xdr:rowOff>95669</xdr:rowOff>
    </xdr:to>
    <xdr:cxnSp macro="">
      <xdr:nvCxnSpPr>
        <xdr:cNvPr id="135" name="直線コネクタ 134"/>
        <xdr:cNvCxnSpPr/>
      </xdr:nvCxnSpPr>
      <xdr:spPr>
        <a:xfrm flipV="1">
          <a:off x="7861300" y="643307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51613</xdr:rowOff>
    </xdr:from>
    <xdr:to>
      <xdr:col>36</xdr:col>
      <xdr:colOff>165100</xdr:colOff>
      <xdr:row>37</xdr:row>
      <xdr:rowOff>153213</xdr:rowOff>
    </xdr:to>
    <xdr:sp macro="" textlink="">
      <xdr:nvSpPr>
        <xdr:cNvPr id="136" name="楕円 135"/>
        <xdr:cNvSpPr/>
      </xdr:nvSpPr>
      <xdr:spPr>
        <a:xfrm>
          <a:off x="6921500" y="63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95669</xdr:rowOff>
    </xdr:from>
    <xdr:to>
      <xdr:col>41</xdr:col>
      <xdr:colOff>50800</xdr:colOff>
      <xdr:row>37</xdr:row>
      <xdr:rowOff>102413</xdr:rowOff>
    </xdr:to>
    <xdr:cxnSp macro="">
      <xdr:nvCxnSpPr>
        <xdr:cNvPr id="137" name="直線コネクタ 136"/>
        <xdr:cNvCxnSpPr/>
      </xdr:nvCxnSpPr>
      <xdr:spPr>
        <a:xfrm flipV="1">
          <a:off x="6972300" y="6439319"/>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153204</xdr:rowOff>
    </xdr:from>
    <xdr:ext cx="534377" cy="259045"/>
    <xdr:sp macro="" textlink="">
      <xdr:nvSpPr>
        <xdr:cNvPr id="142" name="n_1mainValue【道路】&#10;一人当たり延長"/>
        <xdr:cNvSpPr txBox="1"/>
      </xdr:nvSpPr>
      <xdr:spPr>
        <a:xfrm>
          <a:off x="93594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156748</xdr:rowOff>
    </xdr:from>
    <xdr:ext cx="534377" cy="259045"/>
    <xdr:sp macro="" textlink="">
      <xdr:nvSpPr>
        <xdr:cNvPr id="143" name="n_2mainValue【道路】&#10;一人当たり延長"/>
        <xdr:cNvSpPr txBox="1"/>
      </xdr:nvSpPr>
      <xdr:spPr>
        <a:xfrm>
          <a:off x="8483111" y="615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162996</xdr:rowOff>
    </xdr:from>
    <xdr:ext cx="534377" cy="259045"/>
    <xdr:sp macro="" textlink="">
      <xdr:nvSpPr>
        <xdr:cNvPr id="144" name="n_3mainValue【道路】&#10;一人当たり延長"/>
        <xdr:cNvSpPr txBox="1"/>
      </xdr:nvSpPr>
      <xdr:spPr>
        <a:xfrm>
          <a:off x="7594111" y="61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144340</xdr:rowOff>
    </xdr:from>
    <xdr:ext cx="534377" cy="259045"/>
    <xdr:sp macro="" textlink="">
      <xdr:nvSpPr>
        <xdr:cNvPr id="145" name="n_4mainValue【道路】&#10;一人当たり延長"/>
        <xdr:cNvSpPr txBox="1"/>
      </xdr:nvSpPr>
      <xdr:spPr>
        <a:xfrm>
          <a:off x="6705111" y="64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7" name="楕円 186"/>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88" name="【橋りょう・トンネル】&#10;有形固定資産減価償却率該当値テキスト"/>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89" name="楕円 188"/>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60416</xdr:rowOff>
    </xdr:to>
    <xdr:cxnSp macro="">
      <xdr:nvCxnSpPr>
        <xdr:cNvPr id="190" name="直線コネクタ 189"/>
        <xdr:cNvCxnSpPr/>
      </xdr:nvCxnSpPr>
      <xdr:spPr>
        <a:xfrm>
          <a:off x="3797300" y="104943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123916</xdr:rowOff>
    </xdr:from>
    <xdr:to>
      <xdr:col>15</xdr:col>
      <xdr:colOff>101600</xdr:colOff>
      <xdr:row>61</xdr:row>
      <xdr:rowOff>54066</xdr:rowOff>
    </xdr:to>
    <xdr:sp macro="" textlink="">
      <xdr:nvSpPr>
        <xdr:cNvPr id="191" name="楕円 190"/>
        <xdr:cNvSpPr/>
      </xdr:nvSpPr>
      <xdr:spPr>
        <a:xfrm>
          <a:off x="2857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3266</xdr:rowOff>
    </xdr:from>
    <xdr:to>
      <xdr:col>19</xdr:col>
      <xdr:colOff>177800</xdr:colOff>
      <xdr:row>61</xdr:row>
      <xdr:rowOff>35923</xdr:rowOff>
    </xdr:to>
    <xdr:cxnSp macro="">
      <xdr:nvCxnSpPr>
        <xdr:cNvPr id="192" name="直線コネクタ 191"/>
        <xdr:cNvCxnSpPr/>
      </xdr:nvCxnSpPr>
      <xdr:spPr>
        <a:xfrm>
          <a:off x="2908300" y="1046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93" name="楕円 192"/>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142059</xdr:rowOff>
    </xdr:from>
    <xdr:to>
      <xdr:col>15</xdr:col>
      <xdr:colOff>50800</xdr:colOff>
      <xdr:row>61</xdr:row>
      <xdr:rowOff>3266</xdr:rowOff>
    </xdr:to>
    <xdr:cxnSp macro="">
      <xdr:nvCxnSpPr>
        <xdr:cNvPr id="194" name="直線コネクタ 193"/>
        <xdr:cNvCxnSpPr/>
      </xdr:nvCxnSpPr>
      <xdr:spPr>
        <a:xfrm>
          <a:off x="2019300" y="1042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58601</xdr:rowOff>
    </xdr:from>
    <xdr:to>
      <xdr:col>6</xdr:col>
      <xdr:colOff>38100</xdr:colOff>
      <xdr:row>60</xdr:row>
      <xdr:rowOff>160201</xdr:rowOff>
    </xdr:to>
    <xdr:sp macro="" textlink="">
      <xdr:nvSpPr>
        <xdr:cNvPr id="195" name="楕円 194"/>
        <xdr:cNvSpPr/>
      </xdr:nvSpPr>
      <xdr:spPr>
        <a:xfrm>
          <a:off x="1079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109401</xdr:rowOff>
    </xdr:from>
    <xdr:to>
      <xdr:col>10</xdr:col>
      <xdr:colOff>114300</xdr:colOff>
      <xdr:row>60</xdr:row>
      <xdr:rowOff>142059</xdr:rowOff>
    </xdr:to>
    <xdr:cxnSp macro="">
      <xdr:nvCxnSpPr>
        <xdr:cNvPr id="196" name="直線コネクタ 195"/>
        <xdr:cNvCxnSpPr/>
      </xdr:nvCxnSpPr>
      <xdr:spPr>
        <a:xfrm>
          <a:off x="1130300" y="103964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1" name="n_1mainValue【橋りょう・トンネル】&#10;有形固定資産減価償却率"/>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2" name="n_2main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3" name="n_3main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main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14678</xdr:rowOff>
    </xdr:from>
    <xdr:to>
      <xdr:col>55</xdr:col>
      <xdr:colOff>50800</xdr:colOff>
      <xdr:row>64</xdr:row>
      <xdr:rowOff>116278</xdr:rowOff>
    </xdr:to>
    <xdr:sp macro="" textlink="">
      <xdr:nvSpPr>
        <xdr:cNvPr id="244" name="楕円 243"/>
        <xdr:cNvSpPr/>
      </xdr:nvSpPr>
      <xdr:spPr>
        <a:xfrm>
          <a:off x="10426700" y="109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101055</xdr:rowOff>
    </xdr:from>
    <xdr:ext cx="534377" cy="259045"/>
    <xdr:sp macro="" textlink="">
      <xdr:nvSpPr>
        <xdr:cNvPr id="245" name="【橋りょう・トンネル】&#10;一人当たり有形固定資産（償却資産）額該当値テキスト"/>
        <xdr:cNvSpPr txBox="1"/>
      </xdr:nvSpPr>
      <xdr:spPr>
        <a:xfrm>
          <a:off x="10515600" y="109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14816</xdr:rowOff>
    </xdr:from>
    <xdr:to>
      <xdr:col>50</xdr:col>
      <xdr:colOff>165100</xdr:colOff>
      <xdr:row>64</xdr:row>
      <xdr:rowOff>116416</xdr:rowOff>
    </xdr:to>
    <xdr:sp macro="" textlink="">
      <xdr:nvSpPr>
        <xdr:cNvPr id="246" name="楕円 245"/>
        <xdr:cNvSpPr/>
      </xdr:nvSpPr>
      <xdr:spPr>
        <a:xfrm>
          <a:off x="9588500" y="109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65478</xdr:rowOff>
    </xdr:from>
    <xdr:to>
      <xdr:col>55</xdr:col>
      <xdr:colOff>0</xdr:colOff>
      <xdr:row>64</xdr:row>
      <xdr:rowOff>65616</xdr:rowOff>
    </xdr:to>
    <xdr:cxnSp macro="">
      <xdr:nvCxnSpPr>
        <xdr:cNvPr id="247" name="直線コネクタ 246"/>
        <xdr:cNvCxnSpPr/>
      </xdr:nvCxnSpPr>
      <xdr:spPr>
        <a:xfrm flipV="1">
          <a:off x="9639300" y="11038278"/>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14869</xdr:rowOff>
    </xdr:from>
    <xdr:to>
      <xdr:col>46</xdr:col>
      <xdr:colOff>38100</xdr:colOff>
      <xdr:row>64</xdr:row>
      <xdr:rowOff>116469</xdr:rowOff>
    </xdr:to>
    <xdr:sp macro="" textlink="">
      <xdr:nvSpPr>
        <xdr:cNvPr id="248" name="楕円 247"/>
        <xdr:cNvSpPr/>
      </xdr:nvSpPr>
      <xdr:spPr>
        <a:xfrm>
          <a:off x="8699500" y="109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65616</xdr:rowOff>
    </xdr:from>
    <xdr:to>
      <xdr:col>50</xdr:col>
      <xdr:colOff>114300</xdr:colOff>
      <xdr:row>64</xdr:row>
      <xdr:rowOff>65669</xdr:rowOff>
    </xdr:to>
    <xdr:cxnSp macro="">
      <xdr:nvCxnSpPr>
        <xdr:cNvPr id="249" name="直線コネクタ 248"/>
        <xdr:cNvCxnSpPr/>
      </xdr:nvCxnSpPr>
      <xdr:spPr>
        <a:xfrm flipV="1">
          <a:off x="8750300" y="11038416"/>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14927</xdr:rowOff>
    </xdr:from>
    <xdr:to>
      <xdr:col>41</xdr:col>
      <xdr:colOff>101600</xdr:colOff>
      <xdr:row>64</xdr:row>
      <xdr:rowOff>116527</xdr:rowOff>
    </xdr:to>
    <xdr:sp macro="" textlink="">
      <xdr:nvSpPr>
        <xdr:cNvPr id="250" name="楕円 249"/>
        <xdr:cNvSpPr/>
      </xdr:nvSpPr>
      <xdr:spPr>
        <a:xfrm>
          <a:off x="7810500" y="109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65669</xdr:rowOff>
    </xdr:from>
    <xdr:to>
      <xdr:col>45</xdr:col>
      <xdr:colOff>177800</xdr:colOff>
      <xdr:row>64</xdr:row>
      <xdr:rowOff>65727</xdr:rowOff>
    </xdr:to>
    <xdr:cxnSp macro="">
      <xdr:nvCxnSpPr>
        <xdr:cNvPr id="251" name="直線コネクタ 250"/>
        <xdr:cNvCxnSpPr/>
      </xdr:nvCxnSpPr>
      <xdr:spPr>
        <a:xfrm flipV="1">
          <a:off x="7861300" y="1103846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14965</xdr:rowOff>
    </xdr:from>
    <xdr:to>
      <xdr:col>36</xdr:col>
      <xdr:colOff>165100</xdr:colOff>
      <xdr:row>64</xdr:row>
      <xdr:rowOff>116565</xdr:rowOff>
    </xdr:to>
    <xdr:sp macro="" textlink="">
      <xdr:nvSpPr>
        <xdr:cNvPr id="252" name="楕円 251"/>
        <xdr:cNvSpPr/>
      </xdr:nvSpPr>
      <xdr:spPr>
        <a:xfrm>
          <a:off x="6921500" y="109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65727</xdr:rowOff>
    </xdr:from>
    <xdr:to>
      <xdr:col>41</xdr:col>
      <xdr:colOff>50800</xdr:colOff>
      <xdr:row>64</xdr:row>
      <xdr:rowOff>65765</xdr:rowOff>
    </xdr:to>
    <xdr:cxnSp macro="">
      <xdr:nvCxnSpPr>
        <xdr:cNvPr id="253" name="直線コネクタ 252"/>
        <xdr:cNvCxnSpPr/>
      </xdr:nvCxnSpPr>
      <xdr:spPr>
        <a:xfrm flipV="1">
          <a:off x="6972300" y="110385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107543</xdr:rowOff>
    </xdr:from>
    <xdr:ext cx="534377" cy="259045"/>
    <xdr:sp macro="" textlink="">
      <xdr:nvSpPr>
        <xdr:cNvPr id="258" name="n_1mainValue【橋りょう・トンネル】&#10;一人当たり有形固定資産（償却資産）額"/>
        <xdr:cNvSpPr txBox="1"/>
      </xdr:nvSpPr>
      <xdr:spPr>
        <a:xfrm>
          <a:off x="9359411" y="1108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107596</xdr:rowOff>
    </xdr:from>
    <xdr:ext cx="534377" cy="259045"/>
    <xdr:sp macro="" textlink="">
      <xdr:nvSpPr>
        <xdr:cNvPr id="259" name="n_2mainValue【橋りょう・トンネル】&#10;一人当たり有形固定資産（償却資産）額"/>
        <xdr:cNvSpPr txBox="1"/>
      </xdr:nvSpPr>
      <xdr:spPr>
        <a:xfrm>
          <a:off x="8483111" y="1108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107654</xdr:rowOff>
    </xdr:from>
    <xdr:ext cx="534377" cy="259045"/>
    <xdr:sp macro="" textlink="">
      <xdr:nvSpPr>
        <xdr:cNvPr id="260" name="n_3mainValue【橋りょう・トンネル】&#10;一人当たり有形固定資産（償却資産）額"/>
        <xdr:cNvSpPr txBox="1"/>
      </xdr:nvSpPr>
      <xdr:spPr>
        <a:xfrm>
          <a:off x="7594111" y="110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107692</xdr:rowOff>
    </xdr:from>
    <xdr:ext cx="534377" cy="259045"/>
    <xdr:sp macro="" textlink="">
      <xdr:nvSpPr>
        <xdr:cNvPr id="261" name="n_4mainValue【橋りょう・トンネル】&#10;一人当たり有形固定資産（償却資産）額"/>
        <xdr:cNvSpPr txBox="1"/>
      </xdr:nvSpPr>
      <xdr:spPr>
        <a:xfrm>
          <a:off x="6705111" y="110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39551</xdr:rowOff>
    </xdr:from>
    <xdr:to>
      <xdr:col>24</xdr:col>
      <xdr:colOff>114300</xdr:colOff>
      <xdr:row>85</xdr:row>
      <xdr:rowOff>141151</xdr:rowOff>
    </xdr:to>
    <xdr:sp macro="" textlink="">
      <xdr:nvSpPr>
        <xdr:cNvPr id="303" name="楕円 302"/>
        <xdr:cNvSpPr/>
      </xdr:nvSpPr>
      <xdr:spPr>
        <a:xfrm>
          <a:off x="4584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17978</xdr:rowOff>
    </xdr:from>
    <xdr:ext cx="405111" cy="259045"/>
    <xdr:sp macro="" textlink="">
      <xdr:nvSpPr>
        <xdr:cNvPr id="304" name="【公営住宅】&#10;有形固定資産減価償却率該当値テキスト"/>
        <xdr:cNvSpPr txBox="1"/>
      </xdr:nvSpPr>
      <xdr:spPr>
        <a:xfrm>
          <a:off x="4673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15058</xdr:rowOff>
    </xdr:from>
    <xdr:to>
      <xdr:col>20</xdr:col>
      <xdr:colOff>38100</xdr:colOff>
      <xdr:row>85</xdr:row>
      <xdr:rowOff>116658</xdr:rowOff>
    </xdr:to>
    <xdr:sp macro="" textlink="">
      <xdr:nvSpPr>
        <xdr:cNvPr id="305" name="楕円 304"/>
        <xdr:cNvSpPr/>
      </xdr:nvSpPr>
      <xdr:spPr>
        <a:xfrm>
          <a:off x="3746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65858</xdr:rowOff>
    </xdr:from>
    <xdr:to>
      <xdr:col>24</xdr:col>
      <xdr:colOff>63500</xdr:colOff>
      <xdr:row>85</xdr:row>
      <xdr:rowOff>90351</xdr:rowOff>
    </xdr:to>
    <xdr:cxnSp macro="">
      <xdr:nvCxnSpPr>
        <xdr:cNvPr id="306" name="直線コネクタ 305"/>
        <xdr:cNvCxnSpPr/>
      </xdr:nvCxnSpPr>
      <xdr:spPr>
        <a:xfrm>
          <a:off x="3797300" y="1463910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152219</xdr:rowOff>
    </xdr:from>
    <xdr:to>
      <xdr:col>15</xdr:col>
      <xdr:colOff>101600</xdr:colOff>
      <xdr:row>85</xdr:row>
      <xdr:rowOff>82369</xdr:rowOff>
    </xdr:to>
    <xdr:sp macro="" textlink="">
      <xdr:nvSpPr>
        <xdr:cNvPr id="307" name="楕円 306"/>
        <xdr:cNvSpPr/>
      </xdr:nvSpPr>
      <xdr:spPr>
        <a:xfrm>
          <a:off x="2857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31569</xdr:rowOff>
    </xdr:from>
    <xdr:to>
      <xdr:col>19</xdr:col>
      <xdr:colOff>177800</xdr:colOff>
      <xdr:row>85</xdr:row>
      <xdr:rowOff>65858</xdr:rowOff>
    </xdr:to>
    <xdr:cxnSp macro="">
      <xdr:nvCxnSpPr>
        <xdr:cNvPr id="308" name="直線コネクタ 307"/>
        <xdr:cNvCxnSpPr/>
      </xdr:nvCxnSpPr>
      <xdr:spPr>
        <a:xfrm>
          <a:off x="2908300" y="146048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116295</xdr:rowOff>
    </xdr:from>
    <xdr:to>
      <xdr:col>10</xdr:col>
      <xdr:colOff>165100</xdr:colOff>
      <xdr:row>85</xdr:row>
      <xdr:rowOff>46445</xdr:rowOff>
    </xdr:to>
    <xdr:sp macro="" textlink="">
      <xdr:nvSpPr>
        <xdr:cNvPr id="309" name="楕円 308"/>
        <xdr:cNvSpPr/>
      </xdr:nvSpPr>
      <xdr:spPr>
        <a:xfrm>
          <a:off x="1968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167095</xdr:rowOff>
    </xdr:from>
    <xdr:to>
      <xdr:col>15</xdr:col>
      <xdr:colOff>50800</xdr:colOff>
      <xdr:row>85</xdr:row>
      <xdr:rowOff>31569</xdr:rowOff>
    </xdr:to>
    <xdr:cxnSp macro="">
      <xdr:nvCxnSpPr>
        <xdr:cNvPr id="310" name="直線コネクタ 309"/>
        <xdr:cNvCxnSpPr/>
      </xdr:nvCxnSpPr>
      <xdr:spPr>
        <a:xfrm>
          <a:off x="2019300" y="145688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77107</xdr:rowOff>
    </xdr:from>
    <xdr:to>
      <xdr:col>6</xdr:col>
      <xdr:colOff>38100</xdr:colOff>
      <xdr:row>85</xdr:row>
      <xdr:rowOff>7257</xdr:rowOff>
    </xdr:to>
    <xdr:sp macro="" textlink="">
      <xdr:nvSpPr>
        <xdr:cNvPr id="311" name="楕円 310"/>
        <xdr:cNvSpPr/>
      </xdr:nvSpPr>
      <xdr:spPr>
        <a:xfrm>
          <a:off x="1079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127907</xdr:rowOff>
    </xdr:from>
    <xdr:to>
      <xdr:col>10</xdr:col>
      <xdr:colOff>114300</xdr:colOff>
      <xdr:row>84</xdr:row>
      <xdr:rowOff>167095</xdr:rowOff>
    </xdr:to>
    <xdr:cxnSp macro="">
      <xdr:nvCxnSpPr>
        <xdr:cNvPr id="312" name="直線コネクタ 311"/>
        <xdr:cNvCxnSpPr/>
      </xdr:nvCxnSpPr>
      <xdr:spPr>
        <a:xfrm>
          <a:off x="1130300" y="145297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107785</xdr:rowOff>
    </xdr:from>
    <xdr:ext cx="405111" cy="259045"/>
    <xdr:sp macro="" textlink="">
      <xdr:nvSpPr>
        <xdr:cNvPr id="317" name="n_1mainValue【公営住宅】&#10;有形固定資産減価償却率"/>
        <xdr:cNvSpPr txBox="1"/>
      </xdr:nvSpPr>
      <xdr:spPr>
        <a:xfrm>
          <a:off x="35820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73496</xdr:rowOff>
    </xdr:from>
    <xdr:ext cx="405111" cy="259045"/>
    <xdr:sp macro="" textlink="">
      <xdr:nvSpPr>
        <xdr:cNvPr id="318" name="n_2mainValue【公営住宅】&#10;有形固定資産減価償却率"/>
        <xdr:cNvSpPr txBox="1"/>
      </xdr:nvSpPr>
      <xdr:spPr>
        <a:xfrm>
          <a:off x="2705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37572</xdr:rowOff>
    </xdr:from>
    <xdr:ext cx="405111" cy="259045"/>
    <xdr:sp macro="" textlink="">
      <xdr:nvSpPr>
        <xdr:cNvPr id="319" name="n_3mainValue【公営住宅】&#10;有形固定資産減価償却率"/>
        <xdr:cNvSpPr txBox="1"/>
      </xdr:nvSpPr>
      <xdr:spPr>
        <a:xfrm>
          <a:off x="1816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169834</xdr:rowOff>
    </xdr:from>
    <xdr:ext cx="405111" cy="259045"/>
    <xdr:sp macro="" textlink="">
      <xdr:nvSpPr>
        <xdr:cNvPr id="320" name="n_4mainValue【公営住宅】&#10;有形固定資産減価償却率"/>
        <xdr:cNvSpPr txBox="1"/>
      </xdr:nvSpPr>
      <xdr:spPr>
        <a:xfrm>
          <a:off x="927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56" name="楕円 355"/>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357" name="【公営住宅】&#10;一人当たり面積該当値テキスト"/>
        <xdr:cNvSpPr txBox="1"/>
      </xdr:nvSpPr>
      <xdr:spPr>
        <a:xfrm>
          <a:off x="10515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27876</xdr:rowOff>
    </xdr:from>
    <xdr:to>
      <xdr:col>50</xdr:col>
      <xdr:colOff>165100</xdr:colOff>
      <xdr:row>84</xdr:row>
      <xdr:rowOff>129476</xdr:rowOff>
    </xdr:to>
    <xdr:sp macro="" textlink="">
      <xdr:nvSpPr>
        <xdr:cNvPr id="358" name="楕円 357"/>
        <xdr:cNvSpPr/>
      </xdr:nvSpPr>
      <xdr:spPr>
        <a:xfrm>
          <a:off x="9588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78676</xdr:rowOff>
    </xdr:from>
    <xdr:to>
      <xdr:col>55</xdr:col>
      <xdr:colOff>0</xdr:colOff>
      <xdr:row>84</xdr:row>
      <xdr:rowOff>79248</xdr:rowOff>
    </xdr:to>
    <xdr:cxnSp macro="">
      <xdr:nvCxnSpPr>
        <xdr:cNvPr id="359" name="直線コネクタ 358"/>
        <xdr:cNvCxnSpPr/>
      </xdr:nvCxnSpPr>
      <xdr:spPr>
        <a:xfrm>
          <a:off x="9639300" y="1448047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27876</xdr:rowOff>
    </xdr:from>
    <xdr:to>
      <xdr:col>46</xdr:col>
      <xdr:colOff>38100</xdr:colOff>
      <xdr:row>84</xdr:row>
      <xdr:rowOff>129476</xdr:rowOff>
    </xdr:to>
    <xdr:sp macro="" textlink="">
      <xdr:nvSpPr>
        <xdr:cNvPr id="360" name="楕円 359"/>
        <xdr:cNvSpPr/>
      </xdr:nvSpPr>
      <xdr:spPr>
        <a:xfrm>
          <a:off x="8699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78676</xdr:rowOff>
    </xdr:from>
    <xdr:to>
      <xdr:col>50</xdr:col>
      <xdr:colOff>114300</xdr:colOff>
      <xdr:row>84</xdr:row>
      <xdr:rowOff>78676</xdr:rowOff>
    </xdr:to>
    <xdr:cxnSp macro="">
      <xdr:nvCxnSpPr>
        <xdr:cNvPr id="361" name="直線コネクタ 360"/>
        <xdr:cNvCxnSpPr/>
      </xdr:nvCxnSpPr>
      <xdr:spPr>
        <a:xfrm>
          <a:off x="8750300" y="1448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28448</xdr:rowOff>
    </xdr:from>
    <xdr:to>
      <xdr:col>41</xdr:col>
      <xdr:colOff>101600</xdr:colOff>
      <xdr:row>84</xdr:row>
      <xdr:rowOff>130048</xdr:rowOff>
    </xdr:to>
    <xdr:sp macro="" textlink="">
      <xdr:nvSpPr>
        <xdr:cNvPr id="362" name="楕円 361"/>
        <xdr:cNvSpPr/>
      </xdr:nvSpPr>
      <xdr:spPr>
        <a:xfrm>
          <a:off x="7810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78676</xdr:rowOff>
    </xdr:from>
    <xdr:to>
      <xdr:col>45</xdr:col>
      <xdr:colOff>177800</xdr:colOff>
      <xdr:row>84</xdr:row>
      <xdr:rowOff>79248</xdr:rowOff>
    </xdr:to>
    <xdr:cxnSp macro="">
      <xdr:nvCxnSpPr>
        <xdr:cNvPr id="363" name="直線コネクタ 362"/>
        <xdr:cNvCxnSpPr/>
      </xdr:nvCxnSpPr>
      <xdr:spPr>
        <a:xfrm flipV="1">
          <a:off x="7861300" y="1448047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29590</xdr:rowOff>
    </xdr:from>
    <xdr:to>
      <xdr:col>36</xdr:col>
      <xdr:colOff>165100</xdr:colOff>
      <xdr:row>84</xdr:row>
      <xdr:rowOff>131190</xdr:rowOff>
    </xdr:to>
    <xdr:sp macro="" textlink="">
      <xdr:nvSpPr>
        <xdr:cNvPr id="364" name="楕円 363"/>
        <xdr:cNvSpPr/>
      </xdr:nvSpPr>
      <xdr:spPr>
        <a:xfrm>
          <a:off x="69215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79248</xdr:rowOff>
    </xdr:from>
    <xdr:to>
      <xdr:col>41</xdr:col>
      <xdr:colOff>50800</xdr:colOff>
      <xdr:row>84</xdr:row>
      <xdr:rowOff>80390</xdr:rowOff>
    </xdr:to>
    <xdr:cxnSp macro="">
      <xdr:nvCxnSpPr>
        <xdr:cNvPr id="365" name="直線コネクタ 364"/>
        <xdr:cNvCxnSpPr/>
      </xdr:nvCxnSpPr>
      <xdr:spPr>
        <a:xfrm flipV="1">
          <a:off x="6972300" y="1448104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120603</xdr:rowOff>
    </xdr:from>
    <xdr:ext cx="469744" cy="259045"/>
    <xdr:sp macro="" textlink="">
      <xdr:nvSpPr>
        <xdr:cNvPr id="370" name="n_1mainValue【公営住宅】&#10;一人当たり面積"/>
        <xdr:cNvSpPr txBox="1"/>
      </xdr:nvSpPr>
      <xdr:spPr>
        <a:xfrm>
          <a:off x="93917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120603</xdr:rowOff>
    </xdr:from>
    <xdr:ext cx="469744" cy="259045"/>
    <xdr:sp macro="" textlink="">
      <xdr:nvSpPr>
        <xdr:cNvPr id="371" name="n_2mainValue【公営住宅】&#10;一人当たり面積"/>
        <xdr:cNvSpPr txBox="1"/>
      </xdr:nvSpPr>
      <xdr:spPr>
        <a:xfrm>
          <a:off x="85154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121175</xdr:rowOff>
    </xdr:from>
    <xdr:ext cx="469744" cy="259045"/>
    <xdr:sp macro="" textlink="">
      <xdr:nvSpPr>
        <xdr:cNvPr id="372" name="n_3mainValue【公営住宅】&#10;一人当たり面積"/>
        <xdr:cNvSpPr txBox="1"/>
      </xdr:nvSpPr>
      <xdr:spPr>
        <a:xfrm>
          <a:off x="7626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122317</xdr:rowOff>
    </xdr:from>
    <xdr:ext cx="469744" cy="259045"/>
    <xdr:sp macro="" textlink="">
      <xdr:nvSpPr>
        <xdr:cNvPr id="373" name="n_4mainValue【公営住宅】&#10;一人当たり面積"/>
        <xdr:cNvSpPr txBox="1"/>
      </xdr:nvSpPr>
      <xdr:spPr>
        <a:xfrm>
          <a:off x="6737427" y="1452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65405</xdr:rowOff>
    </xdr:from>
    <xdr:to>
      <xdr:col>85</xdr:col>
      <xdr:colOff>177800</xdr:colOff>
      <xdr:row>33</xdr:row>
      <xdr:rowOff>167005</xdr:rowOff>
    </xdr:to>
    <xdr:sp macro="" textlink="">
      <xdr:nvSpPr>
        <xdr:cNvPr id="430" name="楕円 429"/>
        <xdr:cNvSpPr/>
      </xdr:nvSpPr>
      <xdr:spPr>
        <a:xfrm>
          <a:off x="162687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18432</xdr:rowOff>
    </xdr:from>
    <xdr:ext cx="405111" cy="259045"/>
    <xdr:sp macro="" textlink="">
      <xdr:nvSpPr>
        <xdr:cNvPr id="431" name="【認定こども園・幼稚園・保育所】&#10;有形固定資産減価償却率該当値テキスト"/>
        <xdr:cNvSpPr txBox="1"/>
      </xdr:nvSpPr>
      <xdr:spPr>
        <a:xfrm>
          <a:off x="16357600" y="567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147320</xdr:rowOff>
    </xdr:from>
    <xdr:to>
      <xdr:col>81</xdr:col>
      <xdr:colOff>101600</xdr:colOff>
      <xdr:row>33</xdr:row>
      <xdr:rowOff>77470</xdr:rowOff>
    </xdr:to>
    <xdr:sp macro="" textlink="">
      <xdr:nvSpPr>
        <xdr:cNvPr id="432" name="楕円 431"/>
        <xdr:cNvSpPr/>
      </xdr:nvSpPr>
      <xdr:spPr>
        <a:xfrm>
          <a:off x="15430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26670</xdr:rowOff>
    </xdr:from>
    <xdr:to>
      <xdr:col>85</xdr:col>
      <xdr:colOff>127000</xdr:colOff>
      <xdr:row>33</xdr:row>
      <xdr:rowOff>116205</xdr:rowOff>
    </xdr:to>
    <xdr:cxnSp macro="">
      <xdr:nvCxnSpPr>
        <xdr:cNvPr id="433" name="直線コネクタ 432"/>
        <xdr:cNvCxnSpPr/>
      </xdr:nvCxnSpPr>
      <xdr:spPr>
        <a:xfrm>
          <a:off x="15481300" y="568452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17780</xdr:rowOff>
    </xdr:from>
    <xdr:to>
      <xdr:col>76</xdr:col>
      <xdr:colOff>165100</xdr:colOff>
      <xdr:row>34</xdr:row>
      <xdr:rowOff>119380</xdr:rowOff>
    </xdr:to>
    <xdr:sp macro="" textlink="">
      <xdr:nvSpPr>
        <xdr:cNvPr id="434" name="楕円 433"/>
        <xdr:cNvSpPr/>
      </xdr:nvSpPr>
      <xdr:spPr>
        <a:xfrm>
          <a:off x="14541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26670</xdr:rowOff>
    </xdr:from>
    <xdr:to>
      <xdr:col>81</xdr:col>
      <xdr:colOff>50800</xdr:colOff>
      <xdr:row>34</xdr:row>
      <xdr:rowOff>68580</xdr:rowOff>
    </xdr:to>
    <xdr:cxnSp macro="">
      <xdr:nvCxnSpPr>
        <xdr:cNvPr id="435" name="直線コネクタ 434"/>
        <xdr:cNvCxnSpPr/>
      </xdr:nvCxnSpPr>
      <xdr:spPr>
        <a:xfrm flipV="1">
          <a:off x="14592300" y="5684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436" name="楕円 435"/>
        <xdr:cNvSpPr/>
      </xdr:nvSpPr>
      <xdr:spPr>
        <a:xfrm>
          <a:off x="13652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68580</xdr:rowOff>
    </xdr:from>
    <xdr:to>
      <xdr:col>76</xdr:col>
      <xdr:colOff>114300</xdr:colOff>
      <xdr:row>40</xdr:row>
      <xdr:rowOff>118110</xdr:rowOff>
    </xdr:to>
    <xdr:cxnSp macro="">
      <xdr:nvCxnSpPr>
        <xdr:cNvPr id="437" name="直線コネクタ 436"/>
        <xdr:cNvCxnSpPr/>
      </xdr:nvCxnSpPr>
      <xdr:spPr>
        <a:xfrm flipV="1">
          <a:off x="13703300" y="5897880"/>
          <a:ext cx="889000" cy="10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67310</xdr:rowOff>
    </xdr:from>
    <xdr:to>
      <xdr:col>67</xdr:col>
      <xdr:colOff>101600</xdr:colOff>
      <xdr:row>41</xdr:row>
      <xdr:rowOff>168910</xdr:rowOff>
    </xdr:to>
    <xdr:sp macro="" textlink="">
      <xdr:nvSpPr>
        <xdr:cNvPr id="438" name="楕円 437"/>
        <xdr:cNvSpPr/>
      </xdr:nvSpPr>
      <xdr:spPr>
        <a:xfrm>
          <a:off x="1276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118110</xdr:rowOff>
    </xdr:from>
    <xdr:to>
      <xdr:col>71</xdr:col>
      <xdr:colOff>177800</xdr:colOff>
      <xdr:row>41</xdr:row>
      <xdr:rowOff>118110</xdr:rowOff>
    </xdr:to>
    <xdr:cxnSp macro="">
      <xdr:nvCxnSpPr>
        <xdr:cNvPr id="439" name="直線コネクタ 438"/>
        <xdr:cNvCxnSpPr/>
      </xdr:nvCxnSpPr>
      <xdr:spPr>
        <a:xfrm flipV="1">
          <a:off x="12814300" y="697611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93997</xdr:rowOff>
    </xdr:from>
    <xdr:ext cx="405111" cy="259045"/>
    <xdr:sp macro="" textlink="">
      <xdr:nvSpPr>
        <xdr:cNvPr id="444" name="n_1mainValue【認定こども園・幼稚園・保育所】&#10;有形固定資産減価償却率"/>
        <xdr:cNvSpPr txBox="1"/>
      </xdr:nvSpPr>
      <xdr:spPr>
        <a:xfrm>
          <a:off x="1526604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135907</xdr:rowOff>
    </xdr:from>
    <xdr:ext cx="405111" cy="259045"/>
    <xdr:sp macro="" textlink="">
      <xdr:nvSpPr>
        <xdr:cNvPr id="445" name="n_2mainValue【認定こども園・幼稚園・保育所】&#10;有形固定資産減価償却率"/>
        <xdr:cNvSpPr txBox="1"/>
      </xdr:nvSpPr>
      <xdr:spPr>
        <a:xfrm>
          <a:off x="143897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446" name="n_3mainValue【認定こども園・幼稚園・保育所】&#10;有形固定資産減価償却率"/>
        <xdr:cNvSpPr txBox="1"/>
      </xdr:nvSpPr>
      <xdr:spPr>
        <a:xfrm>
          <a:off x="13500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160037</xdr:rowOff>
    </xdr:from>
    <xdr:ext cx="405111" cy="259045"/>
    <xdr:sp macro="" textlink="">
      <xdr:nvSpPr>
        <xdr:cNvPr id="447" name="n_4mainValue【認定こども園・幼稚園・保育所】&#10;有形固定資産減価償却率"/>
        <xdr:cNvSpPr txBox="1"/>
      </xdr:nvSpPr>
      <xdr:spPr>
        <a:xfrm>
          <a:off x="12611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128270</xdr:rowOff>
    </xdr:from>
    <xdr:to>
      <xdr:col>116</xdr:col>
      <xdr:colOff>114300</xdr:colOff>
      <xdr:row>41</xdr:row>
      <xdr:rowOff>58420</xdr:rowOff>
    </xdr:to>
    <xdr:sp macro="" textlink="">
      <xdr:nvSpPr>
        <xdr:cNvPr id="485" name="楕円 484"/>
        <xdr:cNvSpPr/>
      </xdr:nvSpPr>
      <xdr:spPr>
        <a:xfrm>
          <a:off x="22110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43197</xdr:rowOff>
    </xdr:from>
    <xdr:ext cx="469744" cy="259045"/>
    <xdr:sp macro="" textlink="">
      <xdr:nvSpPr>
        <xdr:cNvPr id="486" name="【認定こども園・幼稚園・保育所】&#10;一人当たり面積該当値テキスト"/>
        <xdr:cNvSpPr txBox="1"/>
      </xdr:nvSpPr>
      <xdr:spPr>
        <a:xfrm>
          <a:off x="22199600" y="69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87" name="楕円 486"/>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xdr:rowOff>
    </xdr:from>
    <xdr:to>
      <xdr:col>116</xdr:col>
      <xdr:colOff>63500</xdr:colOff>
      <xdr:row>41</xdr:row>
      <xdr:rowOff>9906</xdr:rowOff>
    </xdr:to>
    <xdr:cxnSp macro="">
      <xdr:nvCxnSpPr>
        <xdr:cNvPr id="488" name="直線コネクタ 487"/>
        <xdr:cNvCxnSpPr/>
      </xdr:nvCxnSpPr>
      <xdr:spPr>
        <a:xfrm flipV="1">
          <a:off x="21323300" y="70370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61976</xdr:rowOff>
    </xdr:from>
    <xdr:to>
      <xdr:col>107</xdr:col>
      <xdr:colOff>101600</xdr:colOff>
      <xdr:row>40</xdr:row>
      <xdr:rowOff>163576</xdr:rowOff>
    </xdr:to>
    <xdr:sp macro="" textlink="">
      <xdr:nvSpPr>
        <xdr:cNvPr id="489" name="楕円 488"/>
        <xdr:cNvSpPr/>
      </xdr:nvSpPr>
      <xdr:spPr>
        <a:xfrm>
          <a:off x="2038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41</xdr:row>
      <xdr:rowOff>9906</xdr:rowOff>
    </xdr:to>
    <xdr:cxnSp macro="">
      <xdr:nvCxnSpPr>
        <xdr:cNvPr id="490" name="直線コネクタ 489"/>
        <xdr:cNvCxnSpPr/>
      </xdr:nvCxnSpPr>
      <xdr:spPr>
        <a:xfrm>
          <a:off x="20434300" y="6970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491" name="楕円 490"/>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112776</xdr:rowOff>
    </xdr:from>
    <xdr:to>
      <xdr:col>107</xdr:col>
      <xdr:colOff>50800</xdr:colOff>
      <xdr:row>41</xdr:row>
      <xdr:rowOff>3048</xdr:rowOff>
    </xdr:to>
    <xdr:cxnSp macro="">
      <xdr:nvCxnSpPr>
        <xdr:cNvPr id="492" name="直線コネクタ 491"/>
        <xdr:cNvCxnSpPr/>
      </xdr:nvCxnSpPr>
      <xdr:spPr>
        <a:xfrm flipV="1">
          <a:off x="19545300" y="69707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493" name="楕円 492"/>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3048</xdr:rowOff>
    </xdr:to>
    <xdr:cxnSp macro="">
      <xdr:nvCxnSpPr>
        <xdr:cNvPr id="494" name="直線コネクタ 493"/>
        <xdr:cNvCxnSpPr/>
      </xdr:nvCxnSpPr>
      <xdr:spPr>
        <a:xfrm>
          <a:off x="18656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499" name="n_1mainValue【認定こども園・幼稚園・保育所】&#10;一人当たり面積"/>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154703</xdr:rowOff>
    </xdr:from>
    <xdr:ext cx="469744" cy="259045"/>
    <xdr:sp macro="" textlink="">
      <xdr:nvSpPr>
        <xdr:cNvPr id="500" name="n_2mainValue【認定こども園・幼稚園・保育所】&#10;一人当たり面積"/>
        <xdr:cNvSpPr txBox="1"/>
      </xdr:nvSpPr>
      <xdr:spPr>
        <a:xfrm>
          <a:off x="20199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501" name="n_3mainValue【認定こども園・幼稚園・保育所】&#10;一人当たり面積"/>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502" name="n_4mainValue【認定こども園・幼稚園・保育所】&#10;一人当たり面積"/>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89626</xdr:rowOff>
    </xdr:from>
    <xdr:to>
      <xdr:col>85</xdr:col>
      <xdr:colOff>177800</xdr:colOff>
      <xdr:row>62</xdr:row>
      <xdr:rowOff>19776</xdr:rowOff>
    </xdr:to>
    <xdr:sp macro="" textlink="">
      <xdr:nvSpPr>
        <xdr:cNvPr id="544" name="楕円 543"/>
        <xdr:cNvSpPr/>
      </xdr:nvSpPr>
      <xdr:spPr>
        <a:xfrm>
          <a:off x="16268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68053</xdr:rowOff>
    </xdr:from>
    <xdr:ext cx="405111" cy="259045"/>
    <xdr:sp macro="" textlink="">
      <xdr:nvSpPr>
        <xdr:cNvPr id="545" name="【学校施設】&#10;有形固定資産減価償却率該当値テキスト"/>
        <xdr:cNvSpPr txBox="1"/>
      </xdr:nvSpPr>
      <xdr:spPr>
        <a:xfrm>
          <a:off x="16357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546" name="楕円 545"/>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140426</xdr:rowOff>
    </xdr:from>
    <xdr:to>
      <xdr:col>85</xdr:col>
      <xdr:colOff>127000</xdr:colOff>
      <xdr:row>61</xdr:row>
      <xdr:rowOff>161653</xdr:rowOff>
    </xdr:to>
    <xdr:cxnSp macro="">
      <xdr:nvCxnSpPr>
        <xdr:cNvPr id="547" name="直線コネクタ 546"/>
        <xdr:cNvCxnSpPr/>
      </xdr:nvCxnSpPr>
      <xdr:spPr>
        <a:xfrm flipV="1">
          <a:off x="15481300" y="1059887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548" name="楕円 547"/>
        <xdr:cNvSpPr/>
      </xdr:nvSpPr>
      <xdr:spPr>
        <a:xfrm>
          <a:off x="1454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26126</xdr:rowOff>
    </xdr:to>
    <xdr:cxnSp macro="">
      <xdr:nvCxnSpPr>
        <xdr:cNvPr id="549" name="直線コネクタ 548"/>
        <xdr:cNvCxnSpPr/>
      </xdr:nvCxnSpPr>
      <xdr:spPr>
        <a:xfrm flipV="1">
          <a:off x="14592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122283</xdr:rowOff>
    </xdr:from>
    <xdr:to>
      <xdr:col>72</xdr:col>
      <xdr:colOff>38100</xdr:colOff>
      <xdr:row>62</xdr:row>
      <xdr:rowOff>52433</xdr:rowOff>
    </xdr:to>
    <xdr:sp macro="" textlink="">
      <xdr:nvSpPr>
        <xdr:cNvPr id="550" name="楕円 549"/>
        <xdr:cNvSpPr/>
      </xdr:nvSpPr>
      <xdr:spPr>
        <a:xfrm>
          <a:off x="13652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1633</xdr:rowOff>
    </xdr:from>
    <xdr:to>
      <xdr:col>76</xdr:col>
      <xdr:colOff>114300</xdr:colOff>
      <xdr:row>62</xdr:row>
      <xdr:rowOff>26126</xdr:rowOff>
    </xdr:to>
    <xdr:cxnSp macro="">
      <xdr:nvCxnSpPr>
        <xdr:cNvPr id="551" name="直線コネクタ 550"/>
        <xdr:cNvCxnSpPr/>
      </xdr:nvCxnSpPr>
      <xdr:spPr>
        <a:xfrm>
          <a:off x="13703300" y="106315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552" name="楕円 551"/>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160020</xdr:rowOff>
    </xdr:from>
    <xdr:to>
      <xdr:col>71</xdr:col>
      <xdr:colOff>177800</xdr:colOff>
      <xdr:row>62</xdr:row>
      <xdr:rowOff>1633</xdr:rowOff>
    </xdr:to>
    <xdr:cxnSp macro="">
      <xdr:nvCxnSpPr>
        <xdr:cNvPr id="553" name="直線コネクタ 552"/>
        <xdr:cNvCxnSpPr/>
      </xdr:nvCxnSpPr>
      <xdr:spPr>
        <a:xfrm>
          <a:off x="12814300" y="106184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558" name="n_1main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559" name="n_2mainValue【学校施設】&#10;有形固定資産減価償却率"/>
        <xdr:cNvSpPr txBox="1"/>
      </xdr:nvSpPr>
      <xdr:spPr>
        <a:xfrm>
          <a:off x="14389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43560</xdr:rowOff>
    </xdr:from>
    <xdr:ext cx="405111" cy="259045"/>
    <xdr:sp macro="" textlink="">
      <xdr:nvSpPr>
        <xdr:cNvPr id="560" name="n_3mainValue【学校施設】&#10;有形固定資産減価償却率"/>
        <xdr:cNvSpPr txBox="1"/>
      </xdr:nvSpPr>
      <xdr:spPr>
        <a:xfrm>
          <a:off x="13500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561" name="n_4mainValue【学校施設】&#10;有形固定資産減価償却率"/>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100533</xdr:rowOff>
    </xdr:from>
    <xdr:to>
      <xdr:col>116</xdr:col>
      <xdr:colOff>114300</xdr:colOff>
      <xdr:row>63</xdr:row>
      <xdr:rowOff>30683</xdr:rowOff>
    </xdr:to>
    <xdr:sp macro="" textlink="">
      <xdr:nvSpPr>
        <xdr:cNvPr id="600" name="楕円 599"/>
        <xdr:cNvSpPr/>
      </xdr:nvSpPr>
      <xdr:spPr>
        <a:xfrm>
          <a:off x="221107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78960</xdr:rowOff>
    </xdr:from>
    <xdr:ext cx="469744" cy="259045"/>
    <xdr:sp macro="" textlink="">
      <xdr:nvSpPr>
        <xdr:cNvPr id="601" name="【学校施設】&#10;一人当たり面積該当値テキスト"/>
        <xdr:cNvSpPr txBox="1"/>
      </xdr:nvSpPr>
      <xdr:spPr>
        <a:xfrm>
          <a:off x="22199600" y="107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602" name="楕円 601"/>
        <xdr:cNvSpPr/>
      </xdr:nvSpPr>
      <xdr:spPr>
        <a:xfrm>
          <a:off x="21272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151333</xdr:rowOff>
    </xdr:from>
    <xdr:to>
      <xdr:col>116</xdr:col>
      <xdr:colOff>63500</xdr:colOff>
      <xdr:row>62</xdr:row>
      <xdr:rowOff>153162</xdr:rowOff>
    </xdr:to>
    <xdr:cxnSp macro="">
      <xdr:nvCxnSpPr>
        <xdr:cNvPr id="603" name="直線コネクタ 602"/>
        <xdr:cNvCxnSpPr/>
      </xdr:nvCxnSpPr>
      <xdr:spPr>
        <a:xfrm flipV="1">
          <a:off x="21323300" y="1078123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105105</xdr:rowOff>
    </xdr:from>
    <xdr:to>
      <xdr:col>107</xdr:col>
      <xdr:colOff>101600</xdr:colOff>
      <xdr:row>63</xdr:row>
      <xdr:rowOff>35255</xdr:rowOff>
    </xdr:to>
    <xdr:sp macro="" textlink="">
      <xdr:nvSpPr>
        <xdr:cNvPr id="604" name="楕円 603"/>
        <xdr:cNvSpPr/>
      </xdr:nvSpPr>
      <xdr:spPr>
        <a:xfrm>
          <a:off x="20383500" y="107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62</xdr:row>
      <xdr:rowOff>155905</xdr:rowOff>
    </xdr:to>
    <xdr:cxnSp macro="">
      <xdr:nvCxnSpPr>
        <xdr:cNvPr id="605" name="直線コネクタ 604"/>
        <xdr:cNvCxnSpPr/>
      </xdr:nvCxnSpPr>
      <xdr:spPr>
        <a:xfrm flipV="1">
          <a:off x="20434300" y="1078306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107848</xdr:rowOff>
    </xdr:from>
    <xdr:to>
      <xdr:col>102</xdr:col>
      <xdr:colOff>165100</xdr:colOff>
      <xdr:row>63</xdr:row>
      <xdr:rowOff>37998</xdr:rowOff>
    </xdr:to>
    <xdr:sp macro="" textlink="">
      <xdr:nvSpPr>
        <xdr:cNvPr id="606" name="楕円 605"/>
        <xdr:cNvSpPr/>
      </xdr:nvSpPr>
      <xdr:spPr>
        <a:xfrm>
          <a:off x="19494500" y="107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155905</xdr:rowOff>
    </xdr:from>
    <xdr:to>
      <xdr:col>107</xdr:col>
      <xdr:colOff>50800</xdr:colOff>
      <xdr:row>62</xdr:row>
      <xdr:rowOff>158648</xdr:rowOff>
    </xdr:to>
    <xdr:cxnSp macro="">
      <xdr:nvCxnSpPr>
        <xdr:cNvPr id="607" name="直線コネクタ 606"/>
        <xdr:cNvCxnSpPr/>
      </xdr:nvCxnSpPr>
      <xdr:spPr>
        <a:xfrm flipV="1">
          <a:off x="19545300" y="1078580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110592</xdr:rowOff>
    </xdr:from>
    <xdr:to>
      <xdr:col>98</xdr:col>
      <xdr:colOff>38100</xdr:colOff>
      <xdr:row>63</xdr:row>
      <xdr:rowOff>40742</xdr:rowOff>
    </xdr:to>
    <xdr:sp macro="" textlink="">
      <xdr:nvSpPr>
        <xdr:cNvPr id="608" name="楕円 607"/>
        <xdr:cNvSpPr/>
      </xdr:nvSpPr>
      <xdr:spPr>
        <a:xfrm>
          <a:off x="18605500" y="107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158648</xdr:rowOff>
    </xdr:from>
    <xdr:to>
      <xdr:col>102</xdr:col>
      <xdr:colOff>114300</xdr:colOff>
      <xdr:row>62</xdr:row>
      <xdr:rowOff>161392</xdr:rowOff>
    </xdr:to>
    <xdr:cxnSp macro="">
      <xdr:nvCxnSpPr>
        <xdr:cNvPr id="609" name="直線コネクタ 608"/>
        <xdr:cNvCxnSpPr/>
      </xdr:nvCxnSpPr>
      <xdr:spPr>
        <a:xfrm flipV="1">
          <a:off x="18656300" y="1078854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23639</xdr:rowOff>
    </xdr:from>
    <xdr:ext cx="469744" cy="259045"/>
    <xdr:sp macro="" textlink="">
      <xdr:nvSpPr>
        <xdr:cNvPr id="614" name="n_1mainValue【学校施設】&#10;一人当たり面積"/>
        <xdr:cNvSpPr txBox="1"/>
      </xdr:nvSpPr>
      <xdr:spPr>
        <a:xfrm>
          <a:off x="21075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26382</xdr:rowOff>
    </xdr:from>
    <xdr:ext cx="469744" cy="259045"/>
    <xdr:sp macro="" textlink="">
      <xdr:nvSpPr>
        <xdr:cNvPr id="615" name="n_2mainValue【学校施設】&#10;一人当たり面積"/>
        <xdr:cNvSpPr txBox="1"/>
      </xdr:nvSpPr>
      <xdr:spPr>
        <a:xfrm>
          <a:off x="20199427" y="1082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29125</xdr:rowOff>
    </xdr:from>
    <xdr:ext cx="469744" cy="259045"/>
    <xdr:sp macro="" textlink="">
      <xdr:nvSpPr>
        <xdr:cNvPr id="616" name="n_3mainValue【学校施設】&#10;一人当たり面積"/>
        <xdr:cNvSpPr txBox="1"/>
      </xdr:nvSpPr>
      <xdr:spPr>
        <a:xfrm>
          <a:off x="19310427" y="1083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31869</xdr:rowOff>
    </xdr:from>
    <xdr:ext cx="469744" cy="259045"/>
    <xdr:sp macro="" textlink="">
      <xdr:nvSpPr>
        <xdr:cNvPr id="617" name="n_4mainValue【学校施設】&#10;一人当たり面積"/>
        <xdr:cNvSpPr txBox="1"/>
      </xdr:nvSpPr>
      <xdr:spPr>
        <a:xfrm>
          <a:off x="18421427" y="108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58" name="直線コネクタ 657"/>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9"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0" name="直線コネクタ 659"/>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1"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2" name="直線コネクタ 661"/>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63"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4" name="フローチャート: 判断 663"/>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5" name="フローチャート: 判断 66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6" name="フローチャート: 判断 665"/>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7" name="フローチャート: 判断 666"/>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68" name="フローチャート: 判断 667"/>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40639</xdr:rowOff>
    </xdr:from>
    <xdr:to>
      <xdr:col>85</xdr:col>
      <xdr:colOff>177800</xdr:colOff>
      <xdr:row>106</xdr:row>
      <xdr:rowOff>142239</xdr:rowOff>
    </xdr:to>
    <xdr:sp macro="" textlink="">
      <xdr:nvSpPr>
        <xdr:cNvPr id="674" name="楕円 673"/>
        <xdr:cNvSpPr/>
      </xdr:nvSpPr>
      <xdr:spPr>
        <a:xfrm>
          <a:off x="16268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19066</xdr:rowOff>
    </xdr:from>
    <xdr:ext cx="405111" cy="259045"/>
    <xdr:sp macro="" textlink="">
      <xdr:nvSpPr>
        <xdr:cNvPr id="675" name="【公民館】&#10;有形固定資産減価償却率該当値テキスト"/>
        <xdr:cNvSpPr txBox="1"/>
      </xdr:nvSpPr>
      <xdr:spPr>
        <a:xfrm>
          <a:off x="16357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676" name="楕円 675"/>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91439</xdr:rowOff>
    </xdr:to>
    <xdr:cxnSp macro="">
      <xdr:nvCxnSpPr>
        <xdr:cNvPr id="677" name="直線コネクタ 676"/>
        <xdr:cNvCxnSpPr/>
      </xdr:nvCxnSpPr>
      <xdr:spPr>
        <a:xfrm>
          <a:off x="15481300" y="18230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135889</xdr:rowOff>
    </xdr:from>
    <xdr:to>
      <xdr:col>76</xdr:col>
      <xdr:colOff>165100</xdr:colOff>
      <xdr:row>106</xdr:row>
      <xdr:rowOff>66039</xdr:rowOff>
    </xdr:to>
    <xdr:sp macro="" textlink="">
      <xdr:nvSpPr>
        <xdr:cNvPr id="678" name="楕円 677"/>
        <xdr:cNvSpPr/>
      </xdr:nvSpPr>
      <xdr:spPr>
        <a:xfrm>
          <a:off x="1454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15239</xdr:rowOff>
    </xdr:from>
    <xdr:to>
      <xdr:col>81</xdr:col>
      <xdr:colOff>50800</xdr:colOff>
      <xdr:row>106</xdr:row>
      <xdr:rowOff>57150</xdr:rowOff>
    </xdr:to>
    <xdr:cxnSp macro="">
      <xdr:nvCxnSpPr>
        <xdr:cNvPr id="679" name="直線コネクタ 678"/>
        <xdr:cNvCxnSpPr/>
      </xdr:nvCxnSpPr>
      <xdr:spPr>
        <a:xfrm>
          <a:off x="14592300" y="18188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680" name="楕円 679"/>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15239</xdr:rowOff>
    </xdr:to>
    <xdr:cxnSp macro="">
      <xdr:nvCxnSpPr>
        <xdr:cNvPr id="681" name="直線コネクタ 680"/>
        <xdr:cNvCxnSpPr/>
      </xdr:nvCxnSpPr>
      <xdr:spPr>
        <a:xfrm>
          <a:off x="13703300" y="1814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682" name="楕円 681"/>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105</xdr:row>
      <xdr:rowOff>144780</xdr:rowOff>
    </xdr:to>
    <xdr:cxnSp macro="">
      <xdr:nvCxnSpPr>
        <xdr:cNvPr id="683" name="直線コネクタ 682"/>
        <xdr:cNvCxnSpPr/>
      </xdr:nvCxnSpPr>
      <xdr:spPr>
        <a:xfrm>
          <a:off x="12814300" y="1810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84"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85"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86"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87"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688" name="n_1mainValue【公民館】&#10;有形固定資産減価償却率"/>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57166</xdr:rowOff>
    </xdr:from>
    <xdr:ext cx="405111" cy="259045"/>
    <xdr:sp macro="" textlink="">
      <xdr:nvSpPr>
        <xdr:cNvPr id="689" name="n_2mainValue【公民館】&#10;有形固定資産減価償却率"/>
        <xdr:cNvSpPr txBox="1"/>
      </xdr:nvSpPr>
      <xdr:spPr>
        <a:xfrm>
          <a:off x="14389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690" name="n_3mainValue【公民館】&#10;有形固定資産減価償却率"/>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691" name="n_4mainValue【公民館】&#10;有形固定資産減価償却率"/>
        <xdr:cNvSpPr txBox="1"/>
      </xdr:nvSpPr>
      <xdr:spPr>
        <a:xfrm>
          <a:off x="12611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13" name="直線コネクタ 712"/>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14"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15" name="直線コネクタ 714"/>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16"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17" name="直線コネクタ 716"/>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718"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19" name="フローチャート: 判断 718"/>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0" name="フローチャート: 判断 7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21" name="フローチャート: 判断 720"/>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2" name="フローチャート: 判断 721"/>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23" name="フローチャート: 判断 722"/>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43687</xdr:rowOff>
    </xdr:from>
    <xdr:to>
      <xdr:col>116</xdr:col>
      <xdr:colOff>114300</xdr:colOff>
      <xdr:row>107</xdr:row>
      <xdr:rowOff>145287</xdr:rowOff>
    </xdr:to>
    <xdr:sp macro="" textlink="">
      <xdr:nvSpPr>
        <xdr:cNvPr id="729" name="楕円 728"/>
        <xdr:cNvSpPr/>
      </xdr:nvSpPr>
      <xdr:spPr>
        <a:xfrm>
          <a:off x="221107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22114</xdr:rowOff>
    </xdr:from>
    <xdr:ext cx="469744" cy="259045"/>
    <xdr:sp macro="" textlink="">
      <xdr:nvSpPr>
        <xdr:cNvPr id="730" name="【公民館】&#10;一人当たり面積該当値テキスト"/>
        <xdr:cNvSpPr txBox="1"/>
      </xdr:nvSpPr>
      <xdr:spPr>
        <a:xfrm>
          <a:off x="22199600"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731" name="楕円 730"/>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94487</xdr:rowOff>
    </xdr:from>
    <xdr:to>
      <xdr:col>116</xdr:col>
      <xdr:colOff>63500</xdr:colOff>
      <xdr:row>107</xdr:row>
      <xdr:rowOff>96774</xdr:rowOff>
    </xdr:to>
    <xdr:cxnSp macro="">
      <xdr:nvCxnSpPr>
        <xdr:cNvPr id="732" name="直線コネクタ 731"/>
        <xdr:cNvCxnSpPr/>
      </xdr:nvCxnSpPr>
      <xdr:spPr>
        <a:xfrm flipV="1">
          <a:off x="21323300" y="184396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733" name="楕円 732"/>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96774</xdr:rowOff>
    </xdr:to>
    <xdr:cxnSp macro="">
      <xdr:nvCxnSpPr>
        <xdr:cNvPr id="734" name="直線コネクタ 733"/>
        <xdr:cNvCxnSpPr/>
      </xdr:nvCxnSpPr>
      <xdr:spPr>
        <a:xfrm>
          <a:off x="20434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45974</xdr:rowOff>
    </xdr:from>
    <xdr:to>
      <xdr:col>102</xdr:col>
      <xdr:colOff>165100</xdr:colOff>
      <xdr:row>107</xdr:row>
      <xdr:rowOff>147574</xdr:rowOff>
    </xdr:to>
    <xdr:sp macro="" textlink="">
      <xdr:nvSpPr>
        <xdr:cNvPr id="735" name="楕円 734"/>
        <xdr:cNvSpPr/>
      </xdr:nvSpPr>
      <xdr:spPr>
        <a:xfrm>
          <a:off x="19494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96774</xdr:rowOff>
    </xdr:to>
    <xdr:cxnSp macro="">
      <xdr:nvCxnSpPr>
        <xdr:cNvPr id="736" name="直線コネクタ 735"/>
        <xdr:cNvCxnSpPr/>
      </xdr:nvCxnSpPr>
      <xdr:spPr>
        <a:xfrm>
          <a:off x="19545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737" name="楕円 736"/>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96774</xdr:rowOff>
    </xdr:from>
    <xdr:to>
      <xdr:col>102</xdr:col>
      <xdr:colOff>114300</xdr:colOff>
      <xdr:row>107</xdr:row>
      <xdr:rowOff>99061</xdr:rowOff>
    </xdr:to>
    <xdr:cxnSp macro="">
      <xdr:nvCxnSpPr>
        <xdr:cNvPr id="738" name="直線コネクタ 737"/>
        <xdr:cNvCxnSpPr/>
      </xdr:nvCxnSpPr>
      <xdr:spPr>
        <a:xfrm flipV="1">
          <a:off x="18656300" y="1844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39"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740"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1"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742"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743"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744" name="n_2mainValue【公民館】&#10;一人当たり面積"/>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138701</xdr:rowOff>
    </xdr:from>
    <xdr:ext cx="469744" cy="259045"/>
    <xdr:sp macro="" textlink="">
      <xdr:nvSpPr>
        <xdr:cNvPr id="745" name="n_3mainValue【公民館】&#10;一人当たり面積"/>
        <xdr:cNvSpPr txBox="1"/>
      </xdr:nvSpPr>
      <xdr:spPr>
        <a:xfrm>
          <a:off x="19310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746" name="n_4mainValue【公民館】&#10;一人当たり面積"/>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公民館である。認定こども園・幼稚園・保育所については、令和元年度から幼稚園を１園に集約化したため類似団体平均より</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ポイント下回っている。学校施設については、屋内運動場大規模改修、全小中学校トイレ洋式化、校内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整備等を実施したため、前年度より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ている。一方、耐震補強に関する大規模改修は実施したものの、設備等の老朽化が進んでいるため、令和２年度に策定した個別施設計画に基づき、設備等も含め計画的な予防保全により長寿命化を進めていく。市内１施設のみである公民館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年以上を経過し老朽化が進んでいることから、類似団体平均より</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ポイント上回っている。今後は長期保全計画に基づき、計画的な修繕等を進めていく。また公営住宅については、築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割を占めており、類似団体平均を</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ポイント上回っている。耐用年数を過ぎた住宅については、廃止の方向とするとともに、長寿命化計画に基づき計画的に既存住宅の長寿命化を図っていく。一人当たりの資産量については、橋梁・トンネルの数値が類似団体平均から大きく下回っているが、これは平たん地の多い当市の地理的要因に起因す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54,440
54,145
97.82
27,674,638
26,726,846
724,933
12,683,842
18,439,645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100511</xdr:rowOff>
    </xdr:from>
    <xdr:to>
      <xdr:col>24</xdr:col>
      <xdr:colOff>114300</xdr:colOff>
      <xdr:row>36</xdr:row>
      <xdr:rowOff>30661</xdr:rowOff>
    </xdr:to>
    <xdr:sp macro="" textlink="">
      <xdr:nvSpPr>
        <xdr:cNvPr id="74" name="楕円 73"/>
        <xdr:cNvSpPr/>
      </xdr:nvSpPr>
      <xdr:spPr>
        <a:xfrm>
          <a:off x="4584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123388</xdr:rowOff>
    </xdr:from>
    <xdr:ext cx="405111" cy="259045"/>
    <xdr:sp macro="" textlink="">
      <xdr:nvSpPr>
        <xdr:cNvPr id="75" name="【図書館】&#10;有形固定資産減価償却率該当値テキスト"/>
        <xdr:cNvSpPr txBox="1"/>
      </xdr:nvSpPr>
      <xdr:spPr>
        <a:xfrm>
          <a:off x="4673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67854</xdr:rowOff>
    </xdr:from>
    <xdr:to>
      <xdr:col>20</xdr:col>
      <xdr:colOff>38100</xdr:colOff>
      <xdr:row>35</xdr:row>
      <xdr:rowOff>169454</xdr:rowOff>
    </xdr:to>
    <xdr:sp macro="" textlink="">
      <xdr:nvSpPr>
        <xdr:cNvPr id="76" name="楕円 75"/>
        <xdr:cNvSpPr/>
      </xdr:nvSpPr>
      <xdr:spPr>
        <a:xfrm>
          <a:off x="3746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118654</xdr:rowOff>
    </xdr:from>
    <xdr:to>
      <xdr:col>24</xdr:col>
      <xdr:colOff>63500</xdr:colOff>
      <xdr:row>35</xdr:row>
      <xdr:rowOff>151311</xdr:rowOff>
    </xdr:to>
    <xdr:cxnSp macro="">
      <xdr:nvCxnSpPr>
        <xdr:cNvPr id="77" name="直線コネクタ 76"/>
        <xdr:cNvCxnSpPr/>
      </xdr:nvCxnSpPr>
      <xdr:spPr>
        <a:xfrm>
          <a:off x="3797300" y="611940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8" name="楕円 77"/>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118654</xdr:rowOff>
    </xdr:to>
    <xdr:cxnSp macro="">
      <xdr:nvCxnSpPr>
        <xdr:cNvPr id="79" name="直線コネクタ 78"/>
        <xdr:cNvCxnSpPr/>
      </xdr:nvCxnSpPr>
      <xdr:spPr>
        <a:xfrm>
          <a:off x="2908300" y="60851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4173</xdr:rowOff>
    </xdr:from>
    <xdr:to>
      <xdr:col>10</xdr:col>
      <xdr:colOff>165100</xdr:colOff>
      <xdr:row>35</xdr:row>
      <xdr:rowOff>105773</xdr:rowOff>
    </xdr:to>
    <xdr:sp macro="" textlink="">
      <xdr:nvSpPr>
        <xdr:cNvPr id="80" name="楕円 79"/>
        <xdr:cNvSpPr/>
      </xdr:nvSpPr>
      <xdr:spPr>
        <a:xfrm>
          <a:off x="1968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54973</xdr:rowOff>
    </xdr:from>
    <xdr:to>
      <xdr:col>15</xdr:col>
      <xdr:colOff>50800</xdr:colOff>
      <xdr:row>35</xdr:row>
      <xdr:rowOff>84364</xdr:rowOff>
    </xdr:to>
    <xdr:cxnSp macro="">
      <xdr:nvCxnSpPr>
        <xdr:cNvPr id="81" name="直線コネクタ 80"/>
        <xdr:cNvCxnSpPr/>
      </xdr:nvCxnSpPr>
      <xdr:spPr>
        <a:xfrm>
          <a:off x="2019300" y="60557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142966</xdr:rowOff>
    </xdr:from>
    <xdr:to>
      <xdr:col>6</xdr:col>
      <xdr:colOff>38100</xdr:colOff>
      <xdr:row>35</xdr:row>
      <xdr:rowOff>73116</xdr:rowOff>
    </xdr:to>
    <xdr:sp macro="" textlink="">
      <xdr:nvSpPr>
        <xdr:cNvPr id="82" name="楕円 81"/>
        <xdr:cNvSpPr/>
      </xdr:nvSpPr>
      <xdr:spPr>
        <a:xfrm>
          <a:off x="1079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22316</xdr:rowOff>
    </xdr:from>
    <xdr:to>
      <xdr:col>10</xdr:col>
      <xdr:colOff>114300</xdr:colOff>
      <xdr:row>35</xdr:row>
      <xdr:rowOff>54973</xdr:rowOff>
    </xdr:to>
    <xdr:cxnSp macro="">
      <xdr:nvCxnSpPr>
        <xdr:cNvPr id="83" name="直線コネクタ 82"/>
        <xdr:cNvCxnSpPr/>
      </xdr:nvCxnSpPr>
      <xdr:spPr>
        <a:xfrm>
          <a:off x="1130300" y="6023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14531</xdr:rowOff>
    </xdr:from>
    <xdr:ext cx="405111" cy="259045"/>
    <xdr:sp macro="" textlink="">
      <xdr:nvSpPr>
        <xdr:cNvPr id="88" name="n_1mainValue【図書館】&#10;有形固定資産減価償却率"/>
        <xdr:cNvSpPr txBox="1"/>
      </xdr:nvSpPr>
      <xdr:spPr>
        <a:xfrm>
          <a:off x="3582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9"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122300</xdr:rowOff>
    </xdr:from>
    <xdr:ext cx="405111" cy="259045"/>
    <xdr:sp macro="" textlink="">
      <xdr:nvSpPr>
        <xdr:cNvPr id="90" name="n_3mainValue【図書館】&#10;有形固定資産減価償却率"/>
        <xdr:cNvSpPr txBox="1"/>
      </xdr:nvSpPr>
      <xdr:spPr>
        <a:xfrm>
          <a:off x="1816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89643</xdr:rowOff>
    </xdr:from>
    <xdr:ext cx="405111" cy="259045"/>
    <xdr:sp macro="" textlink="">
      <xdr:nvSpPr>
        <xdr:cNvPr id="91" name="n_4mainValue【図書館】&#10;有形固定資産減価償却率"/>
        <xdr:cNvSpPr txBox="1"/>
      </xdr:nvSpPr>
      <xdr:spPr>
        <a:xfrm>
          <a:off x="927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168275</xdr:rowOff>
    </xdr:from>
    <xdr:to>
      <xdr:col>55</xdr:col>
      <xdr:colOff>50800</xdr:colOff>
      <xdr:row>37</xdr:row>
      <xdr:rowOff>98425</xdr:rowOff>
    </xdr:to>
    <xdr:sp macro="" textlink="">
      <xdr:nvSpPr>
        <xdr:cNvPr id="135" name="楕円 134"/>
        <xdr:cNvSpPr/>
      </xdr:nvSpPr>
      <xdr:spPr>
        <a:xfrm>
          <a:off x="10426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19702</xdr:rowOff>
    </xdr:from>
    <xdr:ext cx="469744" cy="259045"/>
    <xdr:sp macro="" textlink="">
      <xdr:nvSpPr>
        <xdr:cNvPr id="136" name="【図書館】&#10;一人当たり面積該当値テキスト"/>
        <xdr:cNvSpPr txBox="1"/>
      </xdr:nvSpPr>
      <xdr:spPr>
        <a:xfrm>
          <a:off x="10515600"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168275</xdr:rowOff>
    </xdr:from>
    <xdr:to>
      <xdr:col>50</xdr:col>
      <xdr:colOff>165100</xdr:colOff>
      <xdr:row>37</xdr:row>
      <xdr:rowOff>98425</xdr:rowOff>
    </xdr:to>
    <xdr:sp macro="" textlink="">
      <xdr:nvSpPr>
        <xdr:cNvPr id="137" name="楕円 136"/>
        <xdr:cNvSpPr/>
      </xdr:nvSpPr>
      <xdr:spPr>
        <a:xfrm>
          <a:off x="958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47625</xdr:rowOff>
    </xdr:from>
    <xdr:to>
      <xdr:col>55</xdr:col>
      <xdr:colOff>0</xdr:colOff>
      <xdr:row>37</xdr:row>
      <xdr:rowOff>47625</xdr:rowOff>
    </xdr:to>
    <xdr:cxnSp macro="">
      <xdr:nvCxnSpPr>
        <xdr:cNvPr id="138" name="直線コネクタ 137"/>
        <xdr:cNvCxnSpPr/>
      </xdr:nvCxnSpPr>
      <xdr:spPr>
        <a:xfrm>
          <a:off x="9639300" y="6391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168275</xdr:rowOff>
    </xdr:from>
    <xdr:to>
      <xdr:col>46</xdr:col>
      <xdr:colOff>38100</xdr:colOff>
      <xdr:row>37</xdr:row>
      <xdr:rowOff>98425</xdr:rowOff>
    </xdr:to>
    <xdr:sp macro="" textlink="">
      <xdr:nvSpPr>
        <xdr:cNvPr id="139" name="楕円 138"/>
        <xdr:cNvSpPr/>
      </xdr:nvSpPr>
      <xdr:spPr>
        <a:xfrm>
          <a:off x="869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47625</xdr:rowOff>
    </xdr:from>
    <xdr:to>
      <xdr:col>50</xdr:col>
      <xdr:colOff>114300</xdr:colOff>
      <xdr:row>37</xdr:row>
      <xdr:rowOff>47625</xdr:rowOff>
    </xdr:to>
    <xdr:cxnSp macro="">
      <xdr:nvCxnSpPr>
        <xdr:cNvPr id="140" name="直線コネクタ 139"/>
        <xdr:cNvCxnSpPr/>
      </xdr:nvCxnSpPr>
      <xdr:spPr>
        <a:xfrm>
          <a:off x="8750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11113</xdr:rowOff>
    </xdr:from>
    <xdr:to>
      <xdr:col>41</xdr:col>
      <xdr:colOff>101600</xdr:colOff>
      <xdr:row>37</xdr:row>
      <xdr:rowOff>112713</xdr:rowOff>
    </xdr:to>
    <xdr:sp macro="" textlink="">
      <xdr:nvSpPr>
        <xdr:cNvPr id="141" name="楕円 140"/>
        <xdr:cNvSpPr/>
      </xdr:nvSpPr>
      <xdr:spPr>
        <a:xfrm>
          <a:off x="78105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47625</xdr:rowOff>
    </xdr:from>
    <xdr:to>
      <xdr:col>45</xdr:col>
      <xdr:colOff>177800</xdr:colOff>
      <xdr:row>37</xdr:row>
      <xdr:rowOff>61913</xdr:rowOff>
    </xdr:to>
    <xdr:cxnSp macro="">
      <xdr:nvCxnSpPr>
        <xdr:cNvPr id="142" name="直線コネクタ 141"/>
        <xdr:cNvCxnSpPr/>
      </xdr:nvCxnSpPr>
      <xdr:spPr>
        <a:xfrm flipV="1">
          <a:off x="7861300" y="63912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11113</xdr:rowOff>
    </xdr:from>
    <xdr:to>
      <xdr:col>36</xdr:col>
      <xdr:colOff>165100</xdr:colOff>
      <xdr:row>37</xdr:row>
      <xdr:rowOff>112713</xdr:rowOff>
    </xdr:to>
    <xdr:sp macro="" textlink="">
      <xdr:nvSpPr>
        <xdr:cNvPr id="143" name="楕円 142"/>
        <xdr:cNvSpPr/>
      </xdr:nvSpPr>
      <xdr:spPr>
        <a:xfrm>
          <a:off x="69215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61913</xdr:rowOff>
    </xdr:from>
    <xdr:to>
      <xdr:col>41</xdr:col>
      <xdr:colOff>50800</xdr:colOff>
      <xdr:row>37</xdr:row>
      <xdr:rowOff>61913</xdr:rowOff>
    </xdr:to>
    <xdr:cxnSp macro="">
      <xdr:nvCxnSpPr>
        <xdr:cNvPr id="144" name="直線コネクタ 143"/>
        <xdr:cNvCxnSpPr/>
      </xdr:nvCxnSpPr>
      <xdr:spPr>
        <a:xfrm>
          <a:off x="6972300" y="6405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114952</xdr:rowOff>
    </xdr:from>
    <xdr:ext cx="469744" cy="259045"/>
    <xdr:sp macro="" textlink="">
      <xdr:nvSpPr>
        <xdr:cNvPr id="149" name="n_1mainValue【図書館】&#10;一人当たり面積"/>
        <xdr:cNvSpPr txBox="1"/>
      </xdr:nvSpPr>
      <xdr:spPr>
        <a:xfrm>
          <a:off x="9391727"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114952</xdr:rowOff>
    </xdr:from>
    <xdr:ext cx="469744" cy="259045"/>
    <xdr:sp macro="" textlink="">
      <xdr:nvSpPr>
        <xdr:cNvPr id="150" name="n_2mainValue【図書館】&#10;一人当たり面積"/>
        <xdr:cNvSpPr txBox="1"/>
      </xdr:nvSpPr>
      <xdr:spPr>
        <a:xfrm>
          <a:off x="8515427"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129240</xdr:rowOff>
    </xdr:from>
    <xdr:ext cx="469744" cy="259045"/>
    <xdr:sp macro="" textlink="">
      <xdr:nvSpPr>
        <xdr:cNvPr id="151" name="n_3mainValue【図書館】&#10;一人当たり面積"/>
        <xdr:cNvSpPr txBox="1"/>
      </xdr:nvSpPr>
      <xdr:spPr>
        <a:xfrm>
          <a:off x="7626427" y="61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129240</xdr:rowOff>
    </xdr:from>
    <xdr:ext cx="469744" cy="259045"/>
    <xdr:sp macro="" textlink="">
      <xdr:nvSpPr>
        <xdr:cNvPr id="152" name="n_4mainValue【図書館】&#10;一人当たり面積"/>
        <xdr:cNvSpPr txBox="1"/>
      </xdr:nvSpPr>
      <xdr:spPr>
        <a:xfrm>
          <a:off x="6737427" y="61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93" name="楕円 192"/>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94"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95" name="楕円 194"/>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158115</xdr:rowOff>
    </xdr:to>
    <xdr:cxnSp macro="">
      <xdr:nvCxnSpPr>
        <xdr:cNvPr id="196" name="直線コネクタ 195"/>
        <xdr:cNvCxnSpPr/>
      </xdr:nvCxnSpPr>
      <xdr:spPr>
        <a:xfrm flipV="1">
          <a:off x="3797300" y="102527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7" name="楕円 196"/>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158115</xdr:rowOff>
    </xdr:to>
    <xdr:cxnSp macro="">
      <xdr:nvCxnSpPr>
        <xdr:cNvPr id="198" name="直線コネクタ 197"/>
        <xdr:cNvCxnSpPr/>
      </xdr:nvCxnSpPr>
      <xdr:spPr>
        <a:xfrm>
          <a:off x="2908300" y="102203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9" name="楕円 198"/>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104775</xdr:rowOff>
    </xdr:to>
    <xdr:cxnSp macro="">
      <xdr:nvCxnSpPr>
        <xdr:cNvPr id="200" name="直線コネクタ 199"/>
        <xdr:cNvCxnSpPr/>
      </xdr:nvCxnSpPr>
      <xdr:spPr>
        <a:xfrm>
          <a:off x="2019300" y="10201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201" name="楕円 200"/>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85725</xdr:rowOff>
    </xdr:to>
    <xdr:cxnSp macro="">
      <xdr:nvCxnSpPr>
        <xdr:cNvPr id="202" name="直線コネクタ 201"/>
        <xdr:cNvCxnSpPr/>
      </xdr:nvCxnSpPr>
      <xdr:spPr>
        <a:xfrm>
          <a:off x="1130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207" name="n_1main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208" name="n_2mainValue【体育館・プー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209" name="n_3mainValue【体育館・プール】&#10;有形固定資産減価償却率"/>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10"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250" name="楕円 249"/>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125747</xdr:rowOff>
    </xdr:from>
    <xdr:ext cx="469744" cy="259045"/>
    <xdr:sp macro="" textlink="">
      <xdr:nvSpPr>
        <xdr:cNvPr id="251" name="【体育館・プール】&#10;一人当たり面積該当値テキスト"/>
        <xdr:cNvSpPr txBox="1"/>
      </xdr:nvSpPr>
      <xdr:spPr>
        <a:xfrm>
          <a:off x="10515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163830</xdr:rowOff>
    </xdr:from>
    <xdr:to>
      <xdr:col>50</xdr:col>
      <xdr:colOff>165100</xdr:colOff>
      <xdr:row>63</xdr:row>
      <xdr:rowOff>93980</xdr:rowOff>
    </xdr:to>
    <xdr:sp macro="" textlink="">
      <xdr:nvSpPr>
        <xdr:cNvPr id="252" name="楕円 251"/>
        <xdr:cNvSpPr/>
      </xdr:nvSpPr>
      <xdr:spPr>
        <a:xfrm>
          <a:off x="9588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43180</xdr:rowOff>
    </xdr:to>
    <xdr:cxnSp macro="">
      <xdr:nvCxnSpPr>
        <xdr:cNvPr id="253" name="直線コネクタ 252"/>
        <xdr:cNvCxnSpPr/>
      </xdr:nvCxnSpPr>
      <xdr:spPr>
        <a:xfrm flipV="1">
          <a:off x="9639300" y="1082802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54" name="楕円 253"/>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43180</xdr:rowOff>
    </xdr:from>
    <xdr:to>
      <xdr:col>50</xdr:col>
      <xdr:colOff>114300</xdr:colOff>
      <xdr:row>63</xdr:row>
      <xdr:rowOff>60960</xdr:rowOff>
    </xdr:to>
    <xdr:cxnSp macro="">
      <xdr:nvCxnSpPr>
        <xdr:cNvPr id="255" name="直線コネクタ 254"/>
        <xdr:cNvCxnSpPr/>
      </xdr:nvCxnSpPr>
      <xdr:spPr>
        <a:xfrm flipV="1">
          <a:off x="8750300" y="1084453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56" name="楕円 255"/>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60960</xdr:rowOff>
    </xdr:to>
    <xdr:cxnSp macro="">
      <xdr:nvCxnSpPr>
        <xdr:cNvPr id="257" name="直線コネクタ 256"/>
        <xdr:cNvCxnSpPr/>
      </xdr:nvCxnSpPr>
      <xdr:spPr>
        <a:xfrm>
          <a:off x="7861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11430</xdr:rowOff>
    </xdr:from>
    <xdr:to>
      <xdr:col>36</xdr:col>
      <xdr:colOff>165100</xdr:colOff>
      <xdr:row>63</xdr:row>
      <xdr:rowOff>113030</xdr:rowOff>
    </xdr:to>
    <xdr:sp macro="" textlink="">
      <xdr:nvSpPr>
        <xdr:cNvPr id="258" name="楕円 257"/>
        <xdr:cNvSpPr/>
      </xdr:nvSpPr>
      <xdr:spPr>
        <a:xfrm>
          <a:off x="6921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60960</xdr:rowOff>
    </xdr:from>
    <xdr:to>
      <xdr:col>41</xdr:col>
      <xdr:colOff>50800</xdr:colOff>
      <xdr:row>63</xdr:row>
      <xdr:rowOff>62230</xdr:rowOff>
    </xdr:to>
    <xdr:cxnSp macro="">
      <xdr:nvCxnSpPr>
        <xdr:cNvPr id="259" name="直線コネクタ 258"/>
        <xdr:cNvCxnSpPr/>
      </xdr:nvCxnSpPr>
      <xdr:spPr>
        <a:xfrm flipV="1">
          <a:off x="6972300" y="108623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85107</xdr:rowOff>
    </xdr:from>
    <xdr:ext cx="469744" cy="259045"/>
    <xdr:sp macro="" textlink="">
      <xdr:nvSpPr>
        <xdr:cNvPr id="264" name="n_1mainValue【体育館・プール】&#10;一人当たり面積"/>
        <xdr:cNvSpPr txBox="1"/>
      </xdr:nvSpPr>
      <xdr:spPr>
        <a:xfrm>
          <a:off x="93917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65"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66"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104157</xdr:rowOff>
    </xdr:from>
    <xdr:ext cx="469744" cy="259045"/>
    <xdr:sp macro="" textlink="">
      <xdr:nvSpPr>
        <xdr:cNvPr id="267" name="n_4mainValue【体育館・プール】&#10;一人当たり面積"/>
        <xdr:cNvSpPr txBox="1"/>
      </xdr:nvSpPr>
      <xdr:spPr>
        <a:xfrm>
          <a:off x="67374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2" name="テキスト ボックス 3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2" name="テキスト ボックス 3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325" name="直線コネクタ 324"/>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6"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7" name="直線コネクタ 326"/>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8"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9" name="直線コネクタ 328"/>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330"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331" name="フローチャート: 判断 330"/>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32" name="フローチャート: 判断 331"/>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333" name="フローチャート: 判断 332"/>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334" name="フローチャート: 判断 333"/>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335" name="フローチャート: 判断 334"/>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33565</xdr:rowOff>
    </xdr:from>
    <xdr:to>
      <xdr:col>85</xdr:col>
      <xdr:colOff>177800</xdr:colOff>
      <xdr:row>40</xdr:row>
      <xdr:rowOff>135165</xdr:rowOff>
    </xdr:to>
    <xdr:sp macro="" textlink="">
      <xdr:nvSpPr>
        <xdr:cNvPr id="341" name="楕円 340"/>
        <xdr:cNvSpPr/>
      </xdr:nvSpPr>
      <xdr:spPr>
        <a:xfrm>
          <a:off x="162687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11992</xdr:rowOff>
    </xdr:from>
    <xdr:ext cx="405111" cy="259045"/>
    <xdr:sp macro="" textlink="">
      <xdr:nvSpPr>
        <xdr:cNvPr id="342" name="【一般廃棄物処理施設】&#10;有形固定資産減価償却率該当値テキスト"/>
        <xdr:cNvSpPr txBox="1"/>
      </xdr:nvSpPr>
      <xdr:spPr>
        <a:xfrm>
          <a:off x="16357600"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4173</xdr:rowOff>
    </xdr:from>
    <xdr:to>
      <xdr:col>81</xdr:col>
      <xdr:colOff>101600</xdr:colOff>
      <xdr:row>40</xdr:row>
      <xdr:rowOff>105773</xdr:rowOff>
    </xdr:to>
    <xdr:sp macro="" textlink="">
      <xdr:nvSpPr>
        <xdr:cNvPr id="343" name="楕円 342"/>
        <xdr:cNvSpPr/>
      </xdr:nvSpPr>
      <xdr:spPr>
        <a:xfrm>
          <a:off x="15430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54973</xdr:rowOff>
    </xdr:from>
    <xdr:to>
      <xdr:col>85</xdr:col>
      <xdr:colOff>127000</xdr:colOff>
      <xdr:row>40</xdr:row>
      <xdr:rowOff>84365</xdr:rowOff>
    </xdr:to>
    <xdr:cxnSp macro="">
      <xdr:nvCxnSpPr>
        <xdr:cNvPr id="344" name="直線コネクタ 343"/>
        <xdr:cNvCxnSpPr/>
      </xdr:nvCxnSpPr>
      <xdr:spPr>
        <a:xfrm>
          <a:off x="15481300" y="691297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144599</xdr:rowOff>
    </xdr:from>
    <xdr:to>
      <xdr:col>76</xdr:col>
      <xdr:colOff>165100</xdr:colOff>
      <xdr:row>40</xdr:row>
      <xdr:rowOff>74749</xdr:rowOff>
    </xdr:to>
    <xdr:sp macro="" textlink="">
      <xdr:nvSpPr>
        <xdr:cNvPr id="345" name="楕円 344"/>
        <xdr:cNvSpPr/>
      </xdr:nvSpPr>
      <xdr:spPr>
        <a:xfrm>
          <a:off x="14541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23949</xdr:rowOff>
    </xdr:from>
    <xdr:to>
      <xdr:col>81</xdr:col>
      <xdr:colOff>50800</xdr:colOff>
      <xdr:row>40</xdr:row>
      <xdr:rowOff>54973</xdr:rowOff>
    </xdr:to>
    <xdr:cxnSp macro="">
      <xdr:nvCxnSpPr>
        <xdr:cNvPr id="346" name="直線コネクタ 345"/>
        <xdr:cNvCxnSpPr/>
      </xdr:nvCxnSpPr>
      <xdr:spPr>
        <a:xfrm>
          <a:off x="14592300" y="688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147865</xdr:rowOff>
    </xdr:from>
    <xdr:to>
      <xdr:col>72</xdr:col>
      <xdr:colOff>38100</xdr:colOff>
      <xdr:row>40</xdr:row>
      <xdr:rowOff>78015</xdr:rowOff>
    </xdr:to>
    <xdr:sp macro="" textlink="">
      <xdr:nvSpPr>
        <xdr:cNvPr id="347" name="楕円 346"/>
        <xdr:cNvSpPr/>
      </xdr:nvSpPr>
      <xdr:spPr>
        <a:xfrm>
          <a:off x="1365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27215</xdr:rowOff>
    </xdr:to>
    <xdr:cxnSp macro="">
      <xdr:nvCxnSpPr>
        <xdr:cNvPr id="348" name="直線コネクタ 347"/>
        <xdr:cNvCxnSpPr/>
      </xdr:nvCxnSpPr>
      <xdr:spPr>
        <a:xfrm flipV="1">
          <a:off x="13703300" y="688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103777</xdr:rowOff>
    </xdr:from>
    <xdr:to>
      <xdr:col>67</xdr:col>
      <xdr:colOff>101600</xdr:colOff>
      <xdr:row>40</xdr:row>
      <xdr:rowOff>33927</xdr:rowOff>
    </xdr:to>
    <xdr:sp macro="" textlink="">
      <xdr:nvSpPr>
        <xdr:cNvPr id="349" name="楕円 348"/>
        <xdr:cNvSpPr/>
      </xdr:nvSpPr>
      <xdr:spPr>
        <a:xfrm>
          <a:off x="12763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154577</xdr:rowOff>
    </xdr:from>
    <xdr:to>
      <xdr:col>71</xdr:col>
      <xdr:colOff>177800</xdr:colOff>
      <xdr:row>40</xdr:row>
      <xdr:rowOff>27215</xdr:rowOff>
    </xdr:to>
    <xdr:cxnSp macro="">
      <xdr:nvCxnSpPr>
        <xdr:cNvPr id="350" name="直線コネクタ 349"/>
        <xdr:cNvCxnSpPr/>
      </xdr:nvCxnSpPr>
      <xdr:spPr>
        <a:xfrm>
          <a:off x="12814300" y="68411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51"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352"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353"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354"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96900</xdr:rowOff>
    </xdr:from>
    <xdr:ext cx="405111" cy="259045"/>
    <xdr:sp macro="" textlink="">
      <xdr:nvSpPr>
        <xdr:cNvPr id="355" name="n_1mainValue【一般廃棄物処理施設】&#10;有形固定資産減価償却率"/>
        <xdr:cNvSpPr txBox="1"/>
      </xdr:nvSpPr>
      <xdr:spPr>
        <a:xfrm>
          <a:off x="15266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65876</xdr:rowOff>
    </xdr:from>
    <xdr:ext cx="405111" cy="259045"/>
    <xdr:sp macro="" textlink="">
      <xdr:nvSpPr>
        <xdr:cNvPr id="356" name="n_2mainValue【一般廃棄物処理施設】&#10;有形固定資産減価償却率"/>
        <xdr:cNvSpPr txBox="1"/>
      </xdr:nvSpPr>
      <xdr:spPr>
        <a:xfrm>
          <a:off x="14389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69142</xdr:rowOff>
    </xdr:from>
    <xdr:ext cx="405111" cy="259045"/>
    <xdr:sp macro="" textlink="">
      <xdr:nvSpPr>
        <xdr:cNvPr id="357" name="n_3mainValue【一般廃棄物処理施設】&#10;有形固定資産減価償却率"/>
        <xdr:cNvSpPr txBox="1"/>
      </xdr:nvSpPr>
      <xdr:spPr>
        <a:xfrm>
          <a:off x="13500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25054</xdr:rowOff>
    </xdr:from>
    <xdr:ext cx="405111" cy="259045"/>
    <xdr:sp macro="" textlink="">
      <xdr:nvSpPr>
        <xdr:cNvPr id="358" name="n_4mainValue【一般廃棄物処理施設】&#10;有形固定資産減価償却率"/>
        <xdr:cNvSpPr txBox="1"/>
      </xdr:nvSpPr>
      <xdr:spPr>
        <a:xfrm>
          <a:off x="12611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380" name="直線コネクタ 379"/>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381"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382" name="直線コネクタ 381"/>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383"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384" name="直線コネクタ 383"/>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385"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386" name="フローチャート: 判断 385"/>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387" name="フローチャート: 判断 386"/>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388" name="フローチャート: 判断 387"/>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389" name="フローチャート: 判断 388"/>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390" name="フローチャート: 判断 389"/>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120721</xdr:rowOff>
    </xdr:from>
    <xdr:to>
      <xdr:col>116</xdr:col>
      <xdr:colOff>114300</xdr:colOff>
      <xdr:row>40</xdr:row>
      <xdr:rowOff>50871</xdr:rowOff>
    </xdr:to>
    <xdr:sp macro="" textlink="">
      <xdr:nvSpPr>
        <xdr:cNvPr id="396" name="楕円 395"/>
        <xdr:cNvSpPr/>
      </xdr:nvSpPr>
      <xdr:spPr>
        <a:xfrm>
          <a:off x="22110700" y="68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99148</xdr:rowOff>
    </xdr:from>
    <xdr:ext cx="534377" cy="259045"/>
    <xdr:sp macro="" textlink="">
      <xdr:nvSpPr>
        <xdr:cNvPr id="397" name="【一般廃棄物処理施設】&#10;一人当たり有形固定資産（償却資産）額該当値テキスト"/>
        <xdr:cNvSpPr txBox="1"/>
      </xdr:nvSpPr>
      <xdr:spPr>
        <a:xfrm>
          <a:off x="22199600" y="67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128211</xdr:rowOff>
    </xdr:from>
    <xdr:to>
      <xdr:col>112</xdr:col>
      <xdr:colOff>38100</xdr:colOff>
      <xdr:row>40</xdr:row>
      <xdr:rowOff>58361</xdr:rowOff>
    </xdr:to>
    <xdr:sp macro="" textlink="">
      <xdr:nvSpPr>
        <xdr:cNvPr id="398" name="楕円 397"/>
        <xdr:cNvSpPr/>
      </xdr:nvSpPr>
      <xdr:spPr>
        <a:xfrm>
          <a:off x="21272500" y="68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xdr:rowOff>
    </xdr:from>
    <xdr:to>
      <xdr:col>116</xdr:col>
      <xdr:colOff>63500</xdr:colOff>
      <xdr:row>40</xdr:row>
      <xdr:rowOff>7561</xdr:rowOff>
    </xdr:to>
    <xdr:cxnSp macro="">
      <xdr:nvCxnSpPr>
        <xdr:cNvPr id="399" name="直線コネクタ 398"/>
        <xdr:cNvCxnSpPr/>
      </xdr:nvCxnSpPr>
      <xdr:spPr>
        <a:xfrm flipV="1">
          <a:off x="21323300" y="6858071"/>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134739</xdr:rowOff>
    </xdr:from>
    <xdr:to>
      <xdr:col>107</xdr:col>
      <xdr:colOff>101600</xdr:colOff>
      <xdr:row>40</xdr:row>
      <xdr:rowOff>64889</xdr:rowOff>
    </xdr:to>
    <xdr:sp macro="" textlink="">
      <xdr:nvSpPr>
        <xdr:cNvPr id="400" name="楕円 399"/>
        <xdr:cNvSpPr/>
      </xdr:nvSpPr>
      <xdr:spPr>
        <a:xfrm>
          <a:off x="20383500" y="68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7561</xdr:rowOff>
    </xdr:from>
    <xdr:to>
      <xdr:col>111</xdr:col>
      <xdr:colOff>177800</xdr:colOff>
      <xdr:row>40</xdr:row>
      <xdr:rowOff>14089</xdr:rowOff>
    </xdr:to>
    <xdr:cxnSp macro="">
      <xdr:nvCxnSpPr>
        <xdr:cNvPr id="401" name="直線コネクタ 400"/>
        <xdr:cNvCxnSpPr/>
      </xdr:nvCxnSpPr>
      <xdr:spPr>
        <a:xfrm flipV="1">
          <a:off x="20434300" y="6865561"/>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134982</xdr:rowOff>
    </xdr:from>
    <xdr:to>
      <xdr:col>102</xdr:col>
      <xdr:colOff>165100</xdr:colOff>
      <xdr:row>40</xdr:row>
      <xdr:rowOff>65132</xdr:rowOff>
    </xdr:to>
    <xdr:sp macro="" textlink="">
      <xdr:nvSpPr>
        <xdr:cNvPr id="402" name="楕円 401"/>
        <xdr:cNvSpPr/>
      </xdr:nvSpPr>
      <xdr:spPr>
        <a:xfrm>
          <a:off x="19494500" y="68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14089</xdr:rowOff>
    </xdr:from>
    <xdr:to>
      <xdr:col>107</xdr:col>
      <xdr:colOff>50800</xdr:colOff>
      <xdr:row>40</xdr:row>
      <xdr:rowOff>14332</xdr:rowOff>
    </xdr:to>
    <xdr:cxnSp macro="">
      <xdr:nvCxnSpPr>
        <xdr:cNvPr id="403" name="直線コネクタ 402"/>
        <xdr:cNvCxnSpPr/>
      </xdr:nvCxnSpPr>
      <xdr:spPr>
        <a:xfrm flipV="1">
          <a:off x="19545300" y="687208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133002</xdr:rowOff>
    </xdr:from>
    <xdr:to>
      <xdr:col>98</xdr:col>
      <xdr:colOff>38100</xdr:colOff>
      <xdr:row>40</xdr:row>
      <xdr:rowOff>63152</xdr:rowOff>
    </xdr:to>
    <xdr:sp macro="" textlink="">
      <xdr:nvSpPr>
        <xdr:cNvPr id="404" name="楕円 403"/>
        <xdr:cNvSpPr/>
      </xdr:nvSpPr>
      <xdr:spPr>
        <a:xfrm>
          <a:off x="18605500" y="68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12352</xdr:rowOff>
    </xdr:from>
    <xdr:to>
      <xdr:col>102</xdr:col>
      <xdr:colOff>114300</xdr:colOff>
      <xdr:row>40</xdr:row>
      <xdr:rowOff>14332</xdr:rowOff>
    </xdr:to>
    <xdr:cxnSp macro="">
      <xdr:nvCxnSpPr>
        <xdr:cNvPr id="405" name="直線コネクタ 404"/>
        <xdr:cNvCxnSpPr/>
      </xdr:nvCxnSpPr>
      <xdr:spPr>
        <a:xfrm>
          <a:off x="18656300" y="6870352"/>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406"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407"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408"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409"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49488</xdr:rowOff>
    </xdr:from>
    <xdr:ext cx="534377" cy="259045"/>
    <xdr:sp macro="" textlink="">
      <xdr:nvSpPr>
        <xdr:cNvPr id="410" name="n_1mainValue【一般廃棄物処理施設】&#10;一人当たり有形固定資産（償却資産）額"/>
        <xdr:cNvSpPr txBox="1"/>
      </xdr:nvSpPr>
      <xdr:spPr>
        <a:xfrm>
          <a:off x="21043411" y="69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56016</xdr:rowOff>
    </xdr:from>
    <xdr:ext cx="534377" cy="259045"/>
    <xdr:sp macro="" textlink="">
      <xdr:nvSpPr>
        <xdr:cNvPr id="411" name="n_2mainValue【一般廃棄物処理施設】&#10;一人当たり有形固定資産（償却資産）額"/>
        <xdr:cNvSpPr txBox="1"/>
      </xdr:nvSpPr>
      <xdr:spPr>
        <a:xfrm>
          <a:off x="20167111" y="69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56259</xdr:rowOff>
    </xdr:from>
    <xdr:ext cx="534377" cy="259045"/>
    <xdr:sp macro="" textlink="">
      <xdr:nvSpPr>
        <xdr:cNvPr id="412" name="n_3mainValue【一般廃棄物処理施設】&#10;一人当たり有形固定資産（償却資産）額"/>
        <xdr:cNvSpPr txBox="1"/>
      </xdr:nvSpPr>
      <xdr:spPr>
        <a:xfrm>
          <a:off x="19278111" y="69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54279</xdr:rowOff>
    </xdr:from>
    <xdr:ext cx="534377" cy="259045"/>
    <xdr:sp macro="" textlink="">
      <xdr:nvSpPr>
        <xdr:cNvPr id="413" name="n_4mainValue【一般廃棄物処理施設】&#10;一人当たり有形固定資産（償却資産）額"/>
        <xdr:cNvSpPr txBox="1"/>
      </xdr:nvSpPr>
      <xdr:spPr>
        <a:xfrm>
          <a:off x="18389111" y="6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439" name="直線コネクタ 438"/>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44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441" name="直線コネクタ 44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442"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443" name="直線コネクタ 442"/>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44"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45" name="フローチャート: 判断 44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446" name="フローチャート: 判断 445"/>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47" name="フローチャート: 判断 446"/>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48" name="フローチャート: 判断 44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449" name="フローチャート: 判断 44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455" name="楕円 454"/>
        <xdr:cNvSpPr/>
      </xdr:nvSpPr>
      <xdr:spPr>
        <a:xfrm>
          <a:off x="16268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83111</xdr:rowOff>
    </xdr:from>
    <xdr:ext cx="405111" cy="259045"/>
    <xdr:sp macro="" textlink="">
      <xdr:nvSpPr>
        <xdr:cNvPr id="456" name="【保健センター・保健所】&#10;有形固定資産減価償却率該当値テキスト"/>
        <xdr:cNvSpPr txBox="1"/>
      </xdr:nvSpPr>
      <xdr:spPr>
        <a:xfrm>
          <a:off x="16357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57" name="楕円 456"/>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111034</xdr:rowOff>
    </xdr:to>
    <xdr:cxnSp macro="">
      <xdr:nvCxnSpPr>
        <xdr:cNvPr id="458" name="直線コネクタ 457"/>
        <xdr:cNvCxnSpPr/>
      </xdr:nvCxnSpPr>
      <xdr:spPr>
        <a:xfrm>
          <a:off x="15481300" y="100257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459" name="楕円 458"/>
        <xdr:cNvSpPr/>
      </xdr:nvSpPr>
      <xdr:spPr>
        <a:xfrm>
          <a:off x="14541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81643</xdr:rowOff>
    </xdr:to>
    <xdr:cxnSp macro="">
      <xdr:nvCxnSpPr>
        <xdr:cNvPr id="460" name="直線コネクタ 459"/>
        <xdr:cNvCxnSpPr/>
      </xdr:nvCxnSpPr>
      <xdr:spPr>
        <a:xfrm>
          <a:off x="14592300" y="1001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461" name="楕円 460"/>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81643</xdr:rowOff>
    </xdr:to>
    <xdr:cxnSp macro="">
      <xdr:nvCxnSpPr>
        <xdr:cNvPr id="462" name="直線コネクタ 461"/>
        <xdr:cNvCxnSpPr/>
      </xdr:nvCxnSpPr>
      <xdr:spPr>
        <a:xfrm flipV="1">
          <a:off x="13703300" y="1001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463" name="楕円 462"/>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81643</xdr:rowOff>
    </xdr:to>
    <xdr:cxnSp macro="">
      <xdr:nvCxnSpPr>
        <xdr:cNvPr id="464" name="直線コネクタ 463"/>
        <xdr:cNvCxnSpPr/>
      </xdr:nvCxnSpPr>
      <xdr:spPr>
        <a:xfrm>
          <a:off x="12814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465"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66"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67"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468"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69"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470" name="n_2mainValue【保健センター・保健所】&#10;有形固定資産減価償却率"/>
        <xdr:cNvSpPr txBox="1"/>
      </xdr:nvSpPr>
      <xdr:spPr>
        <a:xfrm>
          <a:off x="14389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471"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472"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496" name="直線コネクタ 495"/>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497"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498" name="直線コネクタ 497"/>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499"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500" name="直線コネクタ 499"/>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01"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02" name="フローチャート: 判断 50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03" name="フローチャート: 判断 502"/>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04" name="フローチャート: 判断 50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505" name="フローチャート: 判断 504"/>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506" name="フローチャート: 判断 505"/>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512" name="楕円 511"/>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135907</xdr:rowOff>
    </xdr:from>
    <xdr:ext cx="469744" cy="259045"/>
    <xdr:sp macro="" textlink="">
      <xdr:nvSpPr>
        <xdr:cNvPr id="513" name="【保健センター・保健所】&#10;一人当たり面積該当値テキスト"/>
        <xdr:cNvSpPr txBox="1"/>
      </xdr:nvSpPr>
      <xdr:spPr>
        <a:xfrm>
          <a:off x="22199600"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514" name="楕円 513"/>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163830</xdr:rowOff>
    </xdr:from>
    <xdr:to>
      <xdr:col>116</xdr:col>
      <xdr:colOff>63500</xdr:colOff>
      <xdr:row>61</xdr:row>
      <xdr:rowOff>163830</xdr:rowOff>
    </xdr:to>
    <xdr:cxnSp macro="">
      <xdr:nvCxnSpPr>
        <xdr:cNvPr id="515" name="直線コネクタ 514"/>
        <xdr:cNvCxnSpPr/>
      </xdr:nvCxnSpPr>
      <xdr:spPr>
        <a:xfrm>
          <a:off x="21323300" y="1062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113030</xdr:rowOff>
    </xdr:from>
    <xdr:to>
      <xdr:col>107</xdr:col>
      <xdr:colOff>101600</xdr:colOff>
      <xdr:row>62</xdr:row>
      <xdr:rowOff>43180</xdr:rowOff>
    </xdr:to>
    <xdr:sp macro="" textlink="">
      <xdr:nvSpPr>
        <xdr:cNvPr id="516" name="楕円 515"/>
        <xdr:cNvSpPr/>
      </xdr:nvSpPr>
      <xdr:spPr>
        <a:xfrm>
          <a:off x="2038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163830</xdr:rowOff>
    </xdr:from>
    <xdr:to>
      <xdr:col>111</xdr:col>
      <xdr:colOff>177800</xdr:colOff>
      <xdr:row>61</xdr:row>
      <xdr:rowOff>163830</xdr:rowOff>
    </xdr:to>
    <xdr:cxnSp macro="">
      <xdr:nvCxnSpPr>
        <xdr:cNvPr id="517" name="直線コネクタ 516"/>
        <xdr:cNvCxnSpPr/>
      </xdr:nvCxnSpPr>
      <xdr:spPr>
        <a:xfrm>
          <a:off x="20434300" y="1062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18" name="楕円 517"/>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163830</xdr:rowOff>
    </xdr:from>
    <xdr:to>
      <xdr:col>107</xdr:col>
      <xdr:colOff>50800</xdr:colOff>
      <xdr:row>62</xdr:row>
      <xdr:rowOff>0</xdr:rowOff>
    </xdr:to>
    <xdr:cxnSp macro="">
      <xdr:nvCxnSpPr>
        <xdr:cNvPr id="519" name="直線コネクタ 518"/>
        <xdr:cNvCxnSpPr/>
      </xdr:nvCxnSpPr>
      <xdr:spPr>
        <a:xfrm flipV="1">
          <a:off x="19545300" y="1062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20" name="楕円 519"/>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521" name="直線コネクタ 520"/>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522"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523"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524"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525" name="n_4aveValue【保健センター・保健所】&#10;一人当たり面積"/>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526" name="n_1main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27" name="n_2main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28"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29" name="n_4main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555" name="直線コネクタ 554"/>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556"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557" name="直線コネクタ 556"/>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558"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559" name="直線コネクタ 558"/>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560"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61" name="フローチャート: 判断 560"/>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562" name="フローチャート: 判断 561"/>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63" name="フローチャート: 判断 562"/>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64" name="フローチャート: 判断 563"/>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565" name="フローチャート: 判断 564"/>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71" name="楕円 570"/>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572" name="【消防施設】&#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573" name="楕円 572"/>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23405</xdr:rowOff>
    </xdr:to>
    <xdr:cxnSp macro="">
      <xdr:nvCxnSpPr>
        <xdr:cNvPr id="574" name="直線コネクタ 573"/>
        <xdr:cNvCxnSpPr/>
      </xdr:nvCxnSpPr>
      <xdr:spPr>
        <a:xfrm flipV="1">
          <a:off x="15481300" y="1390268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75" name="楕円 574"/>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82</xdr:row>
      <xdr:rowOff>105048</xdr:rowOff>
    </xdr:to>
    <xdr:cxnSp macro="">
      <xdr:nvCxnSpPr>
        <xdr:cNvPr id="576" name="直線コネクタ 575"/>
        <xdr:cNvCxnSpPr/>
      </xdr:nvCxnSpPr>
      <xdr:spPr>
        <a:xfrm flipV="1">
          <a:off x="14592300" y="13910855"/>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36286</xdr:rowOff>
    </xdr:from>
    <xdr:to>
      <xdr:col>72</xdr:col>
      <xdr:colOff>38100</xdr:colOff>
      <xdr:row>83</xdr:row>
      <xdr:rowOff>137886</xdr:rowOff>
    </xdr:to>
    <xdr:sp macro="" textlink="">
      <xdr:nvSpPr>
        <xdr:cNvPr id="577" name="楕円 576"/>
        <xdr:cNvSpPr/>
      </xdr:nvSpPr>
      <xdr:spPr>
        <a:xfrm>
          <a:off x="13652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83</xdr:row>
      <xdr:rowOff>87086</xdr:rowOff>
    </xdr:to>
    <xdr:cxnSp macro="">
      <xdr:nvCxnSpPr>
        <xdr:cNvPr id="578" name="直線コネクタ 577"/>
        <xdr:cNvCxnSpPr/>
      </xdr:nvCxnSpPr>
      <xdr:spPr>
        <a:xfrm flipV="1">
          <a:off x="13703300" y="1416394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13426</xdr:rowOff>
    </xdr:from>
    <xdr:to>
      <xdr:col>67</xdr:col>
      <xdr:colOff>101600</xdr:colOff>
      <xdr:row>83</xdr:row>
      <xdr:rowOff>115026</xdr:rowOff>
    </xdr:to>
    <xdr:sp macro="" textlink="">
      <xdr:nvSpPr>
        <xdr:cNvPr id="579" name="楕円 578"/>
        <xdr:cNvSpPr/>
      </xdr:nvSpPr>
      <xdr:spPr>
        <a:xfrm>
          <a:off x="12763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64226</xdr:rowOff>
    </xdr:from>
    <xdr:to>
      <xdr:col>71</xdr:col>
      <xdr:colOff>177800</xdr:colOff>
      <xdr:row>83</xdr:row>
      <xdr:rowOff>87086</xdr:rowOff>
    </xdr:to>
    <xdr:cxnSp macro="">
      <xdr:nvCxnSpPr>
        <xdr:cNvPr id="580" name="直線コネクタ 579"/>
        <xdr:cNvCxnSpPr/>
      </xdr:nvCxnSpPr>
      <xdr:spPr>
        <a:xfrm>
          <a:off x="12814300" y="14294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581"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582"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83"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584"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585" name="n_1mainValue【消防施設】&#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86" name="n_2main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129013</xdr:rowOff>
    </xdr:from>
    <xdr:ext cx="405111" cy="259045"/>
    <xdr:sp macro="" textlink="">
      <xdr:nvSpPr>
        <xdr:cNvPr id="587" name="n_3mainValue【消防施設】&#10;有形固定資産減価償却率"/>
        <xdr:cNvSpPr txBox="1"/>
      </xdr:nvSpPr>
      <xdr:spPr>
        <a:xfrm>
          <a:off x="13500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106153</xdr:rowOff>
    </xdr:from>
    <xdr:ext cx="405111" cy="259045"/>
    <xdr:sp macro="" textlink="">
      <xdr:nvSpPr>
        <xdr:cNvPr id="588" name="n_4mainValue【消防施設】&#10;有形固定資産減価償却率"/>
        <xdr:cNvSpPr txBox="1"/>
      </xdr:nvSpPr>
      <xdr:spPr>
        <a:xfrm>
          <a:off x="12611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10" name="直線コネクタ 609"/>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1"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2" name="直線コネクタ 611"/>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15"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16" name="フローチャート: 判断 61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617" name="フローチャート: 判断 616"/>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618" name="フローチャート: 判断 617"/>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619" name="フローチャート: 判断 618"/>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20" name="フローチャート: 判断 619"/>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26" name="楕円 625"/>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627"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628" name="楕円 627"/>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629" name="直線コネクタ 628"/>
        <xdr:cNvCxnSpPr/>
      </xdr:nvCxnSpPr>
      <xdr:spPr>
        <a:xfrm>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630" name="楕円 629"/>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74676</xdr:rowOff>
    </xdr:to>
    <xdr:cxnSp macro="">
      <xdr:nvCxnSpPr>
        <xdr:cNvPr id="631" name="直線コネクタ 630"/>
        <xdr:cNvCxnSpPr/>
      </xdr:nvCxnSpPr>
      <xdr:spPr>
        <a:xfrm flipV="1">
          <a:off x="20434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32" name="楕円 631"/>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74676</xdr:rowOff>
    </xdr:to>
    <xdr:cxnSp macro="">
      <xdr:nvCxnSpPr>
        <xdr:cNvPr id="633" name="直線コネクタ 632"/>
        <xdr:cNvCxnSpPr/>
      </xdr:nvCxnSpPr>
      <xdr:spPr>
        <a:xfrm>
          <a:off x="19545300" y="144536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634" name="楕円 633"/>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51815</xdr:rowOff>
    </xdr:to>
    <xdr:cxnSp macro="">
      <xdr:nvCxnSpPr>
        <xdr:cNvPr id="635" name="直線コネクタ 634"/>
        <xdr:cNvCxnSpPr/>
      </xdr:nvCxnSpPr>
      <xdr:spPr>
        <a:xfrm>
          <a:off x="18656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636"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637"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638"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39"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640"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641"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42" name="n_3main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93742</xdr:rowOff>
    </xdr:from>
    <xdr:ext cx="469744" cy="259045"/>
    <xdr:sp macro="" textlink="">
      <xdr:nvSpPr>
        <xdr:cNvPr id="643" name="n_4mainValue【消防施設】&#10;一人当たり面積"/>
        <xdr:cNvSpPr txBox="1"/>
      </xdr:nvSpPr>
      <xdr:spPr>
        <a:xfrm>
          <a:off x="18421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669" name="直線コネクタ 668"/>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670"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671" name="直線コネクタ 670"/>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672"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673" name="直線コネクタ 672"/>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674"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75" name="フローチャート: 判断 674"/>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676" name="フローチャート: 判断 675"/>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77" name="フローチャート: 判断 676"/>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78" name="フローチャート: 判断 677"/>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679" name="フローチャート: 判断 678"/>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33564</xdr:rowOff>
    </xdr:from>
    <xdr:to>
      <xdr:col>85</xdr:col>
      <xdr:colOff>177800</xdr:colOff>
      <xdr:row>105</xdr:row>
      <xdr:rowOff>135164</xdr:rowOff>
    </xdr:to>
    <xdr:sp macro="" textlink="">
      <xdr:nvSpPr>
        <xdr:cNvPr id="685" name="楕円 684"/>
        <xdr:cNvSpPr/>
      </xdr:nvSpPr>
      <xdr:spPr>
        <a:xfrm>
          <a:off x="16268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11991</xdr:rowOff>
    </xdr:from>
    <xdr:ext cx="405111" cy="259045"/>
    <xdr:sp macro="" textlink="">
      <xdr:nvSpPr>
        <xdr:cNvPr id="686" name="【庁舎】&#10;有形固定資産減価償却率該当値テキスト"/>
        <xdr:cNvSpPr txBox="1"/>
      </xdr:nvSpPr>
      <xdr:spPr>
        <a:xfrm>
          <a:off x="163576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687" name="楕円 686"/>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84364</xdr:rowOff>
    </xdr:to>
    <xdr:cxnSp macro="">
      <xdr:nvCxnSpPr>
        <xdr:cNvPr id="688" name="直線コネクタ 687"/>
        <xdr:cNvCxnSpPr/>
      </xdr:nvCxnSpPr>
      <xdr:spPr>
        <a:xfrm>
          <a:off x="15481300" y="180588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689" name="楕円 688"/>
        <xdr:cNvSpPr/>
      </xdr:nvSpPr>
      <xdr:spPr>
        <a:xfrm>
          <a:off x="14541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23949</xdr:rowOff>
    </xdr:from>
    <xdr:to>
      <xdr:col>81</xdr:col>
      <xdr:colOff>50800</xdr:colOff>
      <xdr:row>105</xdr:row>
      <xdr:rowOff>56606</xdr:rowOff>
    </xdr:to>
    <xdr:cxnSp macro="">
      <xdr:nvCxnSpPr>
        <xdr:cNvPr id="690" name="直線コネクタ 689"/>
        <xdr:cNvCxnSpPr/>
      </xdr:nvCxnSpPr>
      <xdr:spPr>
        <a:xfrm>
          <a:off x="14592300" y="1802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691" name="楕円 690"/>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23949</xdr:rowOff>
    </xdr:to>
    <xdr:cxnSp macro="">
      <xdr:nvCxnSpPr>
        <xdr:cNvPr id="692" name="直線コネクタ 691"/>
        <xdr:cNvCxnSpPr/>
      </xdr:nvCxnSpPr>
      <xdr:spPr>
        <a:xfrm>
          <a:off x="13703300" y="180000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89081</xdr:rowOff>
    </xdr:from>
    <xdr:to>
      <xdr:col>67</xdr:col>
      <xdr:colOff>101600</xdr:colOff>
      <xdr:row>105</xdr:row>
      <xdr:rowOff>19231</xdr:rowOff>
    </xdr:to>
    <xdr:sp macro="" textlink="">
      <xdr:nvSpPr>
        <xdr:cNvPr id="693" name="楕円 692"/>
        <xdr:cNvSpPr/>
      </xdr:nvSpPr>
      <xdr:spPr>
        <a:xfrm>
          <a:off x="12763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139881</xdr:rowOff>
    </xdr:from>
    <xdr:to>
      <xdr:col>71</xdr:col>
      <xdr:colOff>177800</xdr:colOff>
      <xdr:row>104</xdr:row>
      <xdr:rowOff>169273</xdr:rowOff>
    </xdr:to>
    <xdr:cxnSp macro="">
      <xdr:nvCxnSpPr>
        <xdr:cNvPr id="694" name="直線コネクタ 693"/>
        <xdr:cNvCxnSpPr/>
      </xdr:nvCxnSpPr>
      <xdr:spPr>
        <a:xfrm>
          <a:off x="12814300" y="179706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695"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696"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97"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698"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699"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65876</xdr:rowOff>
    </xdr:from>
    <xdr:ext cx="405111" cy="259045"/>
    <xdr:sp macro="" textlink="">
      <xdr:nvSpPr>
        <xdr:cNvPr id="700" name="n_2mainValue【庁舎】&#10;有形固定資産減価償却率"/>
        <xdr:cNvSpPr txBox="1"/>
      </xdr:nvSpPr>
      <xdr:spPr>
        <a:xfrm>
          <a:off x="14389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39750</xdr:rowOff>
    </xdr:from>
    <xdr:ext cx="405111" cy="259045"/>
    <xdr:sp macro="" textlink="">
      <xdr:nvSpPr>
        <xdr:cNvPr id="701" name="n_3mainValue【庁舎】&#10;有形固定資産減価償却率"/>
        <xdr:cNvSpPr txBox="1"/>
      </xdr:nvSpPr>
      <xdr:spPr>
        <a:xfrm>
          <a:off x="13500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702" name="n_4mainValue【庁舎】&#10;有形固定資産減価償却率"/>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724" name="直線コネクタ 723"/>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725"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726" name="直線コネクタ 72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7"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8" name="直線コネクタ 72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29"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0" name="フローチャート: 判断 72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731" name="フローチャート: 判断 730"/>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732" name="フローチャート: 判断 731"/>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733" name="フローチャート: 判断 732"/>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34" name="フローチャート: 判断 733"/>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xdr:rowOff>
    </xdr:from>
    <xdr:to>
      <xdr:col>116</xdr:col>
      <xdr:colOff>114300</xdr:colOff>
      <xdr:row>105</xdr:row>
      <xdr:rowOff>117856</xdr:rowOff>
    </xdr:to>
    <xdr:sp macro="" textlink="">
      <xdr:nvSpPr>
        <xdr:cNvPr id="740" name="楕円 739"/>
        <xdr:cNvSpPr/>
      </xdr:nvSpPr>
      <xdr:spPr>
        <a:xfrm>
          <a:off x="22110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166133</xdr:rowOff>
    </xdr:from>
    <xdr:ext cx="469744" cy="259045"/>
    <xdr:sp macro="" textlink="">
      <xdr:nvSpPr>
        <xdr:cNvPr id="741" name="【庁舎】&#10;一人当たり面積該当値テキスト"/>
        <xdr:cNvSpPr txBox="1"/>
      </xdr:nvSpPr>
      <xdr:spPr>
        <a:xfrm>
          <a:off x="22199600" y="1799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18542</xdr:rowOff>
    </xdr:from>
    <xdr:to>
      <xdr:col>112</xdr:col>
      <xdr:colOff>38100</xdr:colOff>
      <xdr:row>105</xdr:row>
      <xdr:rowOff>120142</xdr:rowOff>
    </xdr:to>
    <xdr:sp macro="" textlink="">
      <xdr:nvSpPr>
        <xdr:cNvPr id="742" name="楕円 741"/>
        <xdr:cNvSpPr/>
      </xdr:nvSpPr>
      <xdr:spPr>
        <a:xfrm>
          <a:off x="21272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67056</xdr:rowOff>
    </xdr:from>
    <xdr:to>
      <xdr:col>116</xdr:col>
      <xdr:colOff>63500</xdr:colOff>
      <xdr:row>105</xdr:row>
      <xdr:rowOff>69342</xdr:rowOff>
    </xdr:to>
    <xdr:cxnSp macro="">
      <xdr:nvCxnSpPr>
        <xdr:cNvPr id="743" name="直線コネクタ 742"/>
        <xdr:cNvCxnSpPr/>
      </xdr:nvCxnSpPr>
      <xdr:spPr>
        <a:xfrm flipV="1">
          <a:off x="21323300" y="180693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20828</xdr:rowOff>
    </xdr:from>
    <xdr:to>
      <xdr:col>107</xdr:col>
      <xdr:colOff>101600</xdr:colOff>
      <xdr:row>105</xdr:row>
      <xdr:rowOff>122428</xdr:rowOff>
    </xdr:to>
    <xdr:sp macro="" textlink="">
      <xdr:nvSpPr>
        <xdr:cNvPr id="744" name="楕円 743"/>
        <xdr:cNvSpPr/>
      </xdr:nvSpPr>
      <xdr:spPr>
        <a:xfrm>
          <a:off x="20383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69342</xdr:rowOff>
    </xdr:from>
    <xdr:to>
      <xdr:col>111</xdr:col>
      <xdr:colOff>177800</xdr:colOff>
      <xdr:row>105</xdr:row>
      <xdr:rowOff>71628</xdr:rowOff>
    </xdr:to>
    <xdr:cxnSp macro="">
      <xdr:nvCxnSpPr>
        <xdr:cNvPr id="745" name="直線コネクタ 744"/>
        <xdr:cNvCxnSpPr/>
      </xdr:nvCxnSpPr>
      <xdr:spPr>
        <a:xfrm flipV="1">
          <a:off x="20434300" y="1807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23113</xdr:rowOff>
    </xdr:from>
    <xdr:to>
      <xdr:col>102</xdr:col>
      <xdr:colOff>165100</xdr:colOff>
      <xdr:row>105</xdr:row>
      <xdr:rowOff>124713</xdr:rowOff>
    </xdr:to>
    <xdr:sp macro="" textlink="">
      <xdr:nvSpPr>
        <xdr:cNvPr id="746" name="楕円 745"/>
        <xdr:cNvSpPr/>
      </xdr:nvSpPr>
      <xdr:spPr>
        <a:xfrm>
          <a:off x="19494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71628</xdr:rowOff>
    </xdr:from>
    <xdr:to>
      <xdr:col>107</xdr:col>
      <xdr:colOff>50800</xdr:colOff>
      <xdr:row>105</xdr:row>
      <xdr:rowOff>73913</xdr:rowOff>
    </xdr:to>
    <xdr:cxnSp macro="">
      <xdr:nvCxnSpPr>
        <xdr:cNvPr id="747" name="直線コネクタ 746"/>
        <xdr:cNvCxnSpPr/>
      </xdr:nvCxnSpPr>
      <xdr:spPr>
        <a:xfrm flipV="1">
          <a:off x="19545300" y="180738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748" name="楕円 747"/>
        <xdr:cNvSpPr/>
      </xdr:nvSpPr>
      <xdr:spPr>
        <a:xfrm>
          <a:off x="18605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73913</xdr:rowOff>
    </xdr:from>
    <xdr:to>
      <xdr:col>102</xdr:col>
      <xdr:colOff>114300</xdr:colOff>
      <xdr:row>105</xdr:row>
      <xdr:rowOff>76200</xdr:rowOff>
    </xdr:to>
    <xdr:cxnSp macro="">
      <xdr:nvCxnSpPr>
        <xdr:cNvPr id="749" name="直線コネクタ 748"/>
        <xdr:cNvCxnSpPr/>
      </xdr:nvCxnSpPr>
      <xdr:spPr>
        <a:xfrm flipV="1">
          <a:off x="18656300" y="180761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750"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751"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752"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3"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111269</xdr:rowOff>
    </xdr:from>
    <xdr:ext cx="469744" cy="259045"/>
    <xdr:sp macro="" textlink="">
      <xdr:nvSpPr>
        <xdr:cNvPr id="754" name="n_1mainValue【庁舎】&#10;一人当たり面積"/>
        <xdr:cNvSpPr txBox="1"/>
      </xdr:nvSpPr>
      <xdr:spPr>
        <a:xfrm>
          <a:off x="210757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113555</xdr:rowOff>
    </xdr:from>
    <xdr:ext cx="469744" cy="259045"/>
    <xdr:sp macro="" textlink="">
      <xdr:nvSpPr>
        <xdr:cNvPr id="755" name="n_2mainValue【庁舎】&#10;一人当たり面積"/>
        <xdr:cNvSpPr txBox="1"/>
      </xdr:nvSpPr>
      <xdr:spPr>
        <a:xfrm>
          <a:off x="20199427"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115840</xdr:rowOff>
    </xdr:from>
    <xdr:ext cx="469744" cy="259045"/>
    <xdr:sp macro="" textlink="">
      <xdr:nvSpPr>
        <xdr:cNvPr id="756" name="n_3mainValue【庁舎】&#10;一人当たり面積"/>
        <xdr:cNvSpPr txBox="1"/>
      </xdr:nvSpPr>
      <xdr:spPr>
        <a:xfrm>
          <a:off x="19310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118127</xdr:rowOff>
    </xdr:from>
    <xdr:ext cx="469744" cy="259045"/>
    <xdr:sp macro="" textlink="">
      <xdr:nvSpPr>
        <xdr:cNvPr id="757" name="n_4mainValue【庁舎】&#10;一人当たり面積"/>
        <xdr:cNvSpPr txBox="1"/>
      </xdr:nvSpPr>
      <xdr:spPr>
        <a:xfrm>
          <a:off x="18421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及び本庁舎である。一般廃棄物処理施設については、常陸大宮市と当市とで構成する一部事務組合が保有する施設であり、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年度から連結したため数値が計上されたものである。計画的に修繕等を行っているものの、類似団体平均を</a:t>
          </a:r>
          <a:r>
            <a:rPr kumimoji="1" lang="en-US" altLang="ja-JP" sz="1250">
              <a:latin typeface="ＭＳ Ｐゴシック" panose="020B0600070205080204" pitchFamily="50" charset="-128"/>
              <a:ea typeface="ＭＳ Ｐゴシック" panose="020B0600070205080204" pitchFamily="50" charset="-128"/>
            </a:rPr>
            <a:t>22.0</a:t>
          </a:r>
          <a:r>
            <a:rPr kumimoji="1" lang="ja-JP" altLang="en-US" sz="1250">
              <a:latin typeface="ＭＳ Ｐゴシック" panose="020B0600070205080204" pitchFamily="50" charset="-128"/>
              <a:ea typeface="ＭＳ Ｐゴシック" panose="020B0600070205080204" pitchFamily="50" charset="-128"/>
            </a:rPr>
            <a:t>ポイント上回っている。今後の施設更新を見据えながら、施設の長寿命化又は計画的な更新を組合に対して働きかけていく。本庁舎については、建設から</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年以上経過し老朽化が進んでいることから、類似団体からは</a:t>
          </a:r>
          <a:r>
            <a:rPr kumimoji="1" lang="en-US" altLang="ja-JP" sz="1250">
              <a:latin typeface="ＭＳ Ｐゴシック" panose="020B0600070205080204" pitchFamily="50" charset="-128"/>
              <a:ea typeface="ＭＳ Ｐゴシック" panose="020B0600070205080204" pitchFamily="50" charset="-128"/>
            </a:rPr>
            <a:t>14.2</a:t>
          </a:r>
          <a:r>
            <a:rPr kumimoji="1" lang="ja-JP" altLang="en-US" sz="1250">
              <a:latin typeface="ＭＳ Ｐゴシック" panose="020B0600070205080204" pitchFamily="50" charset="-128"/>
              <a:ea typeface="ＭＳ Ｐゴシック" panose="020B0600070205080204" pitchFamily="50" charset="-128"/>
            </a:rPr>
            <a:t>ポイント上回っている。類似団体の有形固定資産減価償却率を押し下げている要因として、全国的に旧耐震基準で建てられた庁舎の更新が相次いでいること考えられるが、本市においては新耐震基準で建てられているため、今後とも長期保全計画に基づき計画的に予防保全に努めていくことで、現在の施設を引き続き利用していく。消防施設については、防災行政無線デジタル化による新規資産取得があったものの、同資産の過年度取得分について減価償却が進んだため、有形固定資産減価償却率は前年度から</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低下に留まった。引き続き設備も含め適切に修繕、更新を行っていく。保健センター・保健所については、空調設備の更新修繕によりほぼ同水準を維持している。図書館については、減価償却率は類似団体平均を下回っているものの、建設から</a:t>
          </a:r>
          <a:r>
            <a:rPr kumimoji="1" lang="en-US" altLang="ja-JP" sz="1250">
              <a:latin typeface="ＭＳ Ｐゴシック" panose="020B0600070205080204" pitchFamily="50" charset="-128"/>
              <a:ea typeface="ＭＳ Ｐゴシック" panose="020B0600070205080204" pitchFamily="50" charset="-128"/>
            </a:rPr>
            <a:t>15</a:t>
          </a:r>
          <a:r>
            <a:rPr kumimoji="1" lang="ja-JP" altLang="en-US" sz="1250">
              <a:latin typeface="ＭＳ Ｐゴシック" panose="020B0600070205080204" pitchFamily="50" charset="-128"/>
              <a:ea typeface="ＭＳ Ｐゴシック" panose="020B0600070205080204" pitchFamily="50" charset="-128"/>
            </a:rPr>
            <a:t>年ほど経過し減価償却が進んでいるため、平均値との差は年々小さくなっている。また、多目的室や会議室も備えた市の生涯学習拠点施設として、</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人当たり面積は類似団体平均を上回っている。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54,440
54,145
97.82
27,674,638
26,726,846
724,933
12,683,842
18,439,645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新築家屋等による固定資産税の増収や地方消費税交付金の増等に伴い、基準財政収入額は増加したものの、子育て支援に伴う社会福祉費の増や、高齢化の進展に伴う高齢者保健福祉費の増、合併特例債の新規発行等による公債費の増のため、基準財政需要額についても増加したことから、単年度指数については低下した。三か年平均の指数は前年度と横ばいで推移し、類似団体平均との比較でも、</a:t>
          </a:r>
          <a:r>
            <a:rPr kumimoji="1" lang="en-US" altLang="ja-JP" sz="1300" baseline="0">
              <a:latin typeface="ＭＳ Ｐゴシック" panose="020B0600070205080204" pitchFamily="50" charset="-128"/>
              <a:ea typeface="ＭＳ Ｐゴシック" panose="020B0600070205080204" pitchFamily="50" charset="-128"/>
            </a:rPr>
            <a:t>0.12</a:t>
          </a:r>
          <a:r>
            <a:rPr kumimoji="1" lang="ja-JP" altLang="en-US" sz="1300" baseline="0">
              <a:latin typeface="ＭＳ Ｐゴシック" panose="020B0600070205080204" pitchFamily="50" charset="-128"/>
              <a:ea typeface="ＭＳ Ｐゴシック" panose="020B0600070205080204" pitchFamily="50" charset="-128"/>
            </a:rPr>
            <a:t>ポイント上回っている状況である。引き続き徴収率の向上に努めるなど、自主財源の確保を図るとともに、歳出の見直しにより一層の財政基盤の強化に努めていく。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や地方消費税交付金の増等により経常一般財源等総額が大幅に増加した一方、扶助費や物件費について、生活保護扶助費や各種検診事業の減等により経常経費充当一般財源が減少したため、前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％となった。類似団体平均からも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しかしながら、扶助費については、少子高齢化に伴う社会福祉費等の増に加え、償還ピークを迎えつつある公債費の増等増加要因があることから、引き続き事務事業の見直しを進め、一層の財政健全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64</xdr:row>
      <xdr:rowOff>71544</xdr:rowOff>
    </xdr:to>
    <xdr:cxnSp macro="">
      <xdr:nvCxnSpPr>
        <xdr:cNvPr id="134" name="直線コネクタ 133"/>
        <xdr:cNvCxnSpPr/>
      </xdr:nvCxnSpPr>
      <xdr:spPr>
        <a:xfrm flipV="1">
          <a:off x="4114800" y="10827173"/>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71544</xdr:rowOff>
    </xdr:to>
    <xdr:cxnSp macro="">
      <xdr:nvCxnSpPr>
        <xdr:cNvPr id="137" name="直線コネクタ 136"/>
        <xdr:cNvCxnSpPr/>
      </xdr:nvCxnSpPr>
      <xdr:spPr>
        <a:xfrm>
          <a:off x="3225800" y="108673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66040</xdr:rowOff>
    </xdr:to>
    <xdr:cxnSp macro="">
      <xdr:nvCxnSpPr>
        <xdr:cNvPr id="140" name="直線コネクタ 139"/>
        <xdr:cNvCxnSpPr/>
      </xdr:nvCxnSpPr>
      <xdr:spPr>
        <a:xfrm>
          <a:off x="2336800" y="1086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130387</xdr:rowOff>
    </xdr:to>
    <xdr:cxnSp macro="">
      <xdr:nvCxnSpPr>
        <xdr:cNvPr id="143" name="直線コネクタ 142"/>
        <xdr:cNvCxnSpPr/>
      </xdr:nvCxnSpPr>
      <xdr:spPr>
        <a:xfrm flipV="1">
          <a:off x="1447800" y="1086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3" name="楕円 152"/>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4"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5" name="楕円 154"/>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6" name="テキスト ボックス 155"/>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7" name="楕円 156"/>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8" name="テキスト ボックス 157"/>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9" name="楕円 158"/>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60" name="テキスト ボックス 159"/>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1" name="楕円 160"/>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2" name="テキスト ボックス 161"/>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％減少したことに加え、人件費については、会計年度任用職員制度の導入により大幅に増加した。物件費についても、ＧＩＧ</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スクール推進事業の増等により大幅に増加した。維持補修費についても施設の老朽化対応により増加しているため、前年度より、</a:t>
          </a:r>
          <a:r>
            <a:rPr kumimoji="1" lang="en-US" altLang="ja-JP" sz="1300">
              <a:latin typeface="ＭＳ Ｐゴシック" panose="020B0600070205080204" pitchFamily="50" charset="-128"/>
              <a:ea typeface="ＭＳ Ｐゴシック" panose="020B0600070205080204" pitchFamily="50" charset="-128"/>
            </a:rPr>
            <a:t>13,661</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146,323</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9,626</a:t>
          </a:r>
          <a:r>
            <a:rPr kumimoji="1" lang="ja-JP" altLang="en-US" sz="1300">
              <a:latin typeface="ＭＳ Ｐゴシック" panose="020B0600070205080204" pitchFamily="50" charset="-128"/>
              <a:ea typeface="ＭＳ Ｐゴシック" panose="020B0600070205080204" pitchFamily="50" charset="-128"/>
            </a:rPr>
            <a:t>円下回っているものの、施設の老朽化に伴い、計画的な修繕を進めていく必要があることから、増加の見込みである。物件費の精査等、経費削減の徹底により増加幅の抑制に努めていく。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4477</xdr:rowOff>
    </xdr:from>
    <xdr:to>
      <xdr:col>23</xdr:col>
      <xdr:colOff>133350</xdr:colOff>
      <xdr:row>82</xdr:row>
      <xdr:rowOff>114357</xdr:rowOff>
    </xdr:to>
    <xdr:cxnSp macro="">
      <xdr:nvCxnSpPr>
        <xdr:cNvPr id="197" name="直線コネクタ 196"/>
        <xdr:cNvCxnSpPr/>
      </xdr:nvCxnSpPr>
      <xdr:spPr>
        <a:xfrm>
          <a:off x="4114800" y="14063377"/>
          <a:ext cx="8382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131497</xdr:rowOff>
    </xdr:from>
    <xdr:to>
      <xdr:col>19</xdr:col>
      <xdr:colOff>133350</xdr:colOff>
      <xdr:row>82</xdr:row>
      <xdr:rowOff>4477</xdr:rowOff>
    </xdr:to>
    <xdr:cxnSp macro="">
      <xdr:nvCxnSpPr>
        <xdr:cNvPr id="200" name="直線コネクタ 199"/>
        <xdr:cNvCxnSpPr/>
      </xdr:nvCxnSpPr>
      <xdr:spPr>
        <a:xfrm>
          <a:off x="3225800" y="14018947"/>
          <a:ext cx="8890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79634</xdr:rowOff>
    </xdr:from>
    <xdr:to>
      <xdr:col>15</xdr:col>
      <xdr:colOff>82550</xdr:colOff>
      <xdr:row>81</xdr:row>
      <xdr:rowOff>131497</xdr:rowOff>
    </xdr:to>
    <xdr:cxnSp macro="">
      <xdr:nvCxnSpPr>
        <xdr:cNvPr id="203" name="直線コネクタ 202"/>
        <xdr:cNvCxnSpPr/>
      </xdr:nvCxnSpPr>
      <xdr:spPr>
        <a:xfrm>
          <a:off x="2336800" y="13967084"/>
          <a:ext cx="889000" cy="5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79311</xdr:rowOff>
    </xdr:from>
    <xdr:to>
      <xdr:col>11</xdr:col>
      <xdr:colOff>31750</xdr:colOff>
      <xdr:row>81</xdr:row>
      <xdr:rowOff>79634</xdr:rowOff>
    </xdr:to>
    <xdr:cxnSp macro="">
      <xdr:nvCxnSpPr>
        <xdr:cNvPr id="206" name="直線コネクタ 205"/>
        <xdr:cNvCxnSpPr/>
      </xdr:nvCxnSpPr>
      <xdr:spPr>
        <a:xfrm>
          <a:off x="1447800" y="13966761"/>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63557</xdr:rowOff>
    </xdr:from>
    <xdr:to>
      <xdr:col>23</xdr:col>
      <xdr:colOff>184150</xdr:colOff>
      <xdr:row>82</xdr:row>
      <xdr:rowOff>165157</xdr:rowOff>
    </xdr:to>
    <xdr:sp macro="" textlink="">
      <xdr:nvSpPr>
        <xdr:cNvPr id="216" name="楕円 215"/>
        <xdr:cNvSpPr/>
      </xdr:nvSpPr>
      <xdr:spPr>
        <a:xfrm>
          <a:off x="4902200" y="141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80084</xdr:rowOff>
    </xdr:from>
    <xdr:ext cx="762000" cy="259045"/>
    <xdr:sp macro="" textlink="">
      <xdr:nvSpPr>
        <xdr:cNvPr id="217" name="人件費・物件費等の状況該当値テキスト"/>
        <xdr:cNvSpPr txBox="1"/>
      </xdr:nvSpPr>
      <xdr:spPr>
        <a:xfrm>
          <a:off x="5041900" y="139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125127</xdr:rowOff>
    </xdr:from>
    <xdr:to>
      <xdr:col>19</xdr:col>
      <xdr:colOff>184150</xdr:colOff>
      <xdr:row>82</xdr:row>
      <xdr:rowOff>55277</xdr:rowOff>
    </xdr:to>
    <xdr:sp macro="" textlink="">
      <xdr:nvSpPr>
        <xdr:cNvPr id="218" name="楕円 217"/>
        <xdr:cNvSpPr/>
      </xdr:nvSpPr>
      <xdr:spPr>
        <a:xfrm>
          <a:off x="4064000" y="140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65454</xdr:rowOff>
    </xdr:from>
    <xdr:ext cx="736600" cy="259045"/>
    <xdr:sp macro="" textlink="">
      <xdr:nvSpPr>
        <xdr:cNvPr id="219" name="テキスト ボックス 218"/>
        <xdr:cNvSpPr txBox="1"/>
      </xdr:nvSpPr>
      <xdr:spPr>
        <a:xfrm>
          <a:off x="3733800" y="1378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80697</xdr:rowOff>
    </xdr:from>
    <xdr:to>
      <xdr:col>15</xdr:col>
      <xdr:colOff>133350</xdr:colOff>
      <xdr:row>82</xdr:row>
      <xdr:rowOff>10847</xdr:rowOff>
    </xdr:to>
    <xdr:sp macro="" textlink="">
      <xdr:nvSpPr>
        <xdr:cNvPr id="220" name="楕円 219"/>
        <xdr:cNvSpPr/>
      </xdr:nvSpPr>
      <xdr:spPr>
        <a:xfrm>
          <a:off x="3175000" y="139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21024</xdr:rowOff>
    </xdr:from>
    <xdr:ext cx="762000" cy="259045"/>
    <xdr:sp macro="" textlink="">
      <xdr:nvSpPr>
        <xdr:cNvPr id="221" name="テキスト ボックス 220"/>
        <xdr:cNvSpPr txBox="1"/>
      </xdr:nvSpPr>
      <xdr:spPr>
        <a:xfrm>
          <a:off x="2844800" y="1373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28834</xdr:rowOff>
    </xdr:from>
    <xdr:to>
      <xdr:col>11</xdr:col>
      <xdr:colOff>82550</xdr:colOff>
      <xdr:row>81</xdr:row>
      <xdr:rowOff>130434</xdr:rowOff>
    </xdr:to>
    <xdr:sp macro="" textlink="">
      <xdr:nvSpPr>
        <xdr:cNvPr id="222" name="楕円 221"/>
        <xdr:cNvSpPr/>
      </xdr:nvSpPr>
      <xdr:spPr>
        <a:xfrm>
          <a:off x="2286000" y="13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140611</xdr:rowOff>
    </xdr:from>
    <xdr:ext cx="762000" cy="259045"/>
    <xdr:sp macro="" textlink="">
      <xdr:nvSpPr>
        <xdr:cNvPr id="223" name="テキスト ボックス 222"/>
        <xdr:cNvSpPr txBox="1"/>
      </xdr:nvSpPr>
      <xdr:spPr>
        <a:xfrm>
          <a:off x="1955800" y="1368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28511</xdr:rowOff>
    </xdr:from>
    <xdr:to>
      <xdr:col>7</xdr:col>
      <xdr:colOff>31750</xdr:colOff>
      <xdr:row>81</xdr:row>
      <xdr:rowOff>130111</xdr:rowOff>
    </xdr:to>
    <xdr:sp macro="" textlink="">
      <xdr:nvSpPr>
        <xdr:cNvPr id="224" name="楕円 223"/>
        <xdr:cNvSpPr/>
      </xdr:nvSpPr>
      <xdr:spPr>
        <a:xfrm>
          <a:off x="1397000" y="139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140288</xdr:rowOff>
    </xdr:from>
    <xdr:ext cx="762000" cy="259045"/>
    <xdr:sp macro="" textlink="">
      <xdr:nvSpPr>
        <xdr:cNvPr id="225" name="テキスト ボックス 224"/>
        <xdr:cNvSpPr txBox="1"/>
      </xdr:nvSpPr>
      <xdr:spPr>
        <a:xfrm>
          <a:off x="1066800" y="136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ポイント上回るものの、対前年度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ポイントとなった。これは、高齢層職員の昇給停止措置を講じた結果、昇給号数の分布が国と相違したことにより引き下がったものと、また、平成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人事院勧告における高位号給から昇格した際の月額の増加額の縮減について実施を遅らせたことによる影響を受けた職員が順次退職していることにより指数が低下したものと考えられる。引き続き人事評価制度の推進を図ることに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61" name="直線コネクタ 260"/>
        <xdr:cNvCxnSpPr/>
      </xdr:nvCxnSpPr>
      <xdr:spPr>
        <a:xfrm flipV="1">
          <a:off x="16179800" y="149497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68036</xdr:rowOff>
    </xdr:to>
    <xdr:cxnSp macro="">
      <xdr:nvCxnSpPr>
        <xdr:cNvPr id="264" name="直線コネクタ 263"/>
        <xdr:cNvCxnSpPr/>
      </xdr:nvCxnSpPr>
      <xdr:spPr>
        <a:xfrm>
          <a:off x="15290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153307</xdr:rowOff>
    </xdr:to>
    <xdr:cxnSp macro="">
      <xdr:nvCxnSpPr>
        <xdr:cNvPr id="267" name="直線コネクタ 266"/>
        <xdr:cNvCxnSpPr/>
      </xdr:nvCxnSpPr>
      <xdr:spPr>
        <a:xfrm>
          <a:off x="14401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70" name="直線コネクタ 269"/>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職員数については、前年度同数の</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人であるが、人口が</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人減少したことから、人口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人あたり職員数は前年度と比較して、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人増となる</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人となった。公営企業部門を含む職員総数で設定する、定員管理計画の目標値である</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日現在にて達成し、第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次那珂市行財政改革大綱においては令和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までは、現在の職員数を維持することとされているところである。しかし、時限的な行政需要が発生することもあり、再任用職員や任期付き職員を有効に活用することをとおして、必要最小限の人員増に留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67673</xdr:rowOff>
    </xdr:to>
    <xdr:cxnSp macro="">
      <xdr:nvCxnSpPr>
        <xdr:cNvPr id="326" name="直線コネクタ 325"/>
        <xdr:cNvCxnSpPr/>
      </xdr:nvCxnSpPr>
      <xdr:spPr>
        <a:xfrm>
          <a:off x="16179800" y="1052152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58480</xdr:rowOff>
    </xdr:from>
    <xdr:to>
      <xdr:col>77</xdr:col>
      <xdr:colOff>44450</xdr:colOff>
      <xdr:row>61</xdr:row>
      <xdr:rowOff>63077</xdr:rowOff>
    </xdr:to>
    <xdr:cxnSp macro="">
      <xdr:nvCxnSpPr>
        <xdr:cNvPr id="329" name="直線コネクタ 328"/>
        <xdr:cNvCxnSpPr/>
      </xdr:nvCxnSpPr>
      <xdr:spPr>
        <a:xfrm>
          <a:off x="15290800" y="1051693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58480</xdr:rowOff>
    </xdr:to>
    <xdr:cxnSp macro="">
      <xdr:nvCxnSpPr>
        <xdr:cNvPr id="332" name="直線コネクタ 331"/>
        <xdr:cNvCxnSpPr/>
      </xdr:nvCxnSpPr>
      <xdr:spPr>
        <a:xfrm>
          <a:off x="14401800" y="1050544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40096</xdr:rowOff>
    </xdr:from>
    <xdr:to>
      <xdr:col>68</xdr:col>
      <xdr:colOff>152400</xdr:colOff>
      <xdr:row>61</xdr:row>
      <xdr:rowOff>46990</xdr:rowOff>
    </xdr:to>
    <xdr:cxnSp macro="">
      <xdr:nvCxnSpPr>
        <xdr:cNvPr id="335" name="直線コネクタ 334"/>
        <xdr:cNvCxnSpPr/>
      </xdr:nvCxnSpPr>
      <xdr:spPr>
        <a:xfrm>
          <a:off x="13512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45" name="楕円 344"/>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6"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47" name="楕円 346"/>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48" name="テキスト ボックス 347"/>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7680</xdr:rowOff>
    </xdr:from>
    <xdr:to>
      <xdr:col>73</xdr:col>
      <xdr:colOff>44450</xdr:colOff>
      <xdr:row>61</xdr:row>
      <xdr:rowOff>109280</xdr:rowOff>
    </xdr:to>
    <xdr:sp macro="" textlink="">
      <xdr:nvSpPr>
        <xdr:cNvPr id="349" name="楕円 348"/>
        <xdr:cNvSpPr/>
      </xdr:nvSpPr>
      <xdr:spPr>
        <a:xfrm>
          <a:off x="15240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119457</xdr:rowOff>
    </xdr:from>
    <xdr:ext cx="762000" cy="259045"/>
    <xdr:sp macro="" textlink="">
      <xdr:nvSpPr>
        <xdr:cNvPr id="350" name="テキスト ボックス 349"/>
        <xdr:cNvSpPr txBox="1"/>
      </xdr:nvSpPr>
      <xdr:spPr>
        <a:xfrm>
          <a:off x="14909800" y="1023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51" name="楕円 350"/>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52" name="テキスト ボックス 351"/>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53" name="楕円 352"/>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54" name="テキスト ボックス 353"/>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公共下水道事業への繰出金の減により準公債費が減となったことに加え、地方消費税交付金の増等により標準税収入額等が増加したことから、前年度から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％となった。類似団体平均からは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公営企業については、事業の進展により今後起債償還がピークを迎えることにより、繰出金の増が見込まれる。また、四中学区コミュニティセンター整備事業等の大規模事業により、公債費の増加が想定されるため、引き続き適正な市債発行や後年度の公債費の推移を考慮した償還条件の設定等をとおして、公債費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56243</xdr:rowOff>
    </xdr:to>
    <xdr:cxnSp macro="">
      <xdr:nvCxnSpPr>
        <xdr:cNvPr id="390" name="直線コネクタ 389"/>
        <xdr:cNvCxnSpPr/>
      </xdr:nvCxnSpPr>
      <xdr:spPr>
        <a:xfrm flipV="1">
          <a:off x="16179800" y="65598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56243</xdr:rowOff>
    </xdr:to>
    <xdr:cxnSp macro="">
      <xdr:nvCxnSpPr>
        <xdr:cNvPr id="393" name="直線コネクタ 392"/>
        <xdr:cNvCxnSpPr/>
      </xdr:nvCxnSpPr>
      <xdr:spPr>
        <a:xfrm>
          <a:off x="15290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148167</xdr:rowOff>
    </xdr:to>
    <xdr:cxnSp macro="">
      <xdr:nvCxnSpPr>
        <xdr:cNvPr id="396" name="直線コネクタ 395"/>
        <xdr:cNvCxnSpPr/>
      </xdr:nvCxnSpPr>
      <xdr:spPr>
        <a:xfrm flipV="1">
          <a:off x="14401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40</xdr:row>
      <xdr:rowOff>12095</xdr:rowOff>
    </xdr:to>
    <xdr:cxnSp macro="">
      <xdr:nvCxnSpPr>
        <xdr:cNvPr id="399" name="直線コネクタ 398"/>
        <xdr:cNvCxnSpPr/>
      </xdr:nvCxnSpPr>
      <xdr:spPr>
        <a:xfrm flipV="1">
          <a:off x="13512800" y="666326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9" name="楕円 408"/>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10" name="公債費負担の状況該当値テキスト"/>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11" name="楕円 410"/>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12" name="テキスト ボックス 411"/>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13" name="楕円 412"/>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14" name="テキスト ボックス 413"/>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5" name="楕円 414"/>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6" name="テキスト ボックス 415"/>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417" name="楕円 416"/>
        <xdr:cNvSpPr/>
      </xdr:nvSpPr>
      <xdr:spPr>
        <a:xfrm>
          <a:off x="13462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418" name="テキスト ボックス 41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合併特例事業債、緊急防災・減災事業債の起債等により起債額が増加した一方で、下水道事業の公営企業会計移行に伴い、公共下水道事業と農業集落排水整備事業を合算調整したことから準公債費については大幅減となった。地方消費税交付金や、普通交付税の増により標準財政規模が拡大したことから、前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％となった。今後は、大規模事業が想定されること、公営企業の起債償還のピークに向け繰出金の増が見込まれるため、適正な市債発行をとおして、一層の健全化に努める。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94706</xdr:rowOff>
    </xdr:from>
    <xdr:to>
      <xdr:col>81</xdr:col>
      <xdr:colOff>44450</xdr:colOff>
      <xdr:row>13</xdr:row>
      <xdr:rowOff>162500</xdr:rowOff>
    </xdr:to>
    <xdr:cxnSp macro="">
      <xdr:nvCxnSpPr>
        <xdr:cNvPr id="454" name="直線コネクタ 453"/>
        <xdr:cNvCxnSpPr/>
      </xdr:nvCxnSpPr>
      <xdr:spPr>
        <a:xfrm flipV="1">
          <a:off x="16179800" y="2323556"/>
          <a:ext cx="8382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115388</xdr:rowOff>
    </xdr:from>
    <xdr:to>
      <xdr:col>77</xdr:col>
      <xdr:colOff>44450</xdr:colOff>
      <xdr:row>13</xdr:row>
      <xdr:rowOff>162500</xdr:rowOff>
    </xdr:to>
    <xdr:cxnSp macro="">
      <xdr:nvCxnSpPr>
        <xdr:cNvPr id="457" name="直線コネクタ 456"/>
        <xdr:cNvCxnSpPr/>
      </xdr:nvCxnSpPr>
      <xdr:spPr>
        <a:xfrm>
          <a:off x="15290800" y="2344238"/>
          <a:ext cx="889000" cy="4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9" name="テキスト ボックス 458"/>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115388</xdr:rowOff>
    </xdr:from>
    <xdr:to>
      <xdr:col>72</xdr:col>
      <xdr:colOff>203200</xdr:colOff>
      <xdr:row>13</xdr:row>
      <xdr:rowOff>167096</xdr:rowOff>
    </xdr:to>
    <xdr:cxnSp macro="">
      <xdr:nvCxnSpPr>
        <xdr:cNvPr id="460" name="直線コネクタ 459"/>
        <xdr:cNvCxnSpPr/>
      </xdr:nvCxnSpPr>
      <xdr:spPr>
        <a:xfrm flipV="1">
          <a:off x="14401800" y="234423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167096</xdr:rowOff>
    </xdr:from>
    <xdr:to>
      <xdr:col>68</xdr:col>
      <xdr:colOff>152400</xdr:colOff>
      <xdr:row>14</xdr:row>
      <xdr:rowOff>99060</xdr:rowOff>
    </xdr:to>
    <xdr:cxnSp macro="">
      <xdr:nvCxnSpPr>
        <xdr:cNvPr id="463" name="直線コネクタ 462"/>
        <xdr:cNvCxnSpPr/>
      </xdr:nvCxnSpPr>
      <xdr:spPr>
        <a:xfrm flipV="1">
          <a:off x="13512800" y="239594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43906</xdr:rowOff>
    </xdr:from>
    <xdr:to>
      <xdr:col>81</xdr:col>
      <xdr:colOff>95250</xdr:colOff>
      <xdr:row>13</xdr:row>
      <xdr:rowOff>145506</xdr:rowOff>
    </xdr:to>
    <xdr:sp macro="" textlink="">
      <xdr:nvSpPr>
        <xdr:cNvPr id="473" name="楕円 472"/>
        <xdr:cNvSpPr/>
      </xdr:nvSpPr>
      <xdr:spPr>
        <a:xfrm>
          <a:off x="16967200" y="22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136633</xdr:rowOff>
    </xdr:from>
    <xdr:ext cx="762000" cy="259045"/>
    <xdr:sp macro="" textlink="">
      <xdr:nvSpPr>
        <xdr:cNvPr id="474" name="将来負担の状況該当値テキスト"/>
        <xdr:cNvSpPr txBox="1"/>
      </xdr:nvSpPr>
      <xdr:spPr>
        <a:xfrm>
          <a:off x="17106900" y="21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111700</xdr:rowOff>
    </xdr:from>
    <xdr:to>
      <xdr:col>77</xdr:col>
      <xdr:colOff>95250</xdr:colOff>
      <xdr:row>14</xdr:row>
      <xdr:rowOff>41850</xdr:rowOff>
    </xdr:to>
    <xdr:sp macro="" textlink="">
      <xdr:nvSpPr>
        <xdr:cNvPr id="475" name="楕円 474"/>
        <xdr:cNvSpPr/>
      </xdr:nvSpPr>
      <xdr:spPr>
        <a:xfrm>
          <a:off x="16129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52027</xdr:rowOff>
    </xdr:from>
    <xdr:ext cx="736600" cy="259045"/>
    <xdr:sp macro="" textlink="">
      <xdr:nvSpPr>
        <xdr:cNvPr id="476" name="テキスト ボックス 475"/>
        <xdr:cNvSpPr txBox="1"/>
      </xdr:nvSpPr>
      <xdr:spPr>
        <a:xfrm>
          <a:off x="15798800" y="210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77" name="楕円 476"/>
        <xdr:cNvSpPr/>
      </xdr:nvSpPr>
      <xdr:spPr>
        <a:xfrm>
          <a:off x="15240000" y="2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78" name="テキスト ボックス 477"/>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116296</xdr:rowOff>
    </xdr:from>
    <xdr:to>
      <xdr:col>68</xdr:col>
      <xdr:colOff>203200</xdr:colOff>
      <xdr:row>14</xdr:row>
      <xdr:rowOff>46446</xdr:rowOff>
    </xdr:to>
    <xdr:sp macro="" textlink="">
      <xdr:nvSpPr>
        <xdr:cNvPr id="479" name="楕円 478"/>
        <xdr:cNvSpPr/>
      </xdr:nvSpPr>
      <xdr:spPr>
        <a:xfrm>
          <a:off x="14351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56623</xdr:rowOff>
    </xdr:from>
    <xdr:ext cx="762000" cy="259045"/>
    <xdr:sp macro="" textlink="">
      <xdr:nvSpPr>
        <xdr:cNvPr id="480" name="テキスト ボックス 479"/>
        <xdr:cNvSpPr txBox="1"/>
      </xdr:nvSpPr>
      <xdr:spPr>
        <a:xfrm>
          <a:off x="140208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81" name="楕円 480"/>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82" name="テキスト ボックス 481"/>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54,440
54,145
97.82
27,674,638
26,726,846
724,933
12,683,842
18,439,645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会計年度任用職員制度の開始により経常経費充当一般財源が</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百万円増となったため、前年度に比べ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％となった。類似団体との比較では、依然として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ポイント上回っているなど、高い比率を維持している状況である。今後は、会計年度任用職員の適切な任用をとおして、人件費の上り幅を抑えるよう努めていく。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40</xdr:row>
      <xdr:rowOff>27940</xdr:rowOff>
    </xdr:to>
    <xdr:cxnSp macro="">
      <xdr:nvCxnSpPr>
        <xdr:cNvPr id="66" name="直線コネクタ 65"/>
        <xdr:cNvCxnSpPr/>
      </xdr:nvCxnSpPr>
      <xdr:spPr>
        <a:xfrm>
          <a:off x="3987800" y="6786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77470</xdr:rowOff>
    </xdr:from>
    <xdr:to>
      <xdr:col>19</xdr:col>
      <xdr:colOff>187325</xdr:colOff>
      <xdr:row>39</xdr:row>
      <xdr:rowOff>100330</xdr:rowOff>
    </xdr:to>
    <xdr:cxnSp macro="">
      <xdr:nvCxnSpPr>
        <xdr:cNvPr id="69" name="直線コネクタ 68"/>
        <xdr:cNvCxnSpPr/>
      </xdr:nvCxnSpPr>
      <xdr:spPr>
        <a:xfrm>
          <a:off x="3098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77470</xdr:rowOff>
    </xdr:from>
    <xdr:to>
      <xdr:col>15</xdr:col>
      <xdr:colOff>98425</xdr:colOff>
      <xdr:row>39</xdr:row>
      <xdr:rowOff>92710</xdr:rowOff>
    </xdr:to>
    <xdr:cxnSp macro="">
      <xdr:nvCxnSpPr>
        <xdr:cNvPr id="72" name="直線コネクタ 71"/>
        <xdr:cNvCxnSpPr/>
      </xdr:nvCxnSpPr>
      <xdr:spPr>
        <a:xfrm flipV="1">
          <a:off x="2209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40</xdr:row>
      <xdr:rowOff>12700</xdr:rowOff>
    </xdr:to>
    <xdr:cxnSp macro="">
      <xdr:nvCxnSpPr>
        <xdr:cNvPr id="75" name="直線コネクタ 74"/>
        <xdr:cNvCxnSpPr/>
      </xdr:nvCxnSpPr>
      <xdr:spPr>
        <a:xfrm flipV="1">
          <a:off x="1320800" y="6779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各種検診事業や菅谷保育所事業の減等により経常経費充当一般財源が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百万円減となったため、前年度に比べ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％となった。類似団体との比較では、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システムの運用方法や公共施設等の管理運営に係る経費について、委託業務の内容精査や、公共施設適正管理推進事業債の起債など有利な財源の選択等一層の節減・合理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73660</xdr:rowOff>
    </xdr:to>
    <xdr:cxnSp macro="">
      <xdr:nvCxnSpPr>
        <xdr:cNvPr id="127" name="直線コネクタ 126"/>
        <xdr:cNvCxnSpPr/>
      </xdr:nvCxnSpPr>
      <xdr:spPr>
        <a:xfrm flipV="1">
          <a:off x="15671800" y="272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111760</xdr:rowOff>
    </xdr:to>
    <xdr:cxnSp macro="">
      <xdr:nvCxnSpPr>
        <xdr:cNvPr id="130" name="直線コネクタ 129"/>
        <xdr:cNvCxnSpPr/>
      </xdr:nvCxnSpPr>
      <xdr:spPr>
        <a:xfrm flipV="1">
          <a:off x="14782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142240</xdr:rowOff>
    </xdr:to>
    <xdr:cxnSp macro="">
      <xdr:nvCxnSpPr>
        <xdr:cNvPr id="133" name="直線コネクタ 132"/>
        <xdr:cNvCxnSpPr/>
      </xdr:nvCxnSpPr>
      <xdr:spPr>
        <a:xfrm flipV="1">
          <a:off x="13893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142240</xdr:rowOff>
    </xdr:to>
    <xdr:cxnSp macro="">
      <xdr:nvCxnSpPr>
        <xdr:cNvPr id="136" name="直線コネクタ 135"/>
        <xdr:cNvCxnSpPr/>
      </xdr:nvCxnSpPr>
      <xdr:spPr>
        <a:xfrm>
          <a:off x="13004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6" name="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2" name="楕円 151"/>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3" name="テキスト ボックス 152"/>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生活保護扶助費の減等により経常経費充当一般財源が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百万円減となったため、前年度に比べ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％となった。類似団体との比較では、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少子高齢化の進展等により、増加が見込まれるとともに、コロナウィルス感染症の社会経済情勢に与える影響から増加リスクがあるため、各制度の適正な執行や健康づくりへの支援等予防施策の充実をとおして、扶助費の上り幅を抑制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77470</xdr:rowOff>
    </xdr:to>
    <xdr:cxnSp macro="">
      <xdr:nvCxnSpPr>
        <xdr:cNvPr id="188" name="直線コネクタ 187"/>
        <xdr:cNvCxnSpPr/>
      </xdr:nvCxnSpPr>
      <xdr:spPr>
        <a:xfrm flipV="1">
          <a:off x="3987800" y="9438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77470</xdr:rowOff>
    </xdr:to>
    <xdr:cxnSp macro="">
      <xdr:nvCxnSpPr>
        <xdr:cNvPr id="191" name="直線コネクタ 190"/>
        <xdr:cNvCxnSpPr/>
      </xdr:nvCxnSpPr>
      <xdr:spPr>
        <a:xfrm>
          <a:off x="3098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54610</xdr:rowOff>
    </xdr:to>
    <xdr:cxnSp macro="">
      <xdr:nvCxnSpPr>
        <xdr:cNvPr id="194" name="直線コネクタ 193"/>
        <xdr:cNvCxnSpPr/>
      </xdr:nvCxnSpPr>
      <xdr:spPr>
        <a:xfrm flipV="1">
          <a:off x="2209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54610</xdr:rowOff>
    </xdr:to>
    <xdr:cxnSp macro="">
      <xdr:nvCxnSpPr>
        <xdr:cNvPr id="197" name="直線コネクタ 196"/>
        <xdr:cNvCxnSpPr/>
      </xdr:nvCxnSpPr>
      <xdr:spPr>
        <a:xfrm>
          <a:off x="1320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26670</xdr:rowOff>
    </xdr:from>
    <xdr:to>
      <xdr:col>20</xdr:col>
      <xdr:colOff>38100</xdr:colOff>
      <xdr:row>55</xdr:row>
      <xdr:rowOff>128270</xdr:rowOff>
    </xdr:to>
    <xdr:sp macro="" textlink="">
      <xdr:nvSpPr>
        <xdr:cNvPr id="209" name="楕円 208"/>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210" name="テキスト ボックス 209"/>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3" name="楕円 212"/>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115587</xdr:rowOff>
    </xdr:from>
    <xdr:ext cx="762000" cy="259045"/>
    <xdr:sp macro="" textlink="">
      <xdr:nvSpPr>
        <xdr:cNvPr id="214" name="テキスト ボックス 213"/>
        <xdr:cNvSpPr txBox="1"/>
      </xdr:nvSpPr>
      <xdr:spPr>
        <a:xfrm>
          <a:off x="1828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5" name="楕円 214"/>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82567</xdr:rowOff>
    </xdr:from>
    <xdr:ext cx="762000" cy="259045"/>
    <xdr:sp macro="" textlink="">
      <xdr:nvSpPr>
        <xdr:cNvPr id="216" name="テキスト ボックス 215"/>
        <xdr:cNvSpPr txBox="1"/>
      </xdr:nvSpPr>
      <xdr:spPr>
        <a:xfrm>
          <a:off x="939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維持補修費については、施設付帯設備の修繕等により経常経費充当一般財源が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百万円増加している。繰出金については、下水道事業特別会計、農業集落排水整備事業特別会計の公営企業会計への移行に伴い経常経費充当一般財源が</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百万円減少したため、前年度より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ポイント減、類似団体との比較においても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％となった。今後とも各種保険料収納率の向上をとおして、繰出金の抑制に努める。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61</xdr:row>
      <xdr:rowOff>80735</xdr:rowOff>
    </xdr:to>
    <xdr:cxnSp macro="">
      <xdr:nvCxnSpPr>
        <xdr:cNvPr id="251" name="直線コネクタ 250"/>
        <xdr:cNvCxnSpPr/>
      </xdr:nvCxnSpPr>
      <xdr:spPr>
        <a:xfrm flipV="1">
          <a:off x="15671800" y="9777185"/>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119034</xdr:rowOff>
    </xdr:from>
    <xdr:ext cx="762000" cy="259045"/>
    <xdr:sp macro="" textlink="">
      <xdr:nvSpPr>
        <xdr:cNvPr id="252" name="その他平均値テキスト"/>
        <xdr:cNvSpPr txBox="1"/>
      </xdr:nvSpPr>
      <xdr:spPr>
        <a:xfrm>
          <a:off x="16598900" y="9720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67128</xdr:rowOff>
    </xdr:from>
    <xdr:to>
      <xdr:col>78</xdr:col>
      <xdr:colOff>69850</xdr:colOff>
      <xdr:row>61</xdr:row>
      <xdr:rowOff>80735</xdr:rowOff>
    </xdr:to>
    <xdr:cxnSp macro="">
      <xdr:nvCxnSpPr>
        <xdr:cNvPr id="254" name="直線コネクタ 253"/>
        <xdr:cNvCxnSpPr/>
      </xdr:nvCxnSpPr>
      <xdr:spPr>
        <a:xfrm>
          <a:off x="14782800" y="10354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6" name="テキスト ボックス 255"/>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1815</xdr:rowOff>
    </xdr:from>
    <xdr:to>
      <xdr:col>73</xdr:col>
      <xdr:colOff>180975</xdr:colOff>
      <xdr:row>60</xdr:row>
      <xdr:rowOff>67128</xdr:rowOff>
    </xdr:to>
    <xdr:cxnSp macro="">
      <xdr:nvCxnSpPr>
        <xdr:cNvPr id="257" name="直線コネクタ 256"/>
        <xdr:cNvCxnSpPr/>
      </xdr:nvCxnSpPr>
      <xdr:spPr>
        <a:xfrm>
          <a:off x="13893800" y="10288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59" name="テキスト ボックス 258"/>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1815</xdr:rowOff>
    </xdr:from>
    <xdr:to>
      <xdr:col>69</xdr:col>
      <xdr:colOff>92075</xdr:colOff>
      <xdr:row>60</xdr:row>
      <xdr:rowOff>23585</xdr:rowOff>
    </xdr:to>
    <xdr:cxnSp macro="">
      <xdr:nvCxnSpPr>
        <xdr:cNvPr id="260" name="直線コネクタ 259"/>
        <xdr:cNvCxnSpPr/>
      </xdr:nvCxnSpPr>
      <xdr:spPr>
        <a:xfrm flipV="1">
          <a:off x="13004800" y="10288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0" name="楕円 269"/>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1"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29935</xdr:rowOff>
    </xdr:from>
    <xdr:to>
      <xdr:col>78</xdr:col>
      <xdr:colOff>120650</xdr:colOff>
      <xdr:row>61</xdr:row>
      <xdr:rowOff>131535</xdr:rowOff>
    </xdr:to>
    <xdr:sp macro="" textlink="">
      <xdr:nvSpPr>
        <xdr:cNvPr id="272" name="楕円 271"/>
        <xdr:cNvSpPr/>
      </xdr:nvSpPr>
      <xdr:spPr>
        <a:xfrm>
          <a:off x="15621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116312</xdr:rowOff>
    </xdr:from>
    <xdr:ext cx="736600" cy="259045"/>
    <xdr:sp macro="" textlink="">
      <xdr:nvSpPr>
        <xdr:cNvPr id="273" name="テキスト ボックス 272"/>
        <xdr:cNvSpPr txBox="1"/>
      </xdr:nvSpPr>
      <xdr:spPr>
        <a:xfrm>
          <a:off x="15290800" y="1057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16328</xdr:rowOff>
    </xdr:from>
    <xdr:to>
      <xdr:col>74</xdr:col>
      <xdr:colOff>31750</xdr:colOff>
      <xdr:row>60</xdr:row>
      <xdr:rowOff>117928</xdr:rowOff>
    </xdr:to>
    <xdr:sp macro="" textlink="">
      <xdr:nvSpPr>
        <xdr:cNvPr id="274" name="楕円 273"/>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102705</xdr:rowOff>
    </xdr:from>
    <xdr:ext cx="762000" cy="259045"/>
    <xdr:sp macro="" textlink="">
      <xdr:nvSpPr>
        <xdr:cNvPr id="275" name="テキスト ボックス 274"/>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122465</xdr:rowOff>
    </xdr:from>
    <xdr:to>
      <xdr:col>69</xdr:col>
      <xdr:colOff>142875</xdr:colOff>
      <xdr:row>60</xdr:row>
      <xdr:rowOff>52615</xdr:rowOff>
    </xdr:to>
    <xdr:sp macro="" textlink="">
      <xdr:nvSpPr>
        <xdr:cNvPr id="276" name="楕円 275"/>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37392</xdr:rowOff>
    </xdr:from>
    <xdr:ext cx="762000" cy="259045"/>
    <xdr:sp macro="" textlink="">
      <xdr:nvSpPr>
        <xdr:cNvPr id="277" name="テキスト ボックス 276"/>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144235</xdr:rowOff>
    </xdr:from>
    <xdr:to>
      <xdr:col>65</xdr:col>
      <xdr:colOff>53975</xdr:colOff>
      <xdr:row>60</xdr:row>
      <xdr:rowOff>74385</xdr:rowOff>
    </xdr:to>
    <xdr:sp macro="" textlink="">
      <xdr:nvSpPr>
        <xdr:cNvPr id="278" name="楕円 277"/>
        <xdr:cNvSpPr/>
      </xdr:nvSpPr>
      <xdr:spPr>
        <a:xfrm>
          <a:off x="12954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59162</xdr:rowOff>
    </xdr:from>
    <xdr:ext cx="762000" cy="259045"/>
    <xdr:sp macro="" textlink="">
      <xdr:nvSpPr>
        <xdr:cNvPr id="279" name="テキスト ボックス 278"/>
        <xdr:cNvSpPr txBox="1"/>
      </xdr:nvSpPr>
      <xdr:spPr>
        <a:xfrm>
          <a:off x="12623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体の運営費補助については、補助金等審議会を毎年度開催し、補助金の交付内容や補助団体の運営状況等について見直しや精査を実施している。公共下水道事業及び農業集落排水整備事業の公営企業会計への移行に伴い、補助金・負担金が増加し経常経費充当一般財源が</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百万円増となったため、前年度に比べて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ポイント増加したが、類似団体と比較では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ポイント下回っている。今後とも適正な執行に努めていく。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36</xdr:row>
      <xdr:rowOff>35560</xdr:rowOff>
    </xdr:to>
    <xdr:cxnSp macro="">
      <xdr:nvCxnSpPr>
        <xdr:cNvPr id="309" name="直線コネクタ 308"/>
        <xdr:cNvCxnSpPr/>
      </xdr:nvCxnSpPr>
      <xdr:spPr>
        <a:xfrm>
          <a:off x="15671800" y="599744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1270</xdr:rowOff>
    </xdr:to>
    <xdr:cxnSp macro="">
      <xdr:nvCxnSpPr>
        <xdr:cNvPr id="312" name="直線コネクタ 311"/>
        <xdr:cNvCxnSpPr/>
      </xdr:nvCxnSpPr>
      <xdr:spPr>
        <a:xfrm flipV="1">
          <a:off x="14782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4" name="テキスト ボックス 313"/>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1270</xdr:rowOff>
    </xdr:to>
    <xdr:cxnSp macro="">
      <xdr:nvCxnSpPr>
        <xdr:cNvPr id="315" name="直線コネクタ 314"/>
        <xdr:cNvCxnSpPr/>
      </xdr:nvCxnSpPr>
      <xdr:spPr>
        <a:xfrm>
          <a:off x="13893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7" name="テキスト ボックス 316"/>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1270</xdr:rowOff>
    </xdr:to>
    <xdr:cxnSp macro="">
      <xdr:nvCxnSpPr>
        <xdr:cNvPr id="318" name="直線コネクタ 317"/>
        <xdr:cNvCxnSpPr/>
      </xdr:nvCxnSpPr>
      <xdr:spPr>
        <a:xfrm flipV="1">
          <a:off x="13004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20" name="テキスト ボックス 319"/>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30" name="楕円 329"/>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31" name="テキスト ボックス 330"/>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2" name="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4" name="楕円 333"/>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5" name="テキスト ボックス 334"/>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利率の状況から起債利子は減少しているが、合併特例債等の起債により、元金は増加している。公営住宅債の償還や合併事業関係の起債等の特定財源がある起債の償還が進展したため、公債費に係る経常経費充当一般財源等は</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百万円増加し、前年度から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％となった。類似団体と比較すると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ポイント下回っている。今後、大規模事業の進展が想定されるため、適正な市債発行に努める。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45357</xdr:rowOff>
    </xdr:to>
    <xdr:cxnSp macro="">
      <xdr:nvCxnSpPr>
        <xdr:cNvPr id="372" name="直線コネクタ 371"/>
        <xdr:cNvCxnSpPr/>
      </xdr:nvCxnSpPr>
      <xdr:spPr>
        <a:xfrm>
          <a:off x="3987800" y="13042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3"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171087</xdr:rowOff>
    </xdr:from>
    <xdr:to>
      <xdr:col>19</xdr:col>
      <xdr:colOff>187325</xdr:colOff>
      <xdr:row>76</xdr:row>
      <xdr:rowOff>12700</xdr:rowOff>
    </xdr:to>
    <xdr:cxnSp macro="">
      <xdr:nvCxnSpPr>
        <xdr:cNvPr id="375" name="直線コネクタ 374"/>
        <xdr:cNvCxnSpPr/>
      </xdr:nvCxnSpPr>
      <xdr:spPr>
        <a:xfrm>
          <a:off x="3098800" y="13029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7" name="テキスト ボックス 376"/>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164556</xdr:rowOff>
    </xdr:from>
    <xdr:to>
      <xdr:col>15</xdr:col>
      <xdr:colOff>98425</xdr:colOff>
      <xdr:row>75</xdr:row>
      <xdr:rowOff>171087</xdr:rowOff>
    </xdr:to>
    <xdr:cxnSp macro="">
      <xdr:nvCxnSpPr>
        <xdr:cNvPr id="378" name="直線コネクタ 377"/>
        <xdr:cNvCxnSpPr/>
      </xdr:nvCxnSpPr>
      <xdr:spPr>
        <a:xfrm>
          <a:off x="2209800" y="13023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0" name="テキスト ボックス 379"/>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75</xdr:row>
      <xdr:rowOff>164556</xdr:rowOff>
    </xdr:to>
    <xdr:cxnSp macro="">
      <xdr:nvCxnSpPr>
        <xdr:cNvPr id="381" name="直線コネクタ 380"/>
        <xdr:cNvCxnSpPr/>
      </xdr:nvCxnSpPr>
      <xdr:spPr>
        <a:xfrm>
          <a:off x="1320800" y="13010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3" name="テキスト ボックス 382"/>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5" name="テキスト ボックス 384"/>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91" name="楕円 390"/>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2"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3" name="楕円 392"/>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4" name="テキスト ボックス 39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120287</xdr:rowOff>
    </xdr:from>
    <xdr:to>
      <xdr:col>15</xdr:col>
      <xdr:colOff>149225</xdr:colOff>
      <xdr:row>76</xdr:row>
      <xdr:rowOff>50437</xdr:rowOff>
    </xdr:to>
    <xdr:sp macro="" textlink="">
      <xdr:nvSpPr>
        <xdr:cNvPr id="395" name="楕円 394"/>
        <xdr:cNvSpPr/>
      </xdr:nvSpPr>
      <xdr:spPr>
        <a:xfrm>
          <a:off x="3048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60614</xdr:rowOff>
    </xdr:from>
    <xdr:ext cx="762000" cy="259045"/>
    <xdr:sp macro="" textlink="">
      <xdr:nvSpPr>
        <xdr:cNvPr id="396" name="テキスト ボックス 395"/>
        <xdr:cNvSpPr txBox="1"/>
      </xdr:nvSpPr>
      <xdr:spPr>
        <a:xfrm>
          <a:off x="2717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7" name="楕円 396"/>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8" name="テキスト ボックス 397"/>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399" name="楕円 398"/>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400" name="テキスト ボックス 399"/>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ポイント減、類似団体との比較では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となった。主な要因としては、人件費及び物件費等の増があげられる。税等の徴収率の向上により歳入の確保に努めるとともに、事務事業の見直しや計画的な公共施設の維持管理の推進により経常経費の削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39370</xdr:rowOff>
    </xdr:to>
    <xdr:cxnSp macro="">
      <xdr:nvCxnSpPr>
        <xdr:cNvPr id="433" name="直線コネクタ 432"/>
        <xdr:cNvCxnSpPr/>
      </xdr:nvCxnSpPr>
      <xdr:spPr>
        <a:xfrm flipV="1">
          <a:off x="15671800" y="133400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4"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39370</xdr:rowOff>
    </xdr:to>
    <xdr:cxnSp macro="">
      <xdr:nvCxnSpPr>
        <xdr:cNvPr id="436" name="直線コネクタ 435"/>
        <xdr:cNvCxnSpPr/>
      </xdr:nvCxnSpPr>
      <xdr:spPr>
        <a:xfrm>
          <a:off x="14782800" y="13431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8" name="テキスト ボックス 437"/>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66039</xdr:rowOff>
    </xdr:to>
    <xdr:cxnSp macro="">
      <xdr:nvCxnSpPr>
        <xdr:cNvPr id="439" name="直線コネクタ 438"/>
        <xdr:cNvCxnSpPr/>
      </xdr:nvCxnSpPr>
      <xdr:spPr>
        <a:xfrm flipV="1">
          <a:off x="13893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1" name="テキスト ボックス 440"/>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142239</xdr:rowOff>
    </xdr:to>
    <xdr:cxnSp macro="">
      <xdr:nvCxnSpPr>
        <xdr:cNvPr id="442" name="直線コネクタ 441"/>
        <xdr:cNvCxnSpPr/>
      </xdr:nvCxnSpPr>
      <xdr:spPr>
        <a:xfrm flipV="1">
          <a:off x="13004800" y="13439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6" name="テキスト ボックス 445"/>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2" name="楕円 451"/>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3"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54" name="楕円 453"/>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55" name="テキスト ボックス 454"/>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6" name="楕円 455"/>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7" name="テキスト ボックス 456"/>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8" name="楕円 457"/>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9" name="テキスト ボックス 458"/>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60" name="楕円 459"/>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61" name="テキスト ボックス 460"/>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120090</xdr:rowOff>
    </xdr:from>
    <xdr:to>
      <xdr:col>29</xdr:col>
      <xdr:colOff>127000</xdr:colOff>
      <xdr:row>17</xdr:row>
      <xdr:rowOff>153365</xdr:rowOff>
    </xdr:to>
    <xdr:cxnSp macro="">
      <xdr:nvCxnSpPr>
        <xdr:cNvPr id="54" name="直線コネクタ 53"/>
        <xdr:cNvCxnSpPr/>
      </xdr:nvCxnSpPr>
      <xdr:spPr bwMode="auto">
        <a:xfrm flipV="1">
          <a:off x="5003800" y="3082365"/>
          <a:ext cx="647700" cy="3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153365</xdr:rowOff>
    </xdr:from>
    <xdr:to>
      <xdr:col>26</xdr:col>
      <xdr:colOff>50800</xdr:colOff>
      <xdr:row>18</xdr:row>
      <xdr:rowOff>3089</xdr:rowOff>
    </xdr:to>
    <xdr:cxnSp macro="">
      <xdr:nvCxnSpPr>
        <xdr:cNvPr id="57" name="直線コネクタ 56"/>
        <xdr:cNvCxnSpPr/>
      </xdr:nvCxnSpPr>
      <xdr:spPr bwMode="auto">
        <a:xfrm flipV="1">
          <a:off x="4305300" y="3115640"/>
          <a:ext cx="698500" cy="2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3089</xdr:rowOff>
    </xdr:from>
    <xdr:to>
      <xdr:col>22</xdr:col>
      <xdr:colOff>114300</xdr:colOff>
      <xdr:row>18</xdr:row>
      <xdr:rowOff>21935</xdr:rowOff>
    </xdr:to>
    <xdr:cxnSp macro="">
      <xdr:nvCxnSpPr>
        <xdr:cNvPr id="60" name="直線コネクタ 59"/>
        <xdr:cNvCxnSpPr/>
      </xdr:nvCxnSpPr>
      <xdr:spPr bwMode="auto">
        <a:xfrm flipV="1">
          <a:off x="3606800" y="3136814"/>
          <a:ext cx="698500" cy="18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21935</xdr:rowOff>
    </xdr:from>
    <xdr:to>
      <xdr:col>18</xdr:col>
      <xdr:colOff>177800</xdr:colOff>
      <xdr:row>18</xdr:row>
      <xdr:rowOff>29050</xdr:rowOff>
    </xdr:to>
    <xdr:cxnSp macro="">
      <xdr:nvCxnSpPr>
        <xdr:cNvPr id="63" name="直線コネクタ 62"/>
        <xdr:cNvCxnSpPr/>
      </xdr:nvCxnSpPr>
      <xdr:spPr bwMode="auto">
        <a:xfrm flipV="1">
          <a:off x="2908300" y="3155660"/>
          <a:ext cx="698500" cy="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69290</xdr:rowOff>
    </xdr:from>
    <xdr:to>
      <xdr:col>29</xdr:col>
      <xdr:colOff>177800</xdr:colOff>
      <xdr:row>17</xdr:row>
      <xdr:rowOff>170890</xdr:rowOff>
    </xdr:to>
    <xdr:sp macro="" textlink="">
      <xdr:nvSpPr>
        <xdr:cNvPr id="73" name="楕円 72"/>
        <xdr:cNvSpPr/>
      </xdr:nvSpPr>
      <xdr:spPr bwMode="auto">
        <a:xfrm>
          <a:off x="5600700" y="303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41367</xdr:rowOff>
    </xdr:from>
    <xdr:ext cx="762000" cy="259045"/>
    <xdr:sp macro="" textlink="">
      <xdr:nvSpPr>
        <xdr:cNvPr id="74" name="人口1人当たり決算額の推移該当値テキスト130"/>
        <xdr:cNvSpPr txBox="1"/>
      </xdr:nvSpPr>
      <xdr:spPr>
        <a:xfrm>
          <a:off x="5740400" y="300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102565</xdr:rowOff>
    </xdr:from>
    <xdr:to>
      <xdr:col>26</xdr:col>
      <xdr:colOff>101600</xdr:colOff>
      <xdr:row>18</xdr:row>
      <xdr:rowOff>32715</xdr:rowOff>
    </xdr:to>
    <xdr:sp macro="" textlink="">
      <xdr:nvSpPr>
        <xdr:cNvPr id="75" name="楕円 74"/>
        <xdr:cNvSpPr/>
      </xdr:nvSpPr>
      <xdr:spPr bwMode="auto">
        <a:xfrm>
          <a:off x="4953000" y="306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17492</xdr:rowOff>
    </xdr:from>
    <xdr:ext cx="736600" cy="259045"/>
    <xdr:sp macro="" textlink="">
      <xdr:nvSpPr>
        <xdr:cNvPr id="76" name="テキスト ボックス 75"/>
        <xdr:cNvSpPr txBox="1"/>
      </xdr:nvSpPr>
      <xdr:spPr>
        <a:xfrm>
          <a:off x="4622800" y="315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123739</xdr:rowOff>
    </xdr:from>
    <xdr:to>
      <xdr:col>22</xdr:col>
      <xdr:colOff>165100</xdr:colOff>
      <xdr:row>18</xdr:row>
      <xdr:rowOff>53889</xdr:rowOff>
    </xdr:to>
    <xdr:sp macro="" textlink="">
      <xdr:nvSpPr>
        <xdr:cNvPr id="77" name="楕円 76"/>
        <xdr:cNvSpPr/>
      </xdr:nvSpPr>
      <xdr:spPr bwMode="auto">
        <a:xfrm>
          <a:off x="4254500" y="308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38666</xdr:rowOff>
    </xdr:from>
    <xdr:ext cx="762000" cy="259045"/>
    <xdr:sp macro="" textlink="">
      <xdr:nvSpPr>
        <xdr:cNvPr id="78" name="テキスト ボックス 77"/>
        <xdr:cNvSpPr txBox="1"/>
      </xdr:nvSpPr>
      <xdr:spPr>
        <a:xfrm>
          <a:off x="3924300" y="31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142585</xdr:rowOff>
    </xdr:from>
    <xdr:to>
      <xdr:col>19</xdr:col>
      <xdr:colOff>38100</xdr:colOff>
      <xdr:row>18</xdr:row>
      <xdr:rowOff>72735</xdr:rowOff>
    </xdr:to>
    <xdr:sp macro="" textlink="">
      <xdr:nvSpPr>
        <xdr:cNvPr id="79" name="楕円 78"/>
        <xdr:cNvSpPr/>
      </xdr:nvSpPr>
      <xdr:spPr bwMode="auto">
        <a:xfrm>
          <a:off x="3556000" y="310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57511</xdr:rowOff>
    </xdr:from>
    <xdr:ext cx="762000" cy="259045"/>
    <xdr:sp macro="" textlink="">
      <xdr:nvSpPr>
        <xdr:cNvPr id="80" name="テキスト ボックス 79"/>
        <xdr:cNvSpPr txBox="1"/>
      </xdr:nvSpPr>
      <xdr:spPr>
        <a:xfrm>
          <a:off x="3225800" y="31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149700</xdr:rowOff>
    </xdr:from>
    <xdr:to>
      <xdr:col>15</xdr:col>
      <xdr:colOff>101600</xdr:colOff>
      <xdr:row>18</xdr:row>
      <xdr:rowOff>79850</xdr:rowOff>
    </xdr:to>
    <xdr:sp macro="" textlink="">
      <xdr:nvSpPr>
        <xdr:cNvPr id="81" name="楕円 80"/>
        <xdr:cNvSpPr/>
      </xdr:nvSpPr>
      <xdr:spPr bwMode="auto">
        <a:xfrm>
          <a:off x="2857500" y="311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64627</xdr:rowOff>
    </xdr:from>
    <xdr:ext cx="762000" cy="259045"/>
    <xdr:sp macro="" textlink="">
      <xdr:nvSpPr>
        <xdr:cNvPr id="82" name="テキスト ボックス 81"/>
        <xdr:cNvSpPr txBox="1"/>
      </xdr:nvSpPr>
      <xdr:spPr>
        <a:xfrm>
          <a:off x="2527300" y="31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238034</xdr:rowOff>
    </xdr:from>
    <xdr:to>
      <xdr:col>29</xdr:col>
      <xdr:colOff>127000</xdr:colOff>
      <xdr:row>37</xdr:row>
      <xdr:rowOff>247603</xdr:rowOff>
    </xdr:to>
    <xdr:cxnSp macro="">
      <xdr:nvCxnSpPr>
        <xdr:cNvPr id="118" name="直線コネクタ 117"/>
        <xdr:cNvCxnSpPr/>
      </xdr:nvCxnSpPr>
      <xdr:spPr bwMode="auto">
        <a:xfrm>
          <a:off x="5003800" y="7362734"/>
          <a:ext cx="6477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238034</xdr:rowOff>
    </xdr:from>
    <xdr:to>
      <xdr:col>26</xdr:col>
      <xdr:colOff>50800</xdr:colOff>
      <xdr:row>37</xdr:row>
      <xdr:rowOff>249465</xdr:rowOff>
    </xdr:to>
    <xdr:cxnSp macro="">
      <xdr:nvCxnSpPr>
        <xdr:cNvPr id="121" name="直線コネクタ 120"/>
        <xdr:cNvCxnSpPr/>
      </xdr:nvCxnSpPr>
      <xdr:spPr bwMode="auto">
        <a:xfrm flipV="1">
          <a:off x="4305300" y="7362734"/>
          <a:ext cx="698500" cy="1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242149</xdr:rowOff>
    </xdr:from>
    <xdr:to>
      <xdr:col>22</xdr:col>
      <xdr:colOff>114300</xdr:colOff>
      <xdr:row>37</xdr:row>
      <xdr:rowOff>249465</xdr:rowOff>
    </xdr:to>
    <xdr:cxnSp macro="">
      <xdr:nvCxnSpPr>
        <xdr:cNvPr id="124" name="直線コネクタ 123"/>
        <xdr:cNvCxnSpPr/>
      </xdr:nvCxnSpPr>
      <xdr:spPr bwMode="auto">
        <a:xfrm>
          <a:off x="3606800" y="7366849"/>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197083</xdr:rowOff>
    </xdr:from>
    <xdr:to>
      <xdr:col>18</xdr:col>
      <xdr:colOff>177800</xdr:colOff>
      <xdr:row>37</xdr:row>
      <xdr:rowOff>242149</xdr:rowOff>
    </xdr:to>
    <xdr:cxnSp macro="">
      <xdr:nvCxnSpPr>
        <xdr:cNvPr id="127" name="直線コネクタ 126"/>
        <xdr:cNvCxnSpPr/>
      </xdr:nvCxnSpPr>
      <xdr:spPr bwMode="auto">
        <a:xfrm>
          <a:off x="2908300" y="7321783"/>
          <a:ext cx="698500" cy="4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196803</xdr:rowOff>
    </xdr:from>
    <xdr:to>
      <xdr:col>29</xdr:col>
      <xdr:colOff>177800</xdr:colOff>
      <xdr:row>37</xdr:row>
      <xdr:rowOff>298403</xdr:rowOff>
    </xdr:to>
    <xdr:sp macro="" textlink="">
      <xdr:nvSpPr>
        <xdr:cNvPr id="137" name="楕円 136"/>
        <xdr:cNvSpPr/>
      </xdr:nvSpPr>
      <xdr:spPr bwMode="auto">
        <a:xfrm>
          <a:off x="5600700" y="732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168880</xdr:rowOff>
    </xdr:from>
    <xdr:ext cx="762000" cy="259045"/>
    <xdr:sp macro="" textlink="">
      <xdr:nvSpPr>
        <xdr:cNvPr id="138" name="人口1人当たり決算額の推移該当値テキスト445"/>
        <xdr:cNvSpPr txBox="1"/>
      </xdr:nvSpPr>
      <xdr:spPr>
        <a:xfrm>
          <a:off x="5740400" y="729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187234</xdr:rowOff>
    </xdr:from>
    <xdr:to>
      <xdr:col>26</xdr:col>
      <xdr:colOff>101600</xdr:colOff>
      <xdr:row>37</xdr:row>
      <xdr:rowOff>288834</xdr:rowOff>
    </xdr:to>
    <xdr:sp macro="" textlink="">
      <xdr:nvSpPr>
        <xdr:cNvPr id="139" name="楕円 138"/>
        <xdr:cNvSpPr/>
      </xdr:nvSpPr>
      <xdr:spPr bwMode="auto">
        <a:xfrm>
          <a:off x="4953000" y="731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273611</xdr:rowOff>
    </xdr:from>
    <xdr:ext cx="736600" cy="259045"/>
    <xdr:sp macro="" textlink="">
      <xdr:nvSpPr>
        <xdr:cNvPr id="140" name="テキスト ボックス 139"/>
        <xdr:cNvSpPr txBox="1"/>
      </xdr:nvSpPr>
      <xdr:spPr>
        <a:xfrm>
          <a:off x="4622800" y="739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198665</xdr:rowOff>
    </xdr:from>
    <xdr:to>
      <xdr:col>22</xdr:col>
      <xdr:colOff>165100</xdr:colOff>
      <xdr:row>37</xdr:row>
      <xdr:rowOff>300265</xdr:rowOff>
    </xdr:to>
    <xdr:sp macro="" textlink="">
      <xdr:nvSpPr>
        <xdr:cNvPr id="141" name="楕円 140"/>
        <xdr:cNvSpPr/>
      </xdr:nvSpPr>
      <xdr:spPr bwMode="auto">
        <a:xfrm>
          <a:off x="4254500" y="732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285042</xdr:rowOff>
    </xdr:from>
    <xdr:ext cx="762000" cy="259045"/>
    <xdr:sp macro="" textlink="">
      <xdr:nvSpPr>
        <xdr:cNvPr id="142" name="テキスト ボックス 141"/>
        <xdr:cNvSpPr txBox="1"/>
      </xdr:nvSpPr>
      <xdr:spPr>
        <a:xfrm>
          <a:off x="3924300" y="740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191349</xdr:rowOff>
    </xdr:from>
    <xdr:to>
      <xdr:col>19</xdr:col>
      <xdr:colOff>38100</xdr:colOff>
      <xdr:row>37</xdr:row>
      <xdr:rowOff>292949</xdr:rowOff>
    </xdr:to>
    <xdr:sp macro="" textlink="">
      <xdr:nvSpPr>
        <xdr:cNvPr id="143" name="楕円 142"/>
        <xdr:cNvSpPr/>
      </xdr:nvSpPr>
      <xdr:spPr bwMode="auto">
        <a:xfrm>
          <a:off x="3556000" y="731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277726</xdr:rowOff>
    </xdr:from>
    <xdr:ext cx="762000" cy="259045"/>
    <xdr:sp macro="" textlink="">
      <xdr:nvSpPr>
        <xdr:cNvPr id="144" name="テキスト ボックス 143"/>
        <xdr:cNvSpPr txBox="1"/>
      </xdr:nvSpPr>
      <xdr:spPr>
        <a:xfrm>
          <a:off x="3225800" y="740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146283</xdr:rowOff>
    </xdr:from>
    <xdr:to>
      <xdr:col>15</xdr:col>
      <xdr:colOff>101600</xdr:colOff>
      <xdr:row>37</xdr:row>
      <xdr:rowOff>247883</xdr:rowOff>
    </xdr:to>
    <xdr:sp macro="" textlink="">
      <xdr:nvSpPr>
        <xdr:cNvPr id="145" name="楕円 144"/>
        <xdr:cNvSpPr/>
      </xdr:nvSpPr>
      <xdr:spPr bwMode="auto">
        <a:xfrm>
          <a:off x="2857500" y="727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232660</xdr:rowOff>
    </xdr:from>
    <xdr:ext cx="762000" cy="259045"/>
    <xdr:sp macro="" textlink="">
      <xdr:nvSpPr>
        <xdr:cNvPr id="146" name="テキスト ボックス 145"/>
        <xdr:cNvSpPr txBox="1"/>
      </xdr:nvSpPr>
      <xdr:spPr>
        <a:xfrm>
          <a:off x="2527300" y="735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54,440
54,145
97.82
27,674,638
26,726,846
724,933
12,683,842
18,439,645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83822</xdr:rowOff>
    </xdr:from>
    <xdr:to>
      <xdr:col>24</xdr:col>
      <xdr:colOff>63500</xdr:colOff>
      <xdr:row>37</xdr:row>
      <xdr:rowOff>37244</xdr:rowOff>
    </xdr:to>
    <xdr:cxnSp macro="">
      <xdr:nvCxnSpPr>
        <xdr:cNvPr id="65" name="直線コネクタ 64"/>
        <xdr:cNvCxnSpPr/>
      </xdr:nvCxnSpPr>
      <xdr:spPr>
        <a:xfrm flipV="1">
          <a:off x="3797300" y="6256022"/>
          <a:ext cx="838200" cy="1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37244</xdr:rowOff>
    </xdr:from>
    <xdr:to>
      <xdr:col>19</xdr:col>
      <xdr:colOff>177800</xdr:colOff>
      <xdr:row>37</xdr:row>
      <xdr:rowOff>57990</xdr:rowOff>
    </xdr:to>
    <xdr:cxnSp macro="">
      <xdr:nvCxnSpPr>
        <xdr:cNvPr id="68" name="直線コネクタ 67"/>
        <xdr:cNvCxnSpPr/>
      </xdr:nvCxnSpPr>
      <xdr:spPr>
        <a:xfrm flipV="1">
          <a:off x="2908300" y="6380894"/>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57990</xdr:rowOff>
    </xdr:from>
    <xdr:to>
      <xdr:col>15</xdr:col>
      <xdr:colOff>50800</xdr:colOff>
      <xdr:row>37</xdr:row>
      <xdr:rowOff>66662</xdr:rowOff>
    </xdr:to>
    <xdr:cxnSp macro="">
      <xdr:nvCxnSpPr>
        <xdr:cNvPr id="71" name="直線コネクタ 70"/>
        <xdr:cNvCxnSpPr/>
      </xdr:nvCxnSpPr>
      <xdr:spPr>
        <a:xfrm flipV="1">
          <a:off x="2019300" y="6401640"/>
          <a:ext cx="8890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39116</xdr:rowOff>
    </xdr:from>
    <xdr:to>
      <xdr:col>10</xdr:col>
      <xdr:colOff>114300</xdr:colOff>
      <xdr:row>37</xdr:row>
      <xdr:rowOff>66662</xdr:rowOff>
    </xdr:to>
    <xdr:cxnSp macro="">
      <xdr:nvCxnSpPr>
        <xdr:cNvPr id="74" name="直線コネクタ 73"/>
        <xdr:cNvCxnSpPr/>
      </xdr:nvCxnSpPr>
      <xdr:spPr>
        <a:xfrm>
          <a:off x="1130300" y="6382766"/>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33022</xdr:rowOff>
    </xdr:from>
    <xdr:to>
      <xdr:col>24</xdr:col>
      <xdr:colOff>114300</xdr:colOff>
      <xdr:row>36</xdr:row>
      <xdr:rowOff>134622</xdr:rowOff>
    </xdr:to>
    <xdr:sp macro="" textlink="">
      <xdr:nvSpPr>
        <xdr:cNvPr id="84" name="楕円 83"/>
        <xdr:cNvSpPr/>
      </xdr:nvSpPr>
      <xdr:spPr>
        <a:xfrm>
          <a:off x="4584700" y="62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11449</xdr:rowOff>
    </xdr:from>
    <xdr:ext cx="534377" cy="259045"/>
    <xdr:sp macro="" textlink="">
      <xdr:nvSpPr>
        <xdr:cNvPr id="85" name="人件費該当値テキスト"/>
        <xdr:cNvSpPr txBox="1"/>
      </xdr:nvSpPr>
      <xdr:spPr>
        <a:xfrm>
          <a:off x="4686300" y="61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157894</xdr:rowOff>
    </xdr:from>
    <xdr:to>
      <xdr:col>20</xdr:col>
      <xdr:colOff>38100</xdr:colOff>
      <xdr:row>37</xdr:row>
      <xdr:rowOff>88044</xdr:rowOff>
    </xdr:to>
    <xdr:sp macro="" textlink="">
      <xdr:nvSpPr>
        <xdr:cNvPr id="86" name="楕円 85"/>
        <xdr:cNvSpPr/>
      </xdr:nvSpPr>
      <xdr:spPr>
        <a:xfrm>
          <a:off x="3746500" y="63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79171</xdr:rowOff>
    </xdr:from>
    <xdr:ext cx="534377" cy="259045"/>
    <xdr:sp macro="" textlink="">
      <xdr:nvSpPr>
        <xdr:cNvPr id="87" name="テキスト ボックス 86"/>
        <xdr:cNvSpPr txBox="1"/>
      </xdr:nvSpPr>
      <xdr:spPr>
        <a:xfrm>
          <a:off x="3530111" y="64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7190</xdr:rowOff>
    </xdr:from>
    <xdr:to>
      <xdr:col>15</xdr:col>
      <xdr:colOff>101600</xdr:colOff>
      <xdr:row>37</xdr:row>
      <xdr:rowOff>108790</xdr:rowOff>
    </xdr:to>
    <xdr:sp macro="" textlink="">
      <xdr:nvSpPr>
        <xdr:cNvPr id="88" name="楕円 87"/>
        <xdr:cNvSpPr/>
      </xdr:nvSpPr>
      <xdr:spPr>
        <a:xfrm>
          <a:off x="2857500" y="63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99917</xdr:rowOff>
    </xdr:from>
    <xdr:ext cx="534377" cy="259045"/>
    <xdr:sp macro="" textlink="">
      <xdr:nvSpPr>
        <xdr:cNvPr id="89" name="テキスト ボックス 88"/>
        <xdr:cNvSpPr txBox="1"/>
      </xdr:nvSpPr>
      <xdr:spPr>
        <a:xfrm>
          <a:off x="2641111" y="644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15862</xdr:rowOff>
    </xdr:from>
    <xdr:to>
      <xdr:col>10</xdr:col>
      <xdr:colOff>165100</xdr:colOff>
      <xdr:row>37</xdr:row>
      <xdr:rowOff>117462</xdr:rowOff>
    </xdr:to>
    <xdr:sp macro="" textlink="">
      <xdr:nvSpPr>
        <xdr:cNvPr id="90" name="楕円 89"/>
        <xdr:cNvSpPr/>
      </xdr:nvSpPr>
      <xdr:spPr>
        <a:xfrm>
          <a:off x="1968500" y="6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108589</xdr:rowOff>
    </xdr:from>
    <xdr:ext cx="534377" cy="259045"/>
    <xdr:sp macro="" textlink="">
      <xdr:nvSpPr>
        <xdr:cNvPr id="91" name="テキスト ボックス 90"/>
        <xdr:cNvSpPr txBox="1"/>
      </xdr:nvSpPr>
      <xdr:spPr>
        <a:xfrm>
          <a:off x="1752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159766</xdr:rowOff>
    </xdr:from>
    <xdr:to>
      <xdr:col>6</xdr:col>
      <xdr:colOff>38100</xdr:colOff>
      <xdr:row>37</xdr:row>
      <xdr:rowOff>89916</xdr:rowOff>
    </xdr:to>
    <xdr:sp macro="" textlink="">
      <xdr:nvSpPr>
        <xdr:cNvPr id="92" name="楕円 91"/>
        <xdr:cNvSpPr/>
      </xdr:nvSpPr>
      <xdr:spPr>
        <a:xfrm>
          <a:off x="1079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81043</xdr:rowOff>
    </xdr:from>
    <xdr:ext cx="534377" cy="259045"/>
    <xdr:sp macro="" textlink="">
      <xdr:nvSpPr>
        <xdr:cNvPr id="93" name="テキスト ボックス 92"/>
        <xdr:cNvSpPr txBox="1"/>
      </xdr:nvSpPr>
      <xdr:spPr>
        <a:xfrm>
          <a:off x="863111" y="6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97327</xdr:rowOff>
    </xdr:from>
    <xdr:to>
      <xdr:col>24</xdr:col>
      <xdr:colOff>63500</xdr:colOff>
      <xdr:row>57</xdr:row>
      <xdr:rowOff>163621</xdr:rowOff>
    </xdr:to>
    <xdr:cxnSp macro="">
      <xdr:nvCxnSpPr>
        <xdr:cNvPr id="125" name="直線コネクタ 124"/>
        <xdr:cNvCxnSpPr/>
      </xdr:nvCxnSpPr>
      <xdr:spPr>
        <a:xfrm flipV="1">
          <a:off x="3797300" y="9869977"/>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163621</xdr:rowOff>
    </xdr:from>
    <xdr:to>
      <xdr:col>19</xdr:col>
      <xdr:colOff>177800</xdr:colOff>
      <xdr:row>58</xdr:row>
      <xdr:rowOff>43035</xdr:rowOff>
    </xdr:to>
    <xdr:cxnSp macro="">
      <xdr:nvCxnSpPr>
        <xdr:cNvPr id="128" name="直線コネクタ 127"/>
        <xdr:cNvCxnSpPr/>
      </xdr:nvCxnSpPr>
      <xdr:spPr>
        <a:xfrm flipV="1">
          <a:off x="2908300" y="9936271"/>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43035</xdr:rowOff>
    </xdr:from>
    <xdr:to>
      <xdr:col>15</xdr:col>
      <xdr:colOff>50800</xdr:colOff>
      <xdr:row>58</xdr:row>
      <xdr:rowOff>98471</xdr:rowOff>
    </xdr:to>
    <xdr:cxnSp macro="">
      <xdr:nvCxnSpPr>
        <xdr:cNvPr id="131" name="直線コネクタ 130"/>
        <xdr:cNvCxnSpPr/>
      </xdr:nvCxnSpPr>
      <xdr:spPr>
        <a:xfrm flipV="1">
          <a:off x="2019300" y="9987135"/>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91106</xdr:rowOff>
    </xdr:from>
    <xdr:to>
      <xdr:col>10</xdr:col>
      <xdr:colOff>114300</xdr:colOff>
      <xdr:row>58</xdr:row>
      <xdr:rowOff>98471</xdr:rowOff>
    </xdr:to>
    <xdr:cxnSp macro="">
      <xdr:nvCxnSpPr>
        <xdr:cNvPr id="134" name="直線コネクタ 133"/>
        <xdr:cNvCxnSpPr/>
      </xdr:nvCxnSpPr>
      <xdr:spPr>
        <a:xfrm>
          <a:off x="1130300" y="10035206"/>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46527</xdr:rowOff>
    </xdr:from>
    <xdr:to>
      <xdr:col>24</xdr:col>
      <xdr:colOff>114300</xdr:colOff>
      <xdr:row>57</xdr:row>
      <xdr:rowOff>148127</xdr:rowOff>
    </xdr:to>
    <xdr:sp macro="" textlink="">
      <xdr:nvSpPr>
        <xdr:cNvPr id="144" name="楕円 143"/>
        <xdr:cNvSpPr/>
      </xdr:nvSpPr>
      <xdr:spPr>
        <a:xfrm>
          <a:off x="4584700" y="98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24954</xdr:rowOff>
    </xdr:from>
    <xdr:ext cx="534377" cy="259045"/>
    <xdr:sp macro="" textlink="">
      <xdr:nvSpPr>
        <xdr:cNvPr id="145" name="物件費該当値テキスト"/>
        <xdr:cNvSpPr txBox="1"/>
      </xdr:nvSpPr>
      <xdr:spPr>
        <a:xfrm>
          <a:off x="4686300" y="97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112821</xdr:rowOff>
    </xdr:from>
    <xdr:to>
      <xdr:col>20</xdr:col>
      <xdr:colOff>38100</xdr:colOff>
      <xdr:row>58</xdr:row>
      <xdr:rowOff>42971</xdr:rowOff>
    </xdr:to>
    <xdr:sp macro="" textlink="">
      <xdr:nvSpPr>
        <xdr:cNvPr id="146" name="楕円 145"/>
        <xdr:cNvSpPr/>
      </xdr:nvSpPr>
      <xdr:spPr>
        <a:xfrm>
          <a:off x="3746500" y="98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34098</xdr:rowOff>
    </xdr:from>
    <xdr:ext cx="534377" cy="259045"/>
    <xdr:sp macro="" textlink="">
      <xdr:nvSpPr>
        <xdr:cNvPr id="147" name="テキスト ボックス 146"/>
        <xdr:cNvSpPr txBox="1"/>
      </xdr:nvSpPr>
      <xdr:spPr>
        <a:xfrm>
          <a:off x="3530111" y="99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163685</xdr:rowOff>
    </xdr:from>
    <xdr:to>
      <xdr:col>15</xdr:col>
      <xdr:colOff>101600</xdr:colOff>
      <xdr:row>58</xdr:row>
      <xdr:rowOff>93835</xdr:rowOff>
    </xdr:to>
    <xdr:sp macro="" textlink="">
      <xdr:nvSpPr>
        <xdr:cNvPr id="148" name="楕円 147"/>
        <xdr:cNvSpPr/>
      </xdr:nvSpPr>
      <xdr:spPr>
        <a:xfrm>
          <a:off x="2857500" y="99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84962</xdr:rowOff>
    </xdr:from>
    <xdr:ext cx="534377" cy="259045"/>
    <xdr:sp macro="" textlink="">
      <xdr:nvSpPr>
        <xdr:cNvPr id="149" name="テキスト ボックス 148"/>
        <xdr:cNvSpPr txBox="1"/>
      </xdr:nvSpPr>
      <xdr:spPr>
        <a:xfrm>
          <a:off x="2641111" y="100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47671</xdr:rowOff>
    </xdr:from>
    <xdr:to>
      <xdr:col>10</xdr:col>
      <xdr:colOff>165100</xdr:colOff>
      <xdr:row>58</xdr:row>
      <xdr:rowOff>149271</xdr:rowOff>
    </xdr:to>
    <xdr:sp macro="" textlink="">
      <xdr:nvSpPr>
        <xdr:cNvPr id="150" name="楕円 149"/>
        <xdr:cNvSpPr/>
      </xdr:nvSpPr>
      <xdr:spPr>
        <a:xfrm>
          <a:off x="1968500" y="9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140398</xdr:rowOff>
    </xdr:from>
    <xdr:ext cx="534377" cy="259045"/>
    <xdr:sp macro="" textlink="">
      <xdr:nvSpPr>
        <xdr:cNvPr id="151" name="テキスト ボックス 150"/>
        <xdr:cNvSpPr txBox="1"/>
      </xdr:nvSpPr>
      <xdr:spPr>
        <a:xfrm>
          <a:off x="1752111"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40306</xdr:rowOff>
    </xdr:from>
    <xdr:to>
      <xdr:col>6</xdr:col>
      <xdr:colOff>38100</xdr:colOff>
      <xdr:row>58</xdr:row>
      <xdr:rowOff>141906</xdr:rowOff>
    </xdr:to>
    <xdr:sp macro="" textlink="">
      <xdr:nvSpPr>
        <xdr:cNvPr id="152" name="楕円 151"/>
        <xdr:cNvSpPr/>
      </xdr:nvSpPr>
      <xdr:spPr>
        <a:xfrm>
          <a:off x="1079500" y="9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133033</xdr:rowOff>
    </xdr:from>
    <xdr:ext cx="534377" cy="259045"/>
    <xdr:sp macro="" textlink="">
      <xdr:nvSpPr>
        <xdr:cNvPr id="153" name="テキスト ボックス 152"/>
        <xdr:cNvSpPr txBox="1"/>
      </xdr:nvSpPr>
      <xdr:spPr>
        <a:xfrm>
          <a:off x="863111" y="100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59195</xdr:rowOff>
    </xdr:from>
    <xdr:to>
      <xdr:col>24</xdr:col>
      <xdr:colOff>63500</xdr:colOff>
      <xdr:row>77</xdr:row>
      <xdr:rowOff>93104</xdr:rowOff>
    </xdr:to>
    <xdr:cxnSp macro="">
      <xdr:nvCxnSpPr>
        <xdr:cNvPr id="182" name="直線コネクタ 181"/>
        <xdr:cNvCxnSpPr/>
      </xdr:nvCxnSpPr>
      <xdr:spPr>
        <a:xfrm flipV="1">
          <a:off x="3797300" y="13260845"/>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93104</xdr:rowOff>
    </xdr:from>
    <xdr:to>
      <xdr:col>19</xdr:col>
      <xdr:colOff>177800</xdr:colOff>
      <xdr:row>77</xdr:row>
      <xdr:rowOff>123165</xdr:rowOff>
    </xdr:to>
    <xdr:cxnSp macro="">
      <xdr:nvCxnSpPr>
        <xdr:cNvPr id="185" name="直線コネクタ 184"/>
        <xdr:cNvCxnSpPr/>
      </xdr:nvCxnSpPr>
      <xdr:spPr>
        <a:xfrm flipV="1">
          <a:off x="2908300" y="13294754"/>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123165</xdr:rowOff>
    </xdr:from>
    <xdr:to>
      <xdr:col>15</xdr:col>
      <xdr:colOff>50800</xdr:colOff>
      <xdr:row>78</xdr:row>
      <xdr:rowOff>29553</xdr:rowOff>
    </xdr:to>
    <xdr:cxnSp macro="">
      <xdr:nvCxnSpPr>
        <xdr:cNvPr id="188" name="直線コネクタ 187"/>
        <xdr:cNvCxnSpPr/>
      </xdr:nvCxnSpPr>
      <xdr:spPr>
        <a:xfrm flipV="1">
          <a:off x="2019300" y="13324815"/>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29553</xdr:rowOff>
    </xdr:from>
    <xdr:to>
      <xdr:col>10</xdr:col>
      <xdr:colOff>114300</xdr:colOff>
      <xdr:row>78</xdr:row>
      <xdr:rowOff>38012</xdr:rowOff>
    </xdr:to>
    <xdr:cxnSp macro="">
      <xdr:nvCxnSpPr>
        <xdr:cNvPr id="191" name="直線コネクタ 190"/>
        <xdr:cNvCxnSpPr/>
      </xdr:nvCxnSpPr>
      <xdr:spPr>
        <a:xfrm flipV="1">
          <a:off x="1130300" y="1340265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8395</xdr:rowOff>
    </xdr:from>
    <xdr:to>
      <xdr:col>24</xdr:col>
      <xdr:colOff>114300</xdr:colOff>
      <xdr:row>77</xdr:row>
      <xdr:rowOff>109995</xdr:rowOff>
    </xdr:to>
    <xdr:sp macro="" textlink="">
      <xdr:nvSpPr>
        <xdr:cNvPr id="201" name="楕円 200"/>
        <xdr:cNvSpPr/>
      </xdr:nvSpPr>
      <xdr:spPr>
        <a:xfrm>
          <a:off x="45847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31272</xdr:rowOff>
    </xdr:from>
    <xdr:ext cx="469744" cy="259045"/>
    <xdr:sp macro="" textlink="">
      <xdr:nvSpPr>
        <xdr:cNvPr id="202" name="維持補修費該当値テキスト"/>
        <xdr:cNvSpPr txBox="1"/>
      </xdr:nvSpPr>
      <xdr:spPr>
        <a:xfrm>
          <a:off x="4686300" y="130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42304</xdr:rowOff>
    </xdr:from>
    <xdr:to>
      <xdr:col>20</xdr:col>
      <xdr:colOff>38100</xdr:colOff>
      <xdr:row>77</xdr:row>
      <xdr:rowOff>143904</xdr:rowOff>
    </xdr:to>
    <xdr:sp macro="" textlink="">
      <xdr:nvSpPr>
        <xdr:cNvPr id="203" name="楕円 202"/>
        <xdr:cNvSpPr/>
      </xdr:nvSpPr>
      <xdr:spPr>
        <a:xfrm>
          <a:off x="3746500" y="132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160431</xdr:rowOff>
    </xdr:from>
    <xdr:ext cx="469744" cy="259045"/>
    <xdr:sp macro="" textlink="">
      <xdr:nvSpPr>
        <xdr:cNvPr id="204" name="テキスト ボックス 203"/>
        <xdr:cNvSpPr txBox="1"/>
      </xdr:nvSpPr>
      <xdr:spPr>
        <a:xfrm>
          <a:off x="3562428" y="130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72365</xdr:rowOff>
    </xdr:from>
    <xdr:to>
      <xdr:col>15</xdr:col>
      <xdr:colOff>101600</xdr:colOff>
      <xdr:row>78</xdr:row>
      <xdr:rowOff>2515</xdr:rowOff>
    </xdr:to>
    <xdr:sp macro="" textlink="">
      <xdr:nvSpPr>
        <xdr:cNvPr id="205" name="楕円 204"/>
        <xdr:cNvSpPr/>
      </xdr:nvSpPr>
      <xdr:spPr>
        <a:xfrm>
          <a:off x="2857500" y="132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165092</xdr:rowOff>
    </xdr:from>
    <xdr:ext cx="469744" cy="259045"/>
    <xdr:sp macro="" textlink="">
      <xdr:nvSpPr>
        <xdr:cNvPr id="206" name="テキスト ボックス 205"/>
        <xdr:cNvSpPr txBox="1"/>
      </xdr:nvSpPr>
      <xdr:spPr>
        <a:xfrm>
          <a:off x="2673428" y="133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150203</xdr:rowOff>
    </xdr:from>
    <xdr:to>
      <xdr:col>10</xdr:col>
      <xdr:colOff>165100</xdr:colOff>
      <xdr:row>78</xdr:row>
      <xdr:rowOff>80353</xdr:rowOff>
    </xdr:to>
    <xdr:sp macro="" textlink="">
      <xdr:nvSpPr>
        <xdr:cNvPr id="207" name="楕円 206"/>
        <xdr:cNvSpPr/>
      </xdr:nvSpPr>
      <xdr:spPr>
        <a:xfrm>
          <a:off x="1968500" y="13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71480</xdr:rowOff>
    </xdr:from>
    <xdr:ext cx="469744" cy="259045"/>
    <xdr:sp macro="" textlink="">
      <xdr:nvSpPr>
        <xdr:cNvPr id="208" name="テキスト ボックス 207"/>
        <xdr:cNvSpPr txBox="1"/>
      </xdr:nvSpPr>
      <xdr:spPr>
        <a:xfrm>
          <a:off x="1784428" y="134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158662</xdr:rowOff>
    </xdr:from>
    <xdr:to>
      <xdr:col>6</xdr:col>
      <xdr:colOff>38100</xdr:colOff>
      <xdr:row>78</xdr:row>
      <xdr:rowOff>88812</xdr:rowOff>
    </xdr:to>
    <xdr:sp macro="" textlink="">
      <xdr:nvSpPr>
        <xdr:cNvPr id="209" name="楕円 208"/>
        <xdr:cNvSpPr/>
      </xdr:nvSpPr>
      <xdr:spPr>
        <a:xfrm>
          <a:off x="1079500" y="133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79939</xdr:rowOff>
    </xdr:from>
    <xdr:ext cx="469744" cy="259045"/>
    <xdr:sp macro="" textlink="">
      <xdr:nvSpPr>
        <xdr:cNvPr id="210" name="テキスト ボックス 209"/>
        <xdr:cNvSpPr txBox="1"/>
      </xdr:nvSpPr>
      <xdr:spPr>
        <a:xfrm>
          <a:off x="895428" y="134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80011</xdr:rowOff>
    </xdr:from>
    <xdr:to>
      <xdr:col>24</xdr:col>
      <xdr:colOff>63500</xdr:colOff>
      <xdr:row>97</xdr:row>
      <xdr:rowOff>145414</xdr:rowOff>
    </xdr:to>
    <xdr:cxnSp macro="">
      <xdr:nvCxnSpPr>
        <xdr:cNvPr id="240" name="直線コネクタ 239"/>
        <xdr:cNvCxnSpPr/>
      </xdr:nvCxnSpPr>
      <xdr:spPr>
        <a:xfrm flipV="1">
          <a:off x="3797300" y="16710661"/>
          <a:ext cx="8382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145414</xdr:rowOff>
    </xdr:from>
    <xdr:to>
      <xdr:col>19</xdr:col>
      <xdr:colOff>177800</xdr:colOff>
      <xdr:row>98</xdr:row>
      <xdr:rowOff>44856</xdr:rowOff>
    </xdr:to>
    <xdr:cxnSp macro="">
      <xdr:nvCxnSpPr>
        <xdr:cNvPr id="243" name="直線コネクタ 242"/>
        <xdr:cNvCxnSpPr/>
      </xdr:nvCxnSpPr>
      <xdr:spPr>
        <a:xfrm flipV="1">
          <a:off x="2908300" y="16776064"/>
          <a:ext cx="889000" cy="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29400</xdr:rowOff>
    </xdr:from>
    <xdr:to>
      <xdr:col>15</xdr:col>
      <xdr:colOff>50800</xdr:colOff>
      <xdr:row>98</xdr:row>
      <xdr:rowOff>44856</xdr:rowOff>
    </xdr:to>
    <xdr:cxnSp macro="">
      <xdr:nvCxnSpPr>
        <xdr:cNvPr id="246" name="直線コネクタ 245"/>
        <xdr:cNvCxnSpPr/>
      </xdr:nvCxnSpPr>
      <xdr:spPr>
        <a:xfrm>
          <a:off x="2019300" y="16831500"/>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29400</xdr:rowOff>
    </xdr:from>
    <xdr:to>
      <xdr:col>10</xdr:col>
      <xdr:colOff>114300</xdr:colOff>
      <xdr:row>98</xdr:row>
      <xdr:rowOff>67387</xdr:rowOff>
    </xdr:to>
    <xdr:cxnSp macro="">
      <xdr:nvCxnSpPr>
        <xdr:cNvPr id="249" name="直線コネクタ 248"/>
        <xdr:cNvCxnSpPr/>
      </xdr:nvCxnSpPr>
      <xdr:spPr>
        <a:xfrm flipV="1">
          <a:off x="1130300" y="16831500"/>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29211</xdr:rowOff>
    </xdr:from>
    <xdr:to>
      <xdr:col>24</xdr:col>
      <xdr:colOff>114300</xdr:colOff>
      <xdr:row>97</xdr:row>
      <xdr:rowOff>130811</xdr:rowOff>
    </xdr:to>
    <xdr:sp macro="" textlink="">
      <xdr:nvSpPr>
        <xdr:cNvPr id="259" name="楕円 258"/>
        <xdr:cNvSpPr/>
      </xdr:nvSpPr>
      <xdr:spPr>
        <a:xfrm>
          <a:off x="4584700" y="166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7638</xdr:rowOff>
    </xdr:from>
    <xdr:ext cx="534377" cy="259045"/>
    <xdr:sp macro="" textlink="">
      <xdr:nvSpPr>
        <xdr:cNvPr id="260" name="扶助費該当値テキスト"/>
        <xdr:cNvSpPr txBox="1"/>
      </xdr:nvSpPr>
      <xdr:spPr>
        <a:xfrm>
          <a:off x="4686300" y="166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94614</xdr:rowOff>
    </xdr:from>
    <xdr:to>
      <xdr:col>20</xdr:col>
      <xdr:colOff>38100</xdr:colOff>
      <xdr:row>98</xdr:row>
      <xdr:rowOff>24764</xdr:rowOff>
    </xdr:to>
    <xdr:sp macro="" textlink="">
      <xdr:nvSpPr>
        <xdr:cNvPr id="261" name="楕円 260"/>
        <xdr:cNvSpPr/>
      </xdr:nvSpPr>
      <xdr:spPr>
        <a:xfrm>
          <a:off x="3746500" y="167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15891</xdr:rowOff>
    </xdr:from>
    <xdr:ext cx="534377" cy="259045"/>
    <xdr:sp macro="" textlink="">
      <xdr:nvSpPr>
        <xdr:cNvPr id="262" name="テキスト ボックス 261"/>
        <xdr:cNvSpPr txBox="1"/>
      </xdr:nvSpPr>
      <xdr:spPr>
        <a:xfrm>
          <a:off x="3530111" y="168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165506</xdr:rowOff>
    </xdr:from>
    <xdr:to>
      <xdr:col>15</xdr:col>
      <xdr:colOff>101600</xdr:colOff>
      <xdr:row>98</xdr:row>
      <xdr:rowOff>95656</xdr:rowOff>
    </xdr:to>
    <xdr:sp macro="" textlink="">
      <xdr:nvSpPr>
        <xdr:cNvPr id="263" name="楕円 262"/>
        <xdr:cNvSpPr/>
      </xdr:nvSpPr>
      <xdr:spPr>
        <a:xfrm>
          <a:off x="2857500" y="167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86783</xdr:rowOff>
    </xdr:from>
    <xdr:ext cx="534377" cy="259045"/>
    <xdr:sp macro="" textlink="">
      <xdr:nvSpPr>
        <xdr:cNvPr id="264" name="テキスト ボックス 263"/>
        <xdr:cNvSpPr txBox="1"/>
      </xdr:nvSpPr>
      <xdr:spPr>
        <a:xfrm>
          <a:off x="2641111" y="168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150050</xdr:rowOff>
    </xdr:from>
    <xdr:to>
      <xdr:col>10</xdr:col>
      <xdr:colOff>165100</xdr:colOff>
      <xdr:row>98</xdr:row>
      <xdr:rowOff>80200</xdr:rowOff>
    </xdr:to>
    <xdr:sp macro="" textlink="">
      <xdr:nvSpPr>
        <xdr:cNvPr id="265" name="楕円 264"/>
        <xdr:cNvSpPr/>
      </xdr:nvSpPr>
      <xdr:spPr>
        <a:xfrm>
          <a:off x="1968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71327</xdr:rowOff>
    </xdr:from>
    <xdr:ext cx="534377" cy="259045"/>
    <xdr:sp macro="" textlink="">
      <xdr:nvSpPr>
        <xdr:cNvPr id="266" name="テキスト ボックス 265"/>
        <xdr:cNvSpPr txBox="1"/>
      </xdr:nvSpPr>
      <xdr:spPr>
        <a:xfrm>
          <a:off x="1752111" y="1687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16587</xdr:rowOff>
    </xdr:from>
    <xdr:to>
      <xdr:col>6</xdr:col>
      <xdr:colOff>38100</xdr:colOff>
      <xdr:row>98</xdr:row>
      <xdr:rowOff>118187</xdr:rowOff>
    </xdr:to>
    <xdr:sp macro="" textlink="">
      <xdr:nvSpPr>
        <xdr:cNvPr id="267" name="楕円 266"/>
        <xdr:cNvSpPr/>
      </xdr:nvSpPr>
      <xdr:spPr>
        <a:xfrm>
          <a:off x="1079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109314</xdr:rowOff>
    </xdr:from>
    <xdr:ext cx="534377" cy="259045"/>
    <xdr:sp macro="" textlink="">
      <xdr:nvSpPr>
        <xdr:cNvPr id="268" name="テキスト ボックス 267"/>
        <xdr:cNvSpPr txBox="1"/>
      </xdr:nvSpPr>
      <xdr:spPr>
        <a:xfrm>
          <a:off x="863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149544</xdr:rowOff>
    </xdr:from>
    <xdr:to>
      <xdr:col>55</xdr:col>
      <xdr:colOff>0</xdr:colOff>
      <xdr:row>38</xdr:row>
      <xdr:rowOff>18972</xdr:rowOff>
    </xdr:to>
    <xdr:cxnSp macro="">
      <xdr:nvCxnSpPr>
        <xdr:cNvPr id="295" name="直線コネクタ 294"/>
        <xdr:cNvCxnSpPr/>
      </xdr:nvCxnSpPr>
      <xdr:spPr>
        <a:xfrm flipV="1">
          <a:off x="9639300" y="5978844"/>
          <a:ext cx="838200" cy="55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164773</xdr:rowOff>
    </xdr:from>
    <xdr:to>
      <xdr:col>50</xdr:col>
      <xdr:colOff>114300</xdr:colOff>
      <xdr:row>38</xdr:row>
      <xdr:rowOff>18972</xdr:rowOff>
    </xdr:to>
    <xdr:cxnSp macro="">
      <xdr:nvCxnSpPr>
        <xdr:cNvPr id="298" name="直線コネクタ 297"/>
        <xdr:cNvCxnSpPr/>
      </xdr:nvCxnSpPr>
      <xdr:spPr>
        <a:xfrm>
          <a:off x="8750300" y="6508423"/>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164773</xdr:rowOff>
    </xdr:from>
    <xdr:to>
      <xdr:col>45</xdr:col>
      <xdr:colOff>177800</xdr:colOff>
      <xdr:row>38</xdr:row>
      <xdr:rowOff>35111</xdr:rowOff>
    </xdr:to>
    <xdr:cxnSp macro="">
      <xdr:nvCxnSpPr>
        <xdr:cNvPr id="301" name="直線コネクタ 300"/>
        <xdr:cNvCxnSpPr/>
      </xdr:nvCxnSpPr>
      <xdr:spPr>
        <a:xfrm flipV="1">
          <a:off x="7861300" y="6508423"/>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35111</xdr:rowOff>
    </xdr:from>
    <xdr:to>
      <xdr:col>41</xdr:col>
      <xdr:colOff>50800</xdr:colOff>
      <xdr:row>38</xdr:row>
      <xdr:rowOff>36537</xdr:rowOff>
    </xdr:to>
    <xdr:cxnSp macro="">
      <xdr:nvCxnSpPr>
        <xdr:cNvPr id="304" name="直線コネクタ 303"/>
        <xdr:cNvCxnSpPr/>
      </xdr:nvCxnSpPr>
      <xdr:spPr>
        <a:xfrm flipV="1">
          <a:off x="6972300" y="6550211"/>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98744</xdr:rowOff>
    </xdr:from>
    <xdr:to>
      <xdr:col>55</xdr:col>
      <xdr:colOff>50800</xdr:colOff>
      <xdr:row>35</xdr:row>
      <xdr:rowOff>28894</xdr:rowOff>
    </xdr:to>
    <xdr:sp macro="" textlink="">
      <xdr:nvSpPr>
        <xdr:cNvPr id="314" name="楕円 313"/>
        <xdr:cNvSpPr/>
      </xdr:nvSpPr>
      <xdr:spPr>
        <a:xfrm>
          <a:off x="10426700" y="59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13671</xdr:rowOff>
    </xdr:from>
    <xdr:ext cx="599010" cy="259045"/>
    <xdr:sp macro="" textlink="">
      <xdr:nvSpPr>
        <xdr:cNvPr id="315" name="補助費等該当値テキスト"/>
        <xdr:cNvSpPr txBox="1"/>
      </xdr:nvSpPr>
      <xdr:spPr>
        <a:xfrm>
          <a:off x="10528300" y="584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139622</xdr:rowOff>
    </xdr:from>
    <xdr:to>
      <xdr:col>50</xdr:col>
      <xdr:colOff>165100</xdr:colOff>
      <xdr:row>38</xdr:row>
      <xdr:rowOff>69772</xdr:rowOff>
    </xdr:to>
    <xdr:sp macro="" textlink="">
      <xdr:nvSpPr>
        <xdr:cNvPr id="316" name="楕円 315"/>
        <xdr:cNvSpPr/>
      </xdr:nvSpPr>
      <xdr:spPr>
        <a:xfrm>
          <a:off x="9588500" y="64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60899</xdr:rowOff>
    </xdr:from>
    <xdr:ext cx="534377" cy="259045"/>
    <xdr:sp macro="" textlink="">
      <xdr:nvSpPr>
        <xdr:cNvPr id="317" name="テキスト ボックス 316"/>
        <xdr:cNvSpPr txBox="1"/>
      </xdr:nvSpPr>
      <xdr:spPr>
        <a:xfrm>
          <a:off x="9372111" y="65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113973</xdr:rowOff>
    </xdr:from>
    <xdr:to>
      <xdr:col>46</xdr:col>
      <xdr:colOff>38100</xdr:colOff>
      <xdr:row>38</xdr:row>
      <xdr:rowOff>44123</xdr:rowOff>
    </xdr:to>
    <xdr:sp macro="" textlink="">
      <xdr:nvSpPr>
        <xdr:cNvPr id="318" name="楕円 317"/>
        <xdr:cNvSpPr/>
      </xdr:nvSpPr>
      <xdr:spPr>
        <a:xfrm>
          <a:off x="8699500" y="64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35250</xdr:rowOff>
    </xdr:from>
    <xdr:ext cx="534377" cy="259045"/>
    <xdr:sp macro="" textlink="">
      <xdr:nvSpPr>
        <xdr:cNvPr id="319" name="テキスト ボックス 318"/>
        <xdr:cNvSpPr txBox="1"/>
      </xdr:nvSpPr>
      <xdr:spPr>
        <a:xfrm>
          <a:off x="8483111" y="65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155761</xdr:rowOff>
    </xdr:from>
    <xdr:to>
      <xdr:col>41</xdr:col>
      <xdr:colOff>101600</xdr:colOff>
      <xdr:row>38</xdr:row>
      <xdr:rowOff>85911</xdr:rowOff>
    </xdr:to>
    <xdr:sp macro="" textlink="">
      <xdr:nvSpPr>
        <xdr:cNvPr id="320" name="楕円 319"/>
        <xdr:cNvSpPr/>
      </xdr:nvSpPr>
      <xdr:spPr>
        <a:xfrm>
          <a:off x="7810500" y="64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77038</xdr:rowOff>
    </xdr:from>
    <xdr:ext cx="534377" cy="259045"/>
    <xdr:sp macro="" textlink="">
      <xdr:nvSpPr>
        <xdr:cNvPr id="321" name="テキスト ボックス 320"/>
        <xdr:cNvSpPr txBox="1"/>
      </xdr:nvSpPr>
      <xdr:spPr>
        <a:xfrm>
          <a:off x="7594111" y="65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157187</xdr:rowOff>
    </xdr:from>
    <xdr:to>
      <xdr:col>36</xdr:col>
      <xdr:colOff>165100</xdr:colOff>
      <xdr:row>38</xdr:row>
      <xdr:rowOff>87337</xdr:rowOff>
    </xdr:to>
    <xdr:sp macro="" textlink="">
      <xdr:nvSpPr>
        <xdr:cNvPr id="322" name="楕円 321"/>
        <xdr:cNvSpPr/>
      </xdr:nvSpPr>
      <xdr:spPr>
        <a:xfrm>
          <a:off x="6921500" y="65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78464</xdr:rowOff>
    </xdr:from>
    <xdr:ext cx="534377" cy="259045"/>
    <xdr:sp macro="" textlink="">
      <xdr:nvSpPr>
        <xdr:cNvPr id="323" name="テキスト ボックス 322"/>
        <xdr:cNvSpPr txBox="1"/>
      </xdr:nvSpPr>
      <xdr:spPr>
        <a:xfrm>
          <a:off x="6705111" y="65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132952</xdr:rowOff>
    </xdr:from>
    <xdr:to>
      <xdr:col>55</xdr:col>
      <xdr:colOff>0</xdr:colOff>
      <xdr:row>57</xdr:row>
      <xdr:rowOff>148675</xdr:rowOff>
    </xdr:to>
    <xdr:cxnSp macro="">
      <xdr:nvCxnSpPr>
        <xdr:cNvPr id="350" name="直線コネクタ 349"/>
        <xdr:cNvCxnSpPr/>
      </xdr:nvCxnSpPr>
      <xdr:spPr>
        <a:xfrm>
          <a:off x="9639300" y="9905602"/>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108117</xdr:rowOff>
    </xdr:from>
    <xdr:to>
      <xdr:col>50</xdr:col>
      <xdr:colOff>114300</xdr:colOff>
      <xdr:row>57</xdr:row>
      <xdr:rowOff>132952</xdr:rowOff>
    </xdr:to>
    <xdr:cxnSp macro="">
      <xdr:nvCxnSpPr>
        <xdr:cNvPr id="353" name="直線コネクタ 352"/>
        <xdr:cNvCxnSpPr/>
      </xdr:nvCxnSpPr>
      <xdr:spPr>
        <a:xfrm>
          <a:off x="8750300" y="9880767"/>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108117</xdr:rowOff>
    </xdr:from>
    <xdr:to>
      <xdr:col>45</xdr:col>
      <xdr:colOff>177800</xdr:colOff>
      <xdr:row>57</xdr:row>
      <xdr:rowOff>156013</xdr:rowOff>
    </xdr:to>
    <xdr:cxnSp macro="">
      <xdr:nvCxnSpPr>
        <xdr:cNvPr id="356" name="直線コネクタ 355"/>
        <xdr:cNvCxnSpPr/>
      </xdr:nvCxnSpPr>
      <xdr:spPr>
        <a:xfrm flipV="1">
          <a:off x="7861300" y="9880767"/>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156013</xdr:rowOff>
    </xdr:from>
    <xdr:to>
      <xdr:col>41</xdr:col>
      <xdr:colOff>50800</xdr:colOff>
      <xdr:row>58</xdr:row>
      <xdr:rowOff>8579</xdr:rowOff>
    </xdr:to>
    <xdr:cxnSp macro="">
      <xdr:nvCxnSpPr>
        <xdr:cNvPr id="359" name="直線コネクタ 358"/>
        <xdr:cNvCxnSpPr/>
      </xdr:nvCxnSpPr>
      <xdr:spPr>
        <a:xfrm flipV="1">
          <a:off x="6972300" y="9928663"/>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97875</xdr:rowOff>
    </xdr:from>
    <xdr:to>
      <xdr:col>55</xdr:col>
      <xdr:colOff>50800</xdr:colOff>
      <xdr:row>58</xdr:row>
      <xdr:rowOff>28025</xdr:rowOff>
    </xdr:to>
    <xdr:sp macro="" textlink="">
      <xdr:nvSpPr>
        <xdr:cNvPr id="369" name="楕円 368"/>
        <xdr:cNvSpPr/>
      </xdr:nvSpPr>
      <xdr:spPr>
        <a:xfrm>
          <a:off x="10426700" y="98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12802</xdr:rowOff>
    </xdr:from>
    <xdr:ext cx="534377" cy="259045"/>
    <xdr:sp macro="" textlink="">
      <xdr:nvSpPr>
        <xdr:cNvPr id="370" name="普通建設事業費該当値テキスト"/>
        <xdr:cNvSpPr txBox="1"/>
      </xdr:nvSpPr>
      <xdr:spPr>
        <a:xfrm>
          <a:off x="10528300" y="97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82152</xdr:rowOff>
    </xdr:from>
    <xdr:to>
      <xdr:col>50</xdr:col>
      <xdr:colOff>165100</xdr:colOff>
      <xdr:row>58</xdr:row>
      <xdr:rowOff>12302</xdr:rowOff>
    </xdr:to>
    <xdr:sp macro="" textlink="">
      <xdr:nvSpPr>
        <xdr:cNvPr id="371" name="楕円 370"/>
        <xdr:cNvSpPr/>
      </xdr:nvSpPr>
      <xdr:spPr>
        <a:xfrm>
          <a:off x="9588500" y="98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3429</xdr:rowOff>
    </xdr:from>
    <xdr:ext cx="534377" cy="259045"/>
    <xdr:sp macro="" textlink="">
      <xdr:nvSpPr>
        <xdr:cNvPr id="372" name="テキスト ボックス 371"/>
        <xdr:cNvSpPr txBox="1"/>
      </xdr:nvSpPr>
      <xdr:spPr>
        <a:xfrm>
          <a:off x="9372111" y="994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57317</xdr:rowOff>
    </xdr:from>
    <xdr:to>
      <xdr:col>46</xdr:col>
      <xdr:colOff>38100</xdr:colOff>
      <xdr:row>57</xdr:row>
      <xdr:rowOff>158917</xdr:rowOff>
    </xdr:to>
    <xdr:sp macro="" textlink="">
      <xdr:nvSpPr>
        <xdr:cNvPr id="373" name="楕円 372"/>
        <xdr:cNvSpPr/>
      </xdr:nvSpPr>
      <xdr:spPr>
        <a:xfrm>
          <a:off x="8699500" y="98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150044</xdr:rowOff>
    </xdr:from>
    <xdr:ext cx="534377" cy="259045"/>
    <xdr:sp macro="" textlink="">
      <xdr:nvSpPr>
        <xdr:cNvPr id="374" name="テキスト ボックス 373"/>
        <xdr:cNvSpPr txBox="1"/>
      </xdr:nvSpPr>
      <xdr:spPr>
        <a:xfrm>
          <a:off x="8483111" y="99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105213</xdr:rowOff>
    </xdr:from>
    <xdr:to>
      <xdr:col>41</xdr:col>
      <xdr:colOff>101600</xdr:colOff>
      <xdr:row>58</xdr:row>
      <xdr:rowOff>35363</xdr:rowOff>
    </xdr:to>
    <xdr:sp macro="" textlink="">
      <xdr:nvSpPr>
        <xdr:cNvPr id="375" name="楕円 374"/>
        <xdr:cNvSpPr/>
      </xdr:nvSpPr>
      <xdr:spPr>
        <a:xfrm>
          <a:off x="7810500" y="98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26490</xdr:rowOff>
    </xdr:from>
    <xdr:ext cx="534377" cy="259045"/>
    <xdr:sp macro="" textlink="">
      <xdr:nvSpPr>
        <xdr:cNvPr id="376" name="テキスト ボックス 375"/>
        <xdr:cNvSpPr txBox="1"/>
      </xdr:nvSpPr>
      <xdr:spPr>
        <a:xfrm>
          <a:off x="7594111" y="997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129229</xdr:rowOff>
    </xdr:from>
    <xdr:to>
      <xdr:col>36</xdr:col>
      <xdr:colOff>165100</xdr:colOff>
      <xdr:row>58</xdr:row>
      <xdr:rowOff>59379</xdr:rowOff>
    </xdr:to>
    <xdr:sp macro="" textlink="">
      <xdr:nvSpPr>
        <xdr:cNvPr id="377" name="楕円 376"/>
        <xdr:cNvSpPr/>
      </xdr:nvSpPr>
      <xdr:spPr>
        <a:xfrm>
          <a:off x="6921500" y="99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50506</xdr:rowOff>
    </xdr:from>
    <xdr:ext cx="534377" cy="259045"/>
    <xdr:sp macro="" textlink="">
      <xdr:nvSpPr>
        <xdr:cNvPr id="378" name="テキスト ボックス 377"/>
        <xdr:cNvSpPr txBox="1"/>
      </xdr:nvSpPr>
      <xdr:spPr>
        <a:xfrm>
          <a:off x="6705111" y="99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161623</xdr:rowOff>
    </xdr:from>
    <xdr:to>
      <xdr:col>55</xdr:col>
      <xdr:colOff>0</xdr:colOff>
      <xdr:row>78</xdr:row>
      <xdr:rowOff>58074</xdr:rowOff>
    </xdr:to>
    <xdr:cxnSp macro="">
      <xdr:nvCxnSpPr>
        <xdr:cNvPr id="407" name="直線コネクタ 406"/>
        <xdr:cNvCxnSpPr/>
      </xdr:nvCxnSpPr>
      <xdr:spPr>
        <a:xfrm>
          <a:off x="9639300" y="13363273"/>
          <a:ext cx="838200" cy="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161623</xdr:rowOff>
    </xdr:from>
    <xdr:to>
      <xdr:col>50</xdr:col>
      <xdr:colOff>114300</xdr:colOff>
      <xdr:row>78</xdr:row>
      <xdr:rowOff>15525</xdr:rowOff>
    </xdr:to>
    <xdr:cxnSp macro="">
      <xdr:nvCxnSpPr>
        <xdr:cNvPr id="410" name="直線コネクタ 409"/>
        <xdr:cNvCxnSpPr/>
      </xdr:nvCxnSpPr>
      <xdr:spPr>
        <a:xfrm flipV="1">
          <a:off x="8750300" y="13363273"/>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15525</xdr:rowOff>
    </xdr:from>
    <xdr:to>
      <xdr:col>45</xdr:col>
      <xdr:colOff>177800</xdr:colOff>
      <xdr:row>78</xdr:row>
      <xdr:rowOff>61633</xdr:rowOff>
    </xdr:to>
    <xdr:cxnSp macro="">
      <xdr:nvCxnSpPr>
        <xdr:cNvPr id="413" name="直線コネクタ 412"/>
        <xdr:cNvCxnSpPr/>
      </xdr:nvCxnSpPr>
      <xdr:spPr>
        <a:xfrm flipV="1">
          <a:off x="7861300" y="13388625"/>
          <a:ext cx="889000" cy="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42728</xdr:rowOff>
    </xdr:from>
    <xdr:to>
      <xdr:col>41</xdr:col>
      <xdr:colOff>50800</xdr:colOff>
      <xdr:row>78</xdr:row>
      <xdr:rowOff>61633</xdr:rowOff>
    </xdr:to>
    <xdr:cxnSp macro="">
      <xdr:nvCxnSpPr>
        <xdr:cNvPr id="416" name="直線コネクタ 415"/>
        <xdr:cNvCxnSpPr/>
      </xdr:nvCxnSpPr>
      <xdr:spPr>
        <a:xfrm>
          <a:off x="6972300" y="13415828"/>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7274</xdr:rowOff>
    </xdr:from>
    <xdr:to>
      <xdr:col>55</xdr:col>
      <xdr:colOff>50800</xdr:colOff>
      <xdr:row>78</xdr:row>
      <xdr:rowOff>108874</xdr:rowOff>
    </xdr:to>
    <xdr:sp macro="" textlink="">
      <xdr:nvSpPr>
        <xdr:cNvPr id="426" name="楕円 425"/>
        <xdr:cNvSpPr/>
      </xdr:nvSpPr>
      <xdr:spPr>
        <a:xfrm>
          <a:off x="10426700" y="133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30151</xdr:rowOff>
    </xdr:from>
    <xdr:ext cx="534377" cy="259045"/>
    <xdr:sp macro="" textlink="">
      <xdr:nvSpPr>
        <xdr:cNvPr id="427" name="普通建設事業費 （ うち新規整備　）該当値テキスト"/>
        <xdr:cNvSpPr txBox="1"/>
      </xdr:nvSpPr>
      <xdr:spPr>
        <a:xfrm>
          <a:off x="10528300" y="132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110823</xdr:rowOff>
    </xdr:from>
    <xdr:to>
      <xdr:col>50</xdr:col>
      <xdr:colOff>165100</xdr:colOff>
      <xdr:row>78</xdr:row>
      <xdr:rowOff>40973</xdr:rowOff>
    </xdr:to>
    <xdr:sp macro="" textlink="">
      <xdr:nvSpPr>
        <xdr:cNvPr id="428" name="楕円 427"/>
        <xdr:cNvSpPr/>
      </xdr:nvSpPr>
      <xdr:spPr>
        <a:xfrm>
          <a:off x="9588500" y="133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57500</xdr:rowOff>
    </xdr:from>
    <xdr:ext cx="534377" cy="259045"/>
    <xdr:sp macro="" textlink="">
      <xdr:nvSpPr>
        <xdr:cNvPr id="429" name="テキスト ボックス 428"/>
        <xdr:cNvSpPr txBox="1"/>
      </xdr:nvSpPr>
      <xdr:spPr>
        <a:xfrm>
          <a:off x="9372111" y="1308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136175</xdr:rowOff>
    </xdr:from>
    <xdr:to>
      <xdr:col>46</xdr:col>
      <xdr:colOff>38100</xdr:colOff>
      <xdr:row>78</xdr:row>
      <xdr:rowOff>66325</xdr:rowOff>
    </xdr:to>
    <xdr:sp macro="" textlink="">
      <xdr:nvSpPr>
        <xdr:cNvPr id="430" name="楕円 429"/>
        <xdr:cNvSpPr/>
      </xdr:nvSpPr>
      <xdr:spPr>
        <a:xfrm>
          <a:off x="8699500" y="133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82852</xdr:rowOff>
    </xdr:from>
    <xdr:ext cx="534377" cy="259045"/>
    <xdr:sp macro="" textlink="">
      <xdr:nvSpPr>
        <xdr:cNvPr id="431" name="テキスト ボックス 430"/>
        <xdr:cNvSpPr txBox="1"/>
      </xdr:nvSpPr>
      <xdr:spPr>
        <a:xfrm>
          <a:off x="8483111" y="131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10833</xdr:rowOff>
    </xdr:from>
    <xdr:to>
      <xdr:col>41</xdr:col>
      <xdr:colOff>101600</xdr:colOff>
      <xdr:row>78</xdr:row>
      <xdr:rowOff>112433</xdr:rowOff>
    </xdr:to>
    <xdr:sp macro="" textlink="">
      <xdr:nvSpPr>
        <xdr:cNvPr id="432" name="楕円 431"/>
        <xdr:cNvSpPr/>
      </xdr:nvSpPr>
      <xdr:spPr>
        <a:xfrm>
          <a:off x="7810500" y="133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128960</xdr:rowOff>
    </xdr:from>
    <xdr:ext cx="534377" cy="259045"/>
    <xdr:sp macro="" textlink="">
      <xdr:nvSpPr>
        <xdr:cNvPr id="433" name="テキスト ボックス 432"/>
        <xdr:cNvSpPr txBox="1"/>
      </xdr:nvSpPr>
      <xdr:spPr>
        <a:xfrm>
          <a:off x="7594111" y="131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163378</xdr:rowOff>
    </xdr:from>
    <xdr:to>
      <xdr:col>36</xdr:col>
      <xdr:colOff>165100</xdr:colOff>
      <xdr:row>78</xdr:row>
      <xdr:rowOff>93528</xdr:rowOff>
    </xdr:to>
    <xdr:sp macro="" textlink="">
      <xdr:nvSpPr>
        <xdr:cNvPr id="434" name="楕円 433"/>
        <xdr:cNvSpPr/>
      </xdr:nvSpPr>
      <xdr:spPr>
        <a:xfrm>
          <a:off x="6921500" y="13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110055</xdr:rowOff>
    </xdr:from>
    <xdr:ext cx="534377" cy="259045"/>
    <xdr:sp macro="" textlink="">
      <xdr:nvSpPr>
        <xdr:cNvPr id="435" name="テキスト ボックス 434"/>
        <xdr:cNvSpPr txBox="1"/>
      </xdr:nvSpPr>
      <xdr:spPr>
        <a:xfrm>
          <a:off x="6705111" y="1314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102422</xdr:rowOff>
    </xdr:from>
    <xdr:to>
      <xdr:col>55</xdr:col>
      <xdr:colOff>0</xdr:colOff>
      <xdr:row>99</xdr:row>
      <xdr:rowOff>25433</xdr:rowOff>
    </xdr:to>
    <xdr:cxnSp macro="">
      <xdr:nvCxnSpPr>
        <xdr:cNvPr id="466" name="直線コネクタ 465"/>
        <xdr:cNvCxnSpPr/>
      </xdr:nvCxnSpPr>
      <xdr:spPr>
        <a:xfrm flipV="1">
          <a:off x="9639300" y="16904522"/>
          <a:ext cx="8382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84689</xdr:rowOff>
    </xdr:from>
    <xdr:to>
      <xdr:col>50</xdr:col>
      <xdr:colOff>114300</xdr:colOff>
      <xdr:row>99</xdr:row>
      <xdr:rowOff>25433</xdr:rowOff>
    </xdr:to>
    <xdr:cxnSp macro="">
      <xdr:nvCxnSpPr>
        <xdr:cNvPr id="469" name="直線コネクタ 468"/>
        <xdr:cNvCxnSpPr/>
      </xdr:nvCxnSpPr>
      <xdr:spPr>
        <a:xfrm>
          <a:off x="8750300" y="16886789"/>
          <a:ext cx="889000" cy="1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84689</xdr:rowOff>
    </xdr:from>
    <xdr:to>
      <xdr:col>45</xdr:col>
      <xdr:colOff>177800</xdr:colOff>
      <xdr:row>98</xdr:row>
      <xdr:rowOff>120514</xdr:rowOff>
    </xdr:to>
    <xdr:cxnSp macro="">
      <xdr:nvCxnSpPr>
        <xdr:cNvPr id="472" name="直線コネクタ 471"/>
        <xdr:cNvCxnSpPr/>
      </xdr:nvCxnSpPr>
      <xdr:spPr>
        <a:xfrm flipV="1">
          <a:off x="7861300" y="16886789"/>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120514</xdr:rowOff>
    </xdr:from>
    <xdr:to>
      <xdr:col>41</xdr:col>
      <xdr:colOff>50800</xdr:colOff>
      <xdr:row>99</xdr:row>
      <xdr:rowOff>59249</xdr:rowOff>
    </xdr:to>
    <xdr:cxnSp macro="">
      <xdr:nvCxnSpPr>
        <xdr:cNvPr id="475" name="直線コネクタ 474"/>
        <xdr:cNvCxnSpPr/>
      </xdr:nvCxnSpPr>
      <xdr:spPr>
        <a:xfrm flipV="1">
          <a:off x="6972300" y="1692261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51622</xdr:rowOff>
    </xdr:from>
    <xdr:to>
      <xdr:col>55</xdr:col>
      <xdr:colOff>50800</xdr:colOff>
      <xdr:row>98</xdr:row>
      <xdr:rowOff>153222</xdr:rowOff>
    </xdr:to>
    <xdr:sp macro="" textlink="">
      <xdr:nvSpPr>
        <xdr:cNvPr id="485" name="楕円 484"/>
        <xdr:cNvSpPr/>
      </xdr:nvSpPr>
      <xdr:spPr>
        <a:xfrm>
          <a:off x="10426700" y="168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137999</xdr:rowOff>
    </xdr:from>
    <xdr:ext cx="534377" cy="259045"/>
    <xdr:sp macro="" textlink="">
      <xdr:nvSpPr>
        <xdr:cNvPr id="486" name="普通建設事業費 （ うち更新整備　）該当値テキスト"/>
        <xdr:cNvSpPr txBox="1"/>
      </xdr:nvSpPr>
      <xdr:spPr>
        <a:xfrm>
          <a:off x="10528300" y="167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146083</xdr:rowOff>
    </xdr:from>
    <xdr:to>
      <xdr:col>50</xdr:col>
      <xdr:colOff>165100</xdr:colOff>
      <xdr:row>99</xdr:row>
      <xdr:rowOff>76233</xdr:rowOff>
    </xdr:to>
    <xdr:sp macro="" textlink="">
      <xdr:nvSpPr>
        <xdr:cNvPr id="487" name="楕円 486"/>
        <xdr:cNvSpPr/>
      </xdr:nvSpPr>
      <xdr:spPr>
        <a:xfrm>
          <a:off x="9588500" y="16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67360</xdr:rowOff>
    </xdr:from>
    <xdr:ext cx="469744" cy="259045"/>
    <xdr:sp macro="" textlink="">
      <xdr:nvSpPr>
        <xdr:cNvPr id="488" name="テキスト ボックス 487"/>
        <xdr:cNvSpPr txBox="1"/>
      </xdr:nvSpPr>
      <xdr:spPr>
        <a:xfrm>
          <a:off x="9404428" y="170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33889</xdr:rowOff>
    </xdr:from>
    <xdr:to>
      <xdr:col>46</xdr:col>
      <xdr:colOff>38100</xdr:colOff>
      <xdr:row>98</xdr:row>
      <xdr:rowOff>135489</xdr:rowOff>
    </xdr:to>
    <xdr:sp macro="" textlink="">
      <xdr:nvSpPr>
        <xdr:cNvPr id="489" name="楕円 488"/>
        <xdr:cNvSpPr/>
      </xdr:nvSpPr>
      <xdr:spPr>
        <a:xfrm>
          <a:off x="8699500" y="168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126616</xdr:rowOff>
    </xdr:from>
    <xdr:ext cx="534377" cy="259045"/>
    <xdr:sp macro="" textlink="">
      <xdr:nvSpPr>
        <xdr:cNvPr id="490" name="テキスト ボックス 489"/>
        <xdr:cNvSpPr txBox="1"/>
      </xdr:nvSpPr>
      <xdr:spPr>
        <a:xfrm>
          <a:off x="8483111" y="169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69714</xdr:rowOff>
    </xdr:from>
    <xdr:to>
      <xdr:col>41</xdr:col>
      <xdr:colOff>101600</xdr:colOff>
      <xdr:row>98</xdr:row>
      <xdr:rowOff>171314</xdr:rowOff>
    </xdr:to>
    <xdr:sp macro="" textlink="">
      <xdr:nvSpPr>
        <xdr:cNvPr id="491" name="楕円 490"/>
        <xdr:cNvSpPr/>
      </xdr:nvSpPr>
      <xdr:spPr>
        <a:xfrm>
          <a:off x="7810500" y="168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162441</xdr:rowOff>
    </xdr:from>
    <xdr:ext cx="469744" cy="259045"/>
    <xdr:sp macro="" textlink="">
      <xdr:nvSpPr>
        <xdr:cNvPr id="492" name="テキスト ボックス 491"/>
        <xdr:cNvSpPr txBox="1"/>
      </xdr:nvSpPr>
      <xdr:spPr>
        <a:xfrm>
          <a:off x="7626428" y="1696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8449</xdr:rowOff>
    </xdr:from>
    <xdr:to>
      <xdr:col>36</xdr:col>
      <xdr:colOff>165100</xdr:colOff>
      <xdr:row>99</xdr:row>
      <xdr:rowOff>110049</xdr:rowOff>
    </xdr:to>
    <xdr:sp macro="" textlink="">
      <xdr:nvSpPr>
        <xdr:cNvPr id="493" name="楕円 492"/>
        <xdr:cNvSpPr/>
      </xdr:nvSpPr>
      <xdr:spPr>
        <a:xfrm>
          <a:off x="6921500" y="169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101176</xdr:rowOff>
    </xdr:from>
    <xdr:ext cx="469744" cy="259045"/>
    <xdr:sp macro="" textlink="">
      <xdr:nvSpPr>
        <xdr:cNvPr id="494" name="テキスト ボックス 493"/>
        <xdr:cNvSpPr txBox="1"/>
      </xdr:nvSpPr>
      <xdr:spPr>
        <a:xfrm>
          <a:off x="6737428" y="1707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161481</xdr:rowOff>
    </xdr:from>
    <xdr:to>
      <xdr:col>85</xdr:col>
      <xdr:colOff>127000</xdr:colOff>
      <xdr:row>39</xdr:row>
      <xdr:rowOff>9741</xdr:rowOff>
    </xdr:to>
    <xdr:cxnSp macro="">
      <xdr:nvCxnSpPr>
        <xdr:cNvPr id="523" name="直線コネクタ 522"/>
        <xdr:cNvCxnSpPr/>
      </xdr:nvCxnSpPr>
      <xdr:spPr>
        <a:xfrm flipV="1">
          <a:off x="15481300" y="6676581"/>
          <a:ext cx="8382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9741</xdr:rowOff>
    </xdr:from>
    <xdr:to>
      <xdr:col>81</xdr:col>
      <xdr:colOff>50800</xdr:colOff>
      <xdr:row>39</xdr:row>
      <xdr:rowOff>44450</xdr:rowOff>
    </xdr:to>
    <xdr:cxnSp macro="">
      <xdr:nvCxnSpPr>
        <xdr:cNvPr id="526" name="直線コネクタ 525"/>
        <xdr:cNvCxnSpPr/>
      </xdr:nvCxnSpPr>
      <xdr:spPr>
        <a:xfrm flipV="1">
          <a:off x="14592300" y="6696291"/>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41618</xdr:rowOff>
    </xdr:from>
    <xdr:to>
      <xdr:col>71</xdr:col>
      <xdr:colOff>177800</xdr:colOff>
      <xdr:row>39</xdr:row>
      <xdr:rowOff>44450</xdr:rowOff>
    </xdr:to>
    <xdr:cxnSp macro="">
      <xdr:nvCxnSpPr>
        <xdr:cNvPr id="532" name="直線コネクタ 531"/>
        <xdr:cNvCxnSpPr/>
      </xdr:nvCxnSpPr>
      <xdr:spPr>
        <a:xfrm>
          <a:off x="12814300" y="672816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110681</xdr:rowOff>
    </xdr:from>
    <xdr:to>
      <xdr:col>85</xdr:col>
      <xdr:colOff>177800</xdr:colOff>
      <xdr:row>39</xdr:row>
      <xdr:rowOff>40831</xdr:rowOff>
    </xdr:to>
    <xdr:sp macro="" textlink="">
      <xdr:nvSpPr>
        <xdr:cNvPr id="542" name="楕円 541"/>
        <xdr:cNvSpPr/>
      </xdr:nvSpPr>
      <xdr:spPr>
        <a:xfrm>
          <a:off x="16268700" y="66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44582</xdr:rowOff>
    </xdr:from>
    <xdr:ext cx="469744" cy="259045"/>
    <xdr:sp macro="" textlink="">
      <xdr:nvSpPr>
        <xdr:cNvPr id="543" name="災害復旧事業費該当値テキスト"/>
        <xdr:cNvSpPr txBox="1"/>
      </xdr:nvSpPr>
      <xdr:spPr>
        <a:xfrm>
          <a:off x="16370300" y="65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130391</xdr:rowOff>
    </xdr:from>
    <xdr:to>
      <xdr:col>81</xdr:col>
      <xdr:colOff>101600</xdr:colOff>
      <xdr:row>39</xdr:row>
      <xdr:rowOff>60541</xdr:rowOff>
    </xdr:to>
    <xdr:sp macro="" textlink="">
      <xdr:nvSpPr>
        <xdr:cNvPr id="544" name="楕円 543"/>
        <xdr:cNvSpPr/>
      </xdr:nvSpPr>
      <xdr:spPr>
        <a:xfrm>
          <a:off x="15430500" y="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51668</xdr:rowOff>
    </xdr:from>
    <xdr:ext cx="469744" cy="259045"/>
    <xdr:sp macro="" textlink="">
      <xdr:nvSpPr>
        <xdr:cNvPr id="545" name="テキスト ボックス 544"/>
        <xdr:cNvSpPr txBox="1"/>
      </xdr:nvSpPr>
      <xdr:spPr>
        <a:xfrm>
          <a:off x="15246428" y="67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162268</xdr:rowOff>
    </xdr:from>
    <xdr:to>
      <xdr:col>67</xdr:col>
      <xdr:colOff>101600</xdr:colOff>
      <xdr:row>39</xdr:row>
      <xdr:rowOff>92418</xdr:rowOff>
    </xdr:to>
    <xdr:sp macro="" textlink="">
      <xdr:nvSpPr>
        <xdr:cNvPr id="550" name="楕円 549"/>
        <xdr:cNvSpPr/>
      </xdr:nvSpPr>
      <xdr:spPr>
        <a:xfrm>
          <a:off x="12763500" y="66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83545</xdr:rowOff>
    </xdr:from>
    <xdr:ext cx="378565" cy="259045"/>
    <xdr:sp macro="" textlink="">
      <xdr:nvSpPr>
        <xdr:cNvPr id="551" name="テキスト ボックス 550"/>
        <xdr:cNvSpPr txBox="1"/>
      </xdr:nvSpPr>
      <xdr:spPr>
        <a:xfrm>
          <a:off x="12625017" y="677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111747</xdr:rowOff>
    </xdr:from>
    <xdr:to>
      <xdr:col>85</xdr:col>
      <xdr:colOff>127000</xdr:colOff>
      <xdr:row>76</xdr:row>
      <xdr:rowOff>138836</xdr:rowOff>
    </xdr:to>
    <xdr:cxnSp macro="">
      <xdr:nvCxnSpPr>
        <xdr:cNvPr id="629" name="直線コネクタ 628"/>
        <xdr:cNvCxnSpPr/>
      </xdr:nvCxnSpPr>
      <xdr:spPr>
        <a:xfrm flipV="1">
          <a:off x="15481300" y="13141947"/>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122186</xdr:rowOff>
    </xdr:from>
    <xdr:to>
      <xdr:col>81</xdr:col>
      <xdr:colOff>50800</xdr:colOff>
      <xdr:row>76</xdr:row>
      <xdr:rowOff>138836</xdr:rowOff>
    </xdr:to>
    <xdr:cxnSp macro="">
      <xdr:nvCxnSpPr>
        <xdr:cNvPr id="632" name="直線コネクタ 631"/>
        <xdr:cNvCxnSpPr/>
      </xdr:nvCxnSpPr>
      <xdr:spPr>
        <a:xfrm>
          <a:off x="14592300" y="13152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122186</xdr:rowOff>
    </xdr:from>
    <xdr:to>
      <xdr:col>76</xdr:col>
      <xdr:colOff>114300</xdr:colOff>
      <xdr:row>76</xdr:row>
      <xdr:rowOff>126631</xdr:rowOff>
    </xdr:to>
    <xdr:cxnSp macro="">
      <xdr:nvCxnSpPr>
        <xdr:cNvPr id="635" name="直線コネクタ 634"/>
        <xdr:cNvCxnSpPr/>
      </xdr:nvCxnSpPr>
      <xdr:spPr>
        <a:xfrm flipV="1">
          <a:off x="13703300" y="13152386"/>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126631</xdr:rowOff>
    </xdr:from>
    <xdr:to>
      <xdr:col>71</xdr:col>
      <xdr:colOff>177800</xdr:colOff>
      <xdr:row>76</xdr:row>
      <xdr:rowOff>141542</xdr:rowOff>
    </xdr:to>
    <xdr:cxnSp macro="">
      <xdr:nvCxnSpPr>
        <xdr:cNvPr id="638" name="直線コネクタ 637"/>
        <xdr:cNvCxnSpPr/>
      </xdr:nvCxnSpPr>
      <xdr:spPr>
        <a:xfrm flipV="1">
          <a:off x="12814300" y="13156831"/>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60947</xdr:rowOff>
    </xdr:from>
    <xdr:to>
      <xdr:col>85</xdr:col>
      <xdr:colOff>177800</xdr:colOff>
      <xdr:row>76</xdr:row>
      <xdr:rowOff>162547</xdr:rowOff>
    </xdr:to>
    <xdr:sp macro="" textlink="">
      <xdr:nvSpPr>
        <xdr:cNvPr id="648" name="楕円 647"/>
        <xdr:cNvSpPr/>
      </xdr:nvSpPr>
      <xdr:spPr>
        <a:xfrm>
          <a:off x="16268700" y="130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39374</xdr:rowOff>
    </xdr:from>
    <xdr:ext cx="534377" cy="259045"/>
    <xdr:sp macro="" textlink="">
      <xdr:nvSpPr>
        <xdr:cNvPr id="649" name="公債費該当値テキスト"/>
        <xdr:cNvSpPr txBox="1"/>
      </xdr:nvSpPr>
      <xdr:spPr>
        <a:xfrm>
          <a:off x="16370300" y="130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88036</xdr:rowOff>
    </xdr:from>
    <xdr:to>
      <xdr:col>81</xdr:col>
      <xdr:colOff>101600</xdr:colOff>
      <xdr:row>77</xdr:row>
      <xdr:rowOff>18186</xdr:rowOff>
    </xdr:to>
    <xdr:sp macro="" textlink="">
      <xdr:nvSpPr>
        <xdr:cNvPr id="650" name="楕円 649"/>
        <xdr:cNvSpPr/>
      </xdr:nvSpPr>
      <xdr:spPr>
        <a:xfrm>
          <a:off x="15430500" y="131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9313</xdr:rowOff>
    </xdr:from>
    <xdr:ext cx="534377" cy="259045"/>
    <xdr:sp macro="" textlink="">
      <xdr:nvSpPr>
        <xdr:cNvPr id="651" name="テキスト ボックス 650"/>
        <xdr:cNvSpPr txBox="1"/>
      </xdr:nvSpPr>
      <xdr:spPr>
        <a:xfrm>
          <a:off x="15214111" y="132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71386</xdr:rowOff>
    </xdr:from>
    <xdr:to>
      <xdr:col>76</xdr:col>
      <xdr:colOff>165100</xdr:colOff>
      <xdr:row>77</xdr:row>
      <xdr:rowOff>1536</xdr:rowOff>
    </xdr:to>
    <xdr:sp macro="" textlink="">
      <xdr:nvSpPr>
        <xdr:cNvPr id="652" name="楕円 651"/>
        <xdr:cNvSpPr/>
      </xdr:nvSpPr>
      <xdr:spPr>
        <a:xfrm>
          <a:off x="145415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164113</xdr:rowOff>
    </xdr:from>
    <xdr:ext cx="534377" cy="259045"/>
    <xdr:sp macro="" textlink="">
      <xdr:nvSpPr>
        <xdr:cNvPr id="653" name="テキスト ボックス 652"/>
        <xdr:cNvSpPr txBox="1"/>
      </xdr:nvSpPr>
      <xdr:spPr>
        <a:xfrm>
          <a:off x="14325111" y="131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75831</xdr:rowOff>
    </xdr:from>
    <xdr:to>
      <xdr:col>72</xdr:col>
      <xdr:colOff>38100</xdr:colOff>
      <xdr:row>77</xdr:row>
      <xdr:rowOff>5981</xdr:rowOff>
    </xdr:to>
    <xdr:sp macro="" textlink="">
      <xdr:nvSpPr>
        <xdr:cNvPr id="654" name="楕円 653"/>
        <xdr:cNvSpPr/>
      </xdr:nvSpPr>
      <xdr:spPr>
        <a:xfrm>
          <a:off x="13652500" y="13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168558</xdr:rowOff>
    </xdr:from>
    <xdr:ext cx="534377" cy="259045"/>
    <xdr:sp macro="" textlink="">
      <xdr:nvSpPr>
        <xdr:cNvPr id="655" name="テキスト ボックス 654"/>
        <xdr:cNvSpPr txBox="1"/>
      </xdr:nvSpPr>
      <xdr:spPr>
        <a:xfrm>
          <a:off x="13436111" y="131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90742</xdr:rowOff>
    </xdr:from>
    <xdr:to>
      <xdr:col>67</xdr:col>
      <xdr:colOff>101600</xdr:colOff>
      <xdr:row>77</xdr:row>
      <xdr:rowOff>20892</xdr:rowOff>
    </xdr:to>
    <xdr:sp macro="" textlink="">
      <xdr:nvSpPr>
        <xdr:cNvPr id="656" name="楕円 655"/>
        <xdr:cNvSpPr/>
      </xdr:nvSpPr>
      <xdr:spPr>
        <a:xfrm>
          <a:off x="12763500" y="131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12019</xdr:rowOff>
    </xdr:from>
    <xdr:ext cx="534377" cy="259045"/>
    <xdr:sp macro="" textlink="">
      <xdr:nvSpPr>
        <xdr:cNvPr id="657" name="テキスト ボックス 656"/>
        <xdr:cNvSpPr txBox="1"/>
      </xdr:nvSpPr>
      <xdr:spPr>
        <a:xfrm>
          <a:off x="12547111" y="132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92814</xdr:rowOff>
    </xdr:from>
    <xdr:to>
      <xdr:col>85</xdr:col>
      <xdr:colOff>127000</xdr:colOff>
      <xdr:row>98</xdr:row>
      <xdr:rowOff>132797</xdr:rowOff>
    </xdr:to>
    <xdr:cxnSp macro="">
      <xdr:nvCxnSpPr>
        <xdr:cNvPr id="684" name="直線コネクタ 683"/>
        <xdr:cNvCxnSpPr/>
      </xdr:nvCxnSpPr>
      <xdr:spPr>
        <a:xfrm>
          <a:off x="15481300" y="16894914"/>
          <a:ext cx="838200" cy="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92814</xdr:rowOff>
    </xdr:from>
    <xdr:to>
      <xdr:col>81</xdr:col>
      <xdr:colOff>50800</xdr:colOff>
      <xdr:row>98</xdr:row>
      <xdr:rowOff>135243</xdr:rowOff>
    </xdr:to>
    <xdr:cxnSp macro="">
      <xdr:nvCxnSpPr>
        <xdr:cNvPr id="687" name="直線コネクタ 686"/>
        <xdr:cNvCxnSpPr/>
      </xdr:nvCxnSpPr>
      <xdr:spPr>
        <a:xfrm flipV="1">
          <a:off x="14592300" y="16894914"/>
          <a:ext cx="889000" cy="4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135243</xdr:rowOff>
    </xdr:from>
    <xdr:to>
      <xdr:col>76</xdr:col>
      <xdr:colOff>114300</xdr:colOff>
      <xdr:row>98</xdr:row>
      <xdr:rowOff>136156</xdr:rowOff>
    </xdr:to>
    <xdr:cxnSp macro="">
      <xdr:nvCxnSpPr>
        <xdr:cNvPr id="690" name="直線コネクタ 689"/>
        <xdr:cNvCxnSpPr/>
      </xdr:nvCxnSpPr>
      <xdr:spPr>
        <a:xfrm flipV="1">
          <a:off x="13703300" y="1693734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152594</xdr:rowOff>
    </xdr:from>
    <xdr:to>
      <xdr:col>71</xdr:col>
      <xdr:colOff>177800</xdr:colOff>
      <xdr:row>98</xdr:row>
      <xdr:rowOff>136156</xdr:rowOff>
    </xdr:to>
    <xdr:cxnSp macro="">
      <xdr:nvCxnSpPr>
        <xdr:cNvPr id="693" name="直線コネクタ 692"/>
        <xdr:cNvCxnSpPr/>
      </xdr:nvCxnSpPr>
      <xdr:spPr>
        <a:xfrm>
          <a:off x="12814300" y="16783244"/>
          <a:ext cx="889000" cy="1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81997</xdr:rowOff>
    </xdr:from>
    <xdr:to>
      <xdr:col>85</xdr:col>
      <xdr:colOff>177800</xdr:colOff>
      <xdr:row>99</xdr:row>
      <xdr:rowOff>12147</xdr:rowOff>
    </xdr:to>
    <xdr:sp macro="" textlink="">
      <xdr:nvSpPr>
        <xdr:cNvPr id="703" name="楕円 702"/>
        <xdr:cNvSpPr/>
      </xdr:nvSpPr>
      <xdr:spPr>
        <a:xfrm>
          <a:off x="16268700" y="168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168374</xdr:rowOff>
    </xdr:from>
    <xdr:ext cx="378565" cy="259045"/>
    <xdr:sp macro="" textlink="">
      <xdr:nvSpPr>
        <xdr:cNvPr id="704" name="積立金該当値テキスト"/>
        <xdr:cNvSpPr txBox="1"/>
      </xdr:nvSpPr>
      <xdr:spPr>
        <a:xfrm>
          <a:off x="16370300" y="1679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42014</xdr:rowOff>
    </xdr:from>
    <xdr:to>
      <xdr:col>81</xdr:col>
      <xdr:colOff>101600</xdr:colOff>
      <xdr:row>98</xdr:row>
      <xdr:rowOff>143614</xdr:rowOff>
    </xdr:to>
    <xdr:sp macro="" textlink="">
      <xdr:nvSpPr>
        <xdr:cNvPr id="705" name="楕円 704"/>
        <xdr:cNvSpPr/>
      </xdr:nvSpPr>
      <xdr:spPr>
        <a:xfrm>
          <a:off x="15430500" y="16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134741</xdr:rowOff>
    </xdr:from>
    <xdr:ext cx="469744" cy="259045"/>
    <xdr:sp macro="" textlink="">
      <xdr:nvSpPr>
        <xdr:cNvPr id="706" name="テキスト ボックス 705"/>
        <xdr:cNvSpPr txBox="1"/>
      </xdr:nvSpPr>
      <xdr:spPr>
        <a:xfrm>
          <a:off x="15246428" y="1693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84443</xdr:rowOff>
    </xdr:from>
    <xdr:to>
      <xdr:col>76</xdr:col>
      <xdr:colOff>165100</xdr:colOff>
      <xdr:row>99</xdr:row>
      <xdr:rowOff>14593</xdr:rowOff>
    </xdr:to>
    <xdr:sp macro="" textlink="">
      <xdr:nvSpPr>
        <xdr:cNvPr id="707" name="楕円 706"/>
        <xdr:cNvSpPr/>
      </xdr:nvSpPr>
      <xdr:spPr>
        <a:xfrm>
          <a:off x="145415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5720</xdr:rowOff>
    </xdr:from>
    <xdr:ext cx="378565" cy="259045"/>
    <xdr:sp macro="" textlink="">
      <xdr:nvSpPr>
        <xdr:cNvPr id="708" name="テキスト ボックス 707"/>
        <xdr:cNvSpPr txBox="1"/>
      </xdr:nvSpPr>
      <xdr:spPr>
        <a:xfrm>
          <a:off x="14403017" y="16979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85356</xdr:rowOff>
    </xdr:from>
    <xdr:to>
      <xdr:col>72</xdr:col>
      <xdr:colOff>38100</xdr:colOff>
      <xdr:row>99</xdr:row>
      <xdr:rowOff>15506</xdr:rowOff>
    </xdr:to>
    <xdr:sp macro="" textlink="">
      <xdr:nvSpPr>
        <xdr:cNvPr id="709" name="楕円 708"/>
        <xdr:cNvSpPr/>
      </xdr:nvSpPr>
      <xdr:spPr>
        <a:xfrm>
          <a:off x="136525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6633</xdr:rowOff>
    </xdr:from>
    <xdr:ext cx="378565" cy="259045"/>
    <xdr:sp macro="" textlink="">
      <xdr:nvSpPr>
        <xdr:cNvPr id="710" name="テキスト ボックス 709"/>
        <xdr:cNvSpPr txBox="1"/>
      </xdr:nvSpPr>
      <xdr:spPr>
        <a:xfrm>
          <a:off x="13514017" y="1698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101794</xdr:rowOff>
    </xdr:from>
    <xdr:to>
      <xdr:col>67</xdr:col>
      <xdr:colOff>101600</xdr:colOff>
      <xdr:row>98</xdr:row>
      <xdr:rowOff>31944</xdr:rowOff>
    </xdr:to>
    <xdr:sp macro="" textlink="">
      <xdr:nvSpPr>
        <xdr:cNvPr id="711" name="楕円 710"/>
        <xdr:cNvSpPr/>
      </xdr:nvSpPr>
      <xdr:spPr>
        <a:xfrm>
          <a:off x="127635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23071</xdr:rowOff>
    </xdr:from>
    <xdr:ext cx="469744" cy="259045"/>
    <xdr:sp macro="" textlink="">
      <xdr:nvSpPr>
        <xdr:cNvPr id="712" name="テキスト ボックス 711"/>
        <xdr:cNvSpPr txBox="1"/>
      </xdr:nvSpPr>
      <xdr:spPr>
        <a:xfrm>
          <a:off x="12579428" y="1682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139288</xdr:rowOff>
    </xdr:from>
    <xdr:to>
      <xdr:col>116</xdr:col>
      <xdr:colOff>63500</xdr:colOff>
      <xdr:row>38</xdr:row>
      <xdr:rowOff>139609</xdr:rowOff>
    </xdr:to>
    <xdr:cxnSp macro="">
      <xdr:nvCxnSpPr>
        <xdr:cNvPr id="739" name="直線コネクタ 738"/>
        <xdr:cNvCxnSpPr/>
      </xdr:nvCxnSpPr>
      <xdr:spPr>
        <a:xfrm flipV="1">
          <a:off x="21323300" y="6654388"/>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138602</xdr:rowOff>
    </xdr:from>
    <xdr:to>
      <xdr:col>111</xdr:col>
      <xdr:colOff>177800</xdr:colOff>
      <xdr:row>38</xdr:row>
      <xdr:rowOff>139609</xdr:rowOff>
    </xdr:to>
    <xdr:cxnSp macro="">
      <xdr:nvCxnSpPr>
        <xdr:cNvPr id="742" name="直線コネクタ 741"/>
        <xdr:cNvCxnSpPr/>
      </xdr:nvCxnSpPr>
      <xdr:spPr>
        <a:xfrm>
          <a:off x="20434300" y="6653702"/>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138009</xdr:rowOff>
    </xdr:from>
    <xdr:to>
      <xdr:col>107</xdr:col>
      <xdr:colOff>50800</xdr:colOff>
      <xdr:row>38</xdr:row>
      <xdr:rowOff>138602</xdr:rowOff>
    </xdr:to>
    <xdr:cxnSp macro="">
      <xdr:nvCxnSpPr>
        <xdr:cNvPr id="745" name="直線コネクタ 744"/>
        <xdr:cNvCxnSpPr/>
      </xdr:nvCxnSpPr>
      <xdr:spPr>
        <a:xfrm>
          <a:off x="19545300" y="6653109"/>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136362</xdr:rowOff>
    </xdr:from>
    <xdr:to>
      <xdr:col>102</xdr:col>
      <xdr:colOff>114300</xdr:colOff>
      <xdr:row>38</xdr:row>
      <xdr:rowOff>138009</xdr:rowOff>
    </xdr:to>
    <xdr:cxnSp macro="">
      <xdr:nvCxnSpPr>
        <xdr:cNvPr id="748" name="直線コネクタ 747"/>
        <xdr:cNvCxnSpPr/>
      </xdr:nvCxnSpPr>
      <xdr:spPr>
        <a:xfrm>
          <a:off x="18656300" y="6651462"/>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88488</xdr:rowOff>
    </xdr:from>
    <xdr:to>
      <xdr:col>116</xdr:col>
      <xdr:colOff>114300</xdr:colOff>
      <xdr:row>39</xdr:row>
      <xdr:rowOff>18638</xdr:rowOff>
    </xdr:to>
    <xdr:sp macro="" textlink="">
      <xdr:nvSpPr>
        <xdr:cNvPr id="758" name="楕円 757"/>
        <xdr:cNvSpPr/>
      </xdr:nvSpPr>
      <xdr:spPr>
        <a:xfrm>
          <a:off x="221107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3415</xdr:rowOff>
    </xdr:from>
    <xdr:ext cx="249299" cy="259045"/>
    <xdr:sp macro="" textlink="">
      <xdr:nvSpPr>
        <xdr:cNvPr id="759" name="投資及び出資金該当値テキスト"/>
        <xdr:cNvSpPr txBox="1"/>
      </xdr:nvSpPr>
      <xdr:spPr>
        <a:xfrm>
          <a:off x="22212300" y="6518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88809</xdr:rowOff>
    </xdr:from>
    <xdr:to>
      <xdr:col>112</xdr:col>
      <xdr:colOff>38100</xdr:colOff>
      <xdr:row>39</xdr:row>
      <xdr:rowOff>18959</xdr:rowOff>
    </xdr:to>
    <xdr:sp macro="" textlink="">
      <xdr:nvSpPr>
        <xdr:cNvPr id="760" name="楕円 759"/>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10086</xdr:rowOff>
    </xdr:from>
    <xdr:ext cx="249299" cy="259045"/>
    <xdr:sp macro="" textlink="">
      <xdr:nvSpPr>
        <xdr:cNvPr id="761" name="テキスト ボックス 760"/>
        <xdr:cNvSpPr txBox="1"/>
      </xdr:nvSpPr>
      <xdr:spPr>
        <a:xfrm>
          <a:off x="21198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87802</xdr:rowOff>
    </xdr:from>
    <xdr:to>
      <xdr:col>107</xdr:col>
      <xdr:colOff>101600</xdr:colOff>
      <xdr:row>39</xdr:row>
      <xdr:rowOff>17952</xdr:rowOff>
    </xdr:to>
    <xdr:sp macro="" textlink="">
      <xdr:nvSpPr>
        <xdr:cNvPr id="762" name="楕円 761"/>
        <xdr:cNvSpPr/>
      </xdr:nvSpPr>
      <xdr:spPr>
        <a:xfrm>
          <a:off x="2038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9079</xdr:rowOff>
    </xdr:from>
    <xdr:ext cx="313932" cy="259045"/>
    <xdr:sp macro="" textlink="">
      <xdr:nvSpPr>
        <xdr:cNvPr id="763" name="テキスト ボックス 762"/>
        <xdr:cNvSpPr txBox="1"/>
      </xdr:nvSpPr>
      <xdr:spPr>
        <a:xfrm>
          <a:off x="2027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87209</xdr:rowOff>
    </xdr:from>
    <xdr:to>
      <xdr:col>102</xdr:col>
      <xdr:colOff>165100</xdr:colOff>
      <xdr:row>39</xdr:row>
      <xdr:rowOff>17359</xdr:rowOff>
    </xdr:to>
    <xdr:sp macro="" textlink="">
      <xdr:nvSpPr>
        <xdr:cNvPr id="764" name="楕円 763"/>
        <xdr:cNvSpPr/>
      </xdr:nvSpPr>
      <xdr:spPr>
        <a:xfrm>
          <a:off x="194945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8486</xdr:rowOff>
    </xdr:from>
    <xdr:ext cx="313932" cy="259045"/>
    <xdr:sp macro="" textlink="">
      <xdr:nvSpPr>
        <xdr:cNvPr id="765" name="テキスト ボックス 764"/>
        <xdr:cNvSpPr txBox="1"/>
      </xdr:nvSpPr>
      <xdr:spPr>
        <a:xfrm>
          <a:off x="19388333" y="669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85562</xdr:rowOff>
    </xdr:from>
    <xdr:to>
      <xdr:col>98</xdr:col>
      <xdr:colOff>38100</xdr:colOff>
      <xdr:row>39</xdr:row>
      <xdr:rowOff>15712</xdr:rowOff>
    </xdr:to>
    <xdr:sp macro="" textlink="">
      <xdr:nvSpPr>
        <xdr:cNvPr id="766" name="楕円 765"/>
        <xdr:cNvSpPr/>
      </xdr:nvSpPr>
      <xdr:spPr>
        <a:xfrm>
          <a:off x="18605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6839</xdr:rowOff>
    </xdr:from>
    <xdr:ext cx="313932" cy="259045"/>
    <xdr:sp macro="" textlink="">
      <xdr:nvSpPr>
        <xdr:cNvPr id="767" name="テキスト ボックス 766"/>
        <xdr:cNvSpPr txBox="1"/>
      </xdr:nvSpPr>
      <xdr:spPr>
        <a:xfrm>
          <a:off x="18499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35420</xdr:rowOff>
    </xdr:from>
    <xdr:to>
      <xdr:col>116</xdr:col>
      <xdr:colOff>63500</xdr:colOff>
      <xdr:row>59</xdr:row>
      <xdr:rowOff>35840</xdr:rowOff>
    </xdr:to>
    <xdr:cxnSp macro="">
      <xdr:nvCxnSpPr>
        <xdr:cNvPr id="796" name="直線コネクタ 795"/>
        <xdr:cNvCxnSpPr/>
      </xdr:nvCxnSpPr>
      <xdr:spPr>
        <a:xfrm>
          <a:off x="21323300" y="10150970"/>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35420</xdr:rowOff>
    </xdr:from>
    <xdr:to>
      <xdr:col>111</xdr:col>
      <xdr:colOff>177800</xdr:colOff>
      <xdr:row>59</xdr:row>
      <xdr:rowOff>37744</xdr:rowOff>
    </xdr:to>
    <xdr:cxnSp macro="">
      <xdr:nvCxnSpPr>
        <xdr:cNvPr id="799" name="直線コネクタ 798"/>
        <xdr:cNvCxnSpPr/>
      </xdr:nvCxnSpPr>
      <xdr:spPr>
        <a:xfrm flipV="1">
          <a:off x="20434300" y="1015097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37020</xdr:rowOff>
    </xdr:from>
    <xdr:to>
      <xdr:col>107</xdr:col>
      <xdr:colOff>50800</xdr:colOff>
      <xdr:row>59</xdr:row>
      <xdr:rowOff>37744</xdr:rowOff>
    </xdr:to>
    <xdr:cxnSp macro="">
      <xdr:nvCxnSpPr>
        <xdr:cNvPr id="802" name="直線コネクタ 801"/>
        <xdr:cNvCxnSpPr/>
      </xdr:nvCxnSpPr>
      <xdr:spPr>
        <a:xfrm>
          <a:off x="19545300" y="1015257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36640</xdr:rowOff>
    </xdr:from>
    <xdr:to>
      <xdr:col>102</xdr:col>
      <xdr:colOff>114300</xdr:colOff>
      <xdr:row>59</xdr:row>
      <xdr:rowOff>37020</xdr:rowOff>
    </xdr:to>
    <xdr:cxnSp macro="">
      <xdr:nvCxnSpPr>
        <xdr:cNvPr id="805" name="直線コネクタ 804"/>
        <xdr:cNvCxnSpPr/>
      </xdr:nvCxnSpPr>
      <xdr:spPr>
        <a:xfrm>
          <a:off x="18656300" y="1015219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156490</xdr:rowOff>
    </xdr:from>
    <xdr:to>
      <xdr:col>116</xdr:col>
      <xdr:colOff>114300</xdr:colOff>
      <xdr:row>59</xdr:row>
      <xdr:rowOff>86640</xdr:rowOff>
    </xdr:to>
    <xdr:sp macro="" textlink="">
      <xdr:nvSpPr>
        <xdr:cNvPr id="815" name="楕円 814"/>
        <xdr:cNvSpPr/>
      </xdr:nvSpPr>
      <xdr:spPr>
        <a:xfrm>
          <a:off x="221107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71417</xdr:rowOff>
    </xdr:from>
    <xdr:ext cx="378565" cy="259045"/>
    <xdr:sp macro="" textlink="">
      <xdr:nvSpPr>
        <xdr:cNvPr id="816" name="貸付金該当値テキスト"/>
        <xdr:cNvSpPr txBox="1"/>
      </xdr:nvSpPr>
      <xdr:spPr>
        <a:xfrm>
          <a:off x="22212300" y="1001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156070</xdr:rowOff>
    </xdr:from>
    <xdr:to>
      <xdr:col>112</xdr:col>
      <xdr:colOff>38100</xdr:colOff>
      <xdr:row>59</xdr:row>
      <xdr:rowOff>86220</xdr:rowOff>
    </xdr:to>
    <xdr:sp macro="" textlink="">
      <xdr:nvSpPr>
        <xdr:cNvPr id="817" name="楕円 816"/>
        <xdr:cNvSpPr/>
      </xdr:nvSpPr>
      <xdr:spPr>
        <a:xfrm>
          <a:off x="21272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77347</xdr:rowOff>
    </xdr:from>
    <xdr:ext cx="378565" cy="259045"/>
    <xdr:sp macro="" textlink="">
      <xdr:nvSpPr>
        <xdr:cNvPr id="818" name="テキスト ボックス 817"/>
        <xdr:cNvSpPr txBox="1"/>
      </xdr:nvSpPr>
      <xdr:spPr>
        <a:xfrm>
          <a:off x="21134017"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158394</xdr:rowOff>
    </xdr:from>
    <xdr:to>
      <xdr:col>107</xdr:col>
      <xdr:colOff>101600</xdr:colOff>
      <xdr:row>59</xdr:row>
      <xdr:rowOff>88544</xdr:rowOff>
    </xdr:to>
    <xdr:sp macro="" textlink="">
      <xdr:nvSpPr>
        <xdr:cNvPr id="819" name="楕円 818"/>
        <xdr:cNvSpPr/>
      </xdr:nvSpPr>
      <xdr:spPr>
        <a:xfrm>
          <a:off x="20383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79671</xdr:rowOff>
    </xdr:from>
    <xdr:ext cx="378565" cy="259045"/>
    <xdr:sp macro="" textlink="">
      <xdr:nvSpPr>
        <xdr:cNvPr id="820" name="テキスト ボックス 819"/>
        <xdr:cNvSpPr txBox="1"/>
      </xdr:nvSpPr>
      <xdr:spPr>
        <a:xfrm>
          <a:off x="20245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157670</xdr:rowOff>
    </xdr:from>
    <xdr:to>
      <xdr:col>102</xdr:col>
      <xdr:colOff>165100</xdr:colOff>
      <xdr:row>59</xdr:row>
      <xdr:rowOff>87820</xdr:rowOff>
    </xdr:to>
    <xdr:sp macro="" textlink="">
      <xdr:nvSpPr>
        <xdr:cNvPr id="821" name="楕円 820"/>
        <xdr:cNvSpPr/>
      </xdr:nvSpPr>
      <xdr:spPr>
        <a:xfrm>
          <a:off x="19494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78947</xdr:rowOff>
    </xdr:from>
    <xdr:ext cx="378565" cy="259045"/>
    <xdr:sp macro="" textlink="">
      <xdr:nvSpPr>
        <xdr:cNvPr id="822" name="テキスト ボックス 821"/>
        <xdr:cNvSpPr txBox="1"/>
      </xdr:nvSpPr>
      <xdr:spPr>
        <a:xfrm>
          <a:off x="19356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157290</xdr:rowOff>
    </xdr:from>
    <xdr:to>
      <xdr:col>98</xdr:col>
      <xdr:colOff>38100</xdr:colOff>
      <xdr:row>59</xdr:row>
      <xdr:rowOff>87440</xdr:rowOff>
    </xdr:to>
    <xdr:sp macro="" textlink="">
      <xdr:nvSpPr>
        <xdr:cNvPr id="823" name="楕円 822"/>
        <xdr:cNvSpPr/>
      </xdr:nvSpPr>
      <xdr:spPr>
        <a:xfrm>
          <a:off x="18605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78567</xdr:rowOff>
    </xdr:from>
    <xdr:ext cx="378565" cy="259045"/>
    <xdr:sp macro="" textlink="">
      <xdr:nvSpPr>
        <xdr:cNvPr id="824" name="テキスト ボックス 823"/>
        <xdr:cNvSpPr txBox="1"/>
      </xdr:nvSpPr>
      <xdr:spPr>
        <a:xfrm>
          <a:off x="18467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134442</xdr:rowOff>
    </xdr:from>
    <xdr:to>
      <xdr:col>116</xdr:col>
      <xdr:colOff>63500</xdr:colOff>
      <xdr:row>76</xdr:row>
      <xdr:rowOff>36221</xdr:rowOff>
    </xdr:to>
    <xdr:cxnSp macro="">
      <xdr:nvCxnSpPr>
        <xdr:cNvPr id="854" name="直線コネクタ 853"/>
        <xdr:cNvCxnSpPr/>
      </xdr:nvCxnSpPr>
      <xdr:spPr>
        <a:xfrm>
          <a:off x="21323300" y="12478842"/>
          <a:ext cx="838200" cy="58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134442</xdr:rowOff>
    </xdr:from>
    <xdr:to>
      <xdr:col>111</xdr:col>
      <xdr:colOff>177800</xdr:colOff>
      <xdr:row>72</xdr:row>
      <xdr:rowOff>166522</xdr:rowOff>
    </xdr:to>
    <xdr:cxnSp macro="">
      <xdr:nvCxnSpPr>
        <xdr:cNvPr id="857" name="直線コネクタ 856"/>
        <xdr:cNvCxnSpPr/>
      </xdr:nvCxnSpPr>
      <xdr:spPr>
        <a:xfrm flipV="1">
          <a:off x="20434300" y="12478842"/>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166522</xdr:rowOff>
    </xdr:from>
    <xdr:to>
      <xdr:col>107</xdr:col>
      <xdr:colOff>50800</xdr:colOff>
      <xdr:row>73</xdr:row>
      <xdr:rowOff>30658</xdr:rowOff>
    </xdr:to>
    <xdr:cxnSp macro="">
      <xdr:nvCxnSpPr>
        <xdr:cNvPr id="860" name="直線コネクタ 859"/>
        <xdr:cNvCxnSpPr/>
      </xdr:nvCxnSpPr>
      <xdr:spPr>
        <a:xfrm flipV="1">
          <a:off x="19545300" y="12510922"/>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30658</xdr:rowOff>
    </xdr:from>
    <xdr:to>
      <xdr:col>102</xdr:col>
      <xdr:colOff>114300</xdr:colOff>
      <xdr:row>73</xdr:row>
      <xdr:rowOff>101219</xdr:rowOff>
    </xdr:to>
    <xdr:cxnSp macro="">
      <xdr:nvCxnSpPr>
        <xdr:cNvPr id="863" name="直線コネクタ 862"/>
        <xdr:cNvCxnSpPr/>
      </xdr:nvCxnSpPr>
      <xdr:spPr>
        <a:xfrm flipV="1">
          <a:off x="18656300" y="12546508"/>
          <a:ext cx="889000" cy="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156871</xdr:rowOff>
    </xdr:from>
    <xdr:to>
      <xdr:col>116</xdr:col>
      <xdr:colOff>114300</xdr:colOff>
      <xdr:row>76</xdr:row>
      <xdr:rowOff>87021</xdr:rowOff>
    </xdr:to>
    <xdr:sp macro="" textlink="">
      <xdr:nvSpPr>
        <xdr:cNvPr id="873" name="楕円 872"/>
        <xdr:cNvSpPr/>
      </xdr:nvSpPr>
      <xdr:spPr>
        <a:xfrm>
          <a:off x="22110700" y="130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135298</xdr:rowOff>
    </xdr:from>
    <xdr:ext cx="534377" cy="259045"/>
    <xdr:sp macro="" textlink="">
      <xdr:nvSpPr>
        <xdr:cNvPr id="874" name="繰出金該当値テキスト"/>
        <xdr:cNvSpPr txBox="1"/>
      </xdr:nvSpPr>
      <xdr:spPr>
        <a:xfrm>
          <a:off x="22212300" y="129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83642</xdr:rowOff>
    </xdr:from>
    <xdr:to>
      <xdr:col>112</xdr:col>
      <xdr:colOff>38100</xdr:colOff>
      <xdr:row>73</xdr:row>
      <xdr:rowOff>13792</xdr:rowOff>
    </xdr:to>
    <xdr:sp macro="" textlink="">
      <xdr:nvSpPr>
        <xdr:cNvPr id="875" name="楕円 874"/>
        <xdr:cNvSpPr/>
      </xdr:nvSpPr>
      <xdr:spPr>
        <a:xfrm>
          <a:off x="21272500" y="124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30319</xdr:rowOff>
    </xdr:from>
    <xdr:ext cx="534377" cy="259045"/>
    <xdr:sp macro="" textlink="">
      <xdr:nvSpPr>
        <xdr:cNvPr id="876" name="テキスト ボックス 875"/>
        <xdr:cNvSpPr txBox="1"/>
      </xdr:nvSpPr>
      <xdr:spPr>
        <a:xfrm>
          <a:off x="21056111" y="122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115722</xdr:rowOff>
    </xdr:from>
    <xdr:to>
      <xdr:col>107</xdr:col>
      <xdr:colOff>101600</xdr:colOff>
      <xdr:row>73</xdr:row>
      <xdr:rowOff>45872</xdr:rowOff>
    </xdr:to>
    <xdr:sp macro="" textlink="">
      <xdr:nvSpPr>
        <xdr:cNvPr id="877" name="楕円 876"/>
        <xdr:cNvSpPr/>
      </xdr:nvSpPr>
      <xdr:spPr>
        <a:xfrm>
          <a:off x="20383500" y="124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36999</xdr:rowOff>
    </xdr:from>
    <xdr:ext cx="534377" cy="259045"/>
    <xdr:sp macro="" textlink="">
      <xdr:nvSpPr>
        <xdr:cNvPr id="878" name="テキスト ボックス 877"/>
        <xdr:cNvSpPr txBox="1"/>
      </xdr:nvSpPr>
      <xdr:spPr>
        <a:xfrm>
          <a:off x="20167111" y="125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151308</xdr:rowOff>
    </xdr:from>
    <xdr:to>
      <xdr:col>102</xdr:col>
      <xdr:colOff>165100</xdr:colOff>
      <xdr:row>73</xdr:row>
      <xdr:rowOff>81458</xdr:rowOff>
    </xdr:to>
    <xdr:sp macro="" textlink="">
      <xdr:nvSpPr>
        <xdr:cNvPr id="879" name="楕円 878"/>
        <xdr:cNvSpPr/>
      </xdr:nvSpPr>
      <xdr:spPr>
        <a:xfrm>
          <a:off x="19494500" y="124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72585</xdr:rowOff>
    </xdr:from>
    <xdr:ext cx="534377" cy="259045"/>
    <xdr:sp macro="" textlink="">
      <xdr:nvSpPr>
        <xdr:cNvPr id="880" name="テキスト ボックス 879"/>
        <xdr:cNvSpPr txBox="1"/>
      </xdr:nvSpPr>
      <xdr:spPr>
        <a:xfrm>
          <a:off x="19278111" y="125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50419</xdr:rowOff>
    </xdr:from>
    <xdr:to>
      <xdr:col>98</xdr:col>
      <xdr:colOff>38100</xdr:colOff>
      <xdr:row>73</xdr:row>
      <xdr:rowOff>152019</xdr:rowOff>
    </xdr:to>
    <xdr:sp macro="" textlink="">
      <xdr:nvSpPr>
        <xdr:cNvPr id="881" name="楕円 880"/>
        <xdr:cNvSpPr/>
      </xdr:nvSpPr>
      <xdr:spPr>
        <a:xfrm>
          <a:off x="18605500" y="125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143146</xdr:rowOff>
    </xdr:from>
    <xdr:ext cx="534377" cy="259045"/>
    <xdr:sp macro="" textlink="">
      <xdr:nvSpPr>
        <xdr:cNvPr id="882" name="テキスト ボックス 881"/>
        <xdr:cNvSpPr txBox="1"/>
      </xdr:nvSpPr>
      <xdr:spPr>
        <a:xfrm>
          <a:off x="18389111" y="126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歳出総額については、プレミアム付き商品兼発行事業や特別定額給付金事業等新型コロナウィルス感染症対応に伴い前年度比</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％の大幅増となった。加えて住民基本台帳人口の減（▲</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％）により、住民一人当たりのコストとしては、前年度より</a:t>
          </a:r>
          <a:r>
            <a:rPr kumimoji="1" lang="en-US" altLang="ja-JP" sz="1300">
              <a:latin typeface="ＭＳ Ｐゴシック" panose="020B0600070205080204" pitchFamily="50" charset="-128"/>
              <a:ea typeface="ＭＳ Ｐゴシック" panose="020B0600070205080204" pitchFamily="50" charset="-128"/>
            </a:rPr>
            <a:t>123,359</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409,941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人件費については、会計年度任用職員制度の開始により</a:t>
          </a:r>
          <a:r>
            <a:rPr kumimoji="1" lang="en-US" altLang="ja-JP" sz="1300">
              <a:latin typeface="ＭＳ Ｐゴシック" panose="020B0600070205080204" pitchFamily="50" charset="-128"/>
              <a:ea typeface="ＭＳ Ｐゴシック" panose="020B0600070205080204" pitchFamily="50" charset="-128"/>
            </a:rPr>
            <a:t>8,740</a:t>
          </a:r>
          <a:r>
            <a:rPr kumimoji="1" lang="ja-JP" altLang="en-US" sz="1300">
              <a:latin typeface="ＭＳ Ｐゴシック" panose="020B0600070205080204" pitchFamily="50" charset="-128"/>
              <a:ea typeface="ＭＳ Ｐゴシック" panose="020B0600070205080204" pitchFamily="50" charset="-128"/>
            </a:rPr>
            <a:t>円増加したが、類似団体平均からは</a:t>
          </a:r>
          <a:r>
            <a:rPr kumimoji="1" lang="en-US" altLang="ja-JP" sz="1300">
              <a:latin typeface="ＭＳ Ｐゴシック" panose="020B0600070205080204" pitchFamily="50" charset="-128"/>
              <a:ea typeface="ＭＳ Ｐゴシック" panose="020B0600070205080204" pitchFamily="50" charset="-128"/>
            </a:rPr>
            <a:t>1,287</a:t>
          </a:r>
          <a:r>
            <a:rPr kumimoji="1" lang="ja-JP" altLang="en-US" sz="1300">
              <a:latin typeface="ＭＳ Ｐゴシック" panose="020B0600070205080204" pitchFamily="50" charset="-128"/>
              <a:ea typeface="ＭＳ Ｐゴシック" panose="020B0600070205080204" pitchFamily="50" charset="-128"/>
            </a:rPr>
            <a:t>円下回っている。物件費については、ＧＩＧＡスクール推進事業の増により</a:t>
          </a:r>
          <a:r>
            <a:rPr kumimoji="1" lang="en-US" altLang="ja-JP" sz="1300">
              <a:latin typeface="ＭＳ Ｐゴシック" panose="020B0600070205080204" pitchFamily="50" charset="-128"/>
              <a:ea typeface="ＭＳ Ｐゴシック" panose="020B0600070205080204" pitchFamily="50" charset="-128"/>
            </a:rPr>
            <a:t>4,060</a:t>
          </a:r>
          <a:r>
            <a:rPr kumimoji="1" lang="ja-JP" altLang="en-US" sz="1300">
              <a:latin typeface="ＭＳ Ｐゴシック" panose="020B0600070205080204" pitchFamily="50" charset="-128"/>
              <a:ea typeface="ＭＳ Ｐゴシック" panose="020B0600070205080204" pitchFamily="50" charset="-128"/>
            </a:rPr>
            <a:t>円増加したが、類似団体平均からは</a:t>
          </a:r>
          <a:r>
            <a:rPr kumimoji="1" lang="en-US" altLang="ja-JP" sz="1300">
              <a:latin typeface="ＭＳ Ｐゴシック" panose="020B0600070205080204" pitchFamily="50" charset="-128"/>
              <a:ea typeface="ＭＳ Ｐゴシック" panose="020B0600070205080204" pitchFamily="50" charset="-128"/>
            </a:rPr>
            <a:t>10,321</a:t>
          </a:r>
          <a:r>
            <a:rPr kumimoji="1" lang="ja-JP" altLang="en-US" sz="1300">
              <a:latin typeface="ＭＳ Ｐゴシック" panose="020B0600070205080204" pitchFamily="50" charset="-128"/>
              <a:ea typeface="ＭＳ Ｐゴシック" panose="020B0600070205080204" pitchFamily="50" charset="-128"/>
            </a:rPr>
            <a:t>円下回っている。維持補修費については、施設の設備等の老朽化に対応した結果、前年度より</a:t>
          </a:r>
          <a:r>
            <a:rPr kumimoji="1" lang="en-US" altLang="ja-JP" sz="1300">
              <a:latin typeface="ＭＳ Ｐゴシック" panose="020B0600070205080204" pitchFamily="50" charset="-128"/>
              <a:ea typeface="ＭＳ Ｐゴシック" panose="020B0600070205080204" pitchFamily="50" charset="-128"/>
            </a:rPr>
            <a:t>890</a:t>
          </a:r>
          <a:r>
            <a:rPr kumimoji="1" lang="ja-JP" altLang="en-US" sz="1300">
              <a:latin typeface="ＭＳ Ｐゴシック" panose="020B0600070205080204" pitchFamily="50" charset="-128"/>
              <a:ea typeface="ＭＳ Ｐゴシック" panose="020B0600070205080204" pitchFamily="50" charset="-128"/>
            </a:rPr>
            <a:t>円増加し、類似団体平均についても</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円上回っている。扶助費については、障害サービス給付事業や民間保育所等児童入所事業等の増により前年度より</a:t>
          </a:r>
          <a:r>
            <a:rPr kumimoji="1" lang="en-US" altLang="ja-JP" sz="1300">
              <a:latin typeface="ＭＳ Ｐゴシック" panose="020B0600070205080204" pitchFamily="50" charset="-128"/>
              <a:ea typeface="ＭＳ Ｐゴシック" panose="020B0600070205080204" pitchFamily="50" charset="-128"/>
            </a:rPr>
            <a:t>5,150</a:t>
          </a:r>
          <a:r>
            <a:rPr kumimoji="1" lang="ja-JP" altLang="en-US" sz="1300">
              <a:latin typeface="ＭＳ Ｐゴシック" panose="020B0600070205080204" pitchFamily="50" charset="-128"/>
              <a:ea typeface="ＭＳ Ｐゴシック" panose="020B0600070205080204" pitchFamily="50" charset="-128"/>
            </a:rPr>
            <a:t>円増加した。補助費については、特別定額給付金事業の増や下水道事業の法適化に伴い</a:t>
          </a:r>
          <a:r>
            <a:rPr kumimoji="1" lang="en-US" altLang="ja-JP" sz="1300">
              <a:latin typeface="ＭＳ Ｐゴシック" panose="020B0600070205080204" pitchFamily="50" charset="-128"/>
              <a:ea typeface="ＭＳ Ｐゴシック" panose="020B0600070205080204" pitchFamily="50" charset="-128"/>
            </a:rPr>
            <a:t>121,441</a:t>
          </a:r>
          <a:r>
            <a:rPr kumimoji="1" lang="ja-JP" altLang="en-US" sz="1300">
              <a:latin typeface="ＭＳ Ｐゴシック" panose="020B0600070205080204" pitchFamily="50" charset="-128"/>
              <a:ea typeface="ＭＳ Ｐゴシック" panose="020B0600070205080204" pitchFamily="50" charset="-128"/>
            </a:rPr>
            <a:t>円増加したが、類似団体平均からは</a:t>
          </a:r>
          <a:r>
            <a:rPr kumimoji="1" lang="en-US" altLang="ja-JP" sz="1300">
              <a:latin typeface="ＭＳ Ｐゴシック" panose="020B0600070205080204" pitchFamily="50" charset="-128"/>
              <a:ea typeface="ＭＳ Ｐゴシック" panose="020B0600070205080204" pitchFamily="50" charset="-128"/>
            </a:rPr>
            <a:t>26,744</a:t>
          </a:r>
          <a:r>
            <a:rPr kumimoji="1" lang="ja-JP" altLang="en-US" sz="1300">
              <a:latin typeface="ＭＳ Ｐゴシック" panose="020B0600070205080204" pitchFamily="50" charset="-128"/>
              <a:ea typeface="ＭＳ Ｐゴシック" panose="020B0600070205080204" pitchFamily="50" charset="-128"/>
            </a:rPr>
            <a:t>円下回っている。普通建設事業費については、防災施設整備事業等の進展により、前年度より</a:t>
          </a:r>
          <a:r>
            <a:rPr kumimoji="1" lang="en-US" altLang="ja-JP" sz="1300">
              <a:latin typeface="ＭＳ Ｐゴシック" panose="020B0600070205080204" pitchFamily="50" charset="-128"/>
              <a:ea typeface="ＭＳ Ｐゴシック" panose="020B0600070205080204" pitchFamily="50" charset="-128"/>
            </a:rPr>
            <a:t>3,439</a:t>
          </a:r>
          <a:r>
            <a:rPr kumimoji="1" lang="ja-JP" altLang="en-US" sz="1300">
              <a:latin typeface="ＭＳ Ｐゴシック" panose="020B0600070205080204" pitchFamily="50" charset="-128"/>
              <a:ea typeface="ＭＳ Ｐゴシック" panose="020B0600070205080204" pitchFamily="50" charset="-128"/>
            </a:rPr>
            <a:t>円減少し、類似団体平均からも</a:t>
          </a:r>
          <a:r>
            <a:rPr kumimoji="1" lang="en-US" altLang="ja-JP" sz="1300">
              <a:latin typeface="ＭＳ Ｐゴシック" panose="020B0600070205080204" pitchFamily="50" charset="-128"/>
              <a:ea typeface="ＭＳ Ｐゴシック" panose="020B0600070205080204" pitchFamily="50" charset="-128"/>
            </a:rPr>
            <a:t>34,792</a:t>
          </a:r>
          <a:r>
            <a:rPr kumimoji="1" lang="ja-JP" altLang="en-US" sz="1300">
              <a:latin typeface="ＭＳ Ｐゴシック" panose="020B0600070205080204" pitchFamily="50" charset="-128"/>
              <a:ea typeface="ＭＳ Ｐゴシック" panose="020B0600070205080204" pitchFamily="50" charset="-128"/>
            </a:rPr>
            <a:t>円下回っている。内訳として、新規整備については、防災設備整備事業の進展や小中学校の空調設備整備事業の終了等により前年度より</a:t>
          </a:r>
          <a:r>
            <a:rPr kumimoji="1" lang="en-US" altLang="ja-JP" sz="1300">
              <a:latin typeface="ＭＳ Ｐゴシック" panose="020B0600070205080204" pitchFamily="50" charset="-128"/>
              <a:ea typeface="ＭＳ Ｐゴシック" panose="020B0600070205080204" pitchFamily="50" charset="-128"/>
            </a:rPr>
            <a:t>8,911</a:t>
          </a:r>
          <a:r>
            <a:rPr kumimoji="1" lang="ja-JP" altLang="en-US" sz="1300">
              <a:latin typeface="ＭＳ Ｐゴシック" panose="020B0600070205080204" pitchFamily="50" charset="-128"/>
              <a:ea typeface="ＭＳ Ｐゴシック" panose="020B0600070205080204" pitchFamily="50" charset="-128"/>
            </a:rPr>
            <a:t>円減少したものの、類似団体平均からも</a:t>
          </a:r>
          <a:r>
            <a:rPr kumimoji="1" lang="en-US" altLang="ja-JP" sz="1300">
              <a:latin typeface="ＭＳ Ｐゴシック" panose="020B0600070205080204" pitchFamily="50" charset="-128"/>
              <a:ea typeface="ＭＳ Ｐゴシック" panose="020B0600070205080204" pitchFamily="50" charset="-128"/>
            </a:rPr>
            <a:t>2,663</a:t>
          </a:r>
          <a:r>
            <a:rPr kumimoji="1" lang="ja-JP" altLang="en-US" sz="1300">
              <a:latin typeface="ＭＳ Ｐゴシック" panose="020B0600070205080204" pitchFamily="50" charset="-128"/>
              <a:ea typeface="ＭＳ Ｐゴシック" panose="020B0600070205080204" pitchFamily="50" charset="-128"/>
            </a:rPr>
            <a:t>円上回っている。更新整備については、体育施設整備事業や菅谷東小学校屋内運動場大規模改造事業等により前年度から</a:t>
          </a:r>
          <a:r>
            <a:rPr kumimoji="1" lang="en-US" altLang="ja-JP" sz="1300">
              <a:latin typeface="ＭＳ Ｐゴシック" panose="020B0600070205080204" pitchFamily="50" charset="-128"/>
              <a:ea typeface="ＭＳ Ｐゴシック" panose="020B0600070205080204" pitchFamily="50" charset="-128"/>
            </a:rPr>
            <a:t>5,785</a:t>
          </a:r>
          <a:r>
            <a:rPr kumimoji="1" lang="ja-JP" altLang="en-US" sz="1300">
              <a:latin typeface="ＭＳ Ｐゴシック" panose="020B0600070205080204" pitchFamily="50" charset="-128"/>
              <a:ea typeface="ＭＳ Ｐゴシック" panose="020B0600070205080204" pitchFamily="50" charset="-128"/>
            </a:rPr>
            <a:t>円増加したものの、類似団体平均からも</a:t>
          </a:r>
          <a:r>
            <a:rPr kumimoji="1" lang="en-US" altLang="ja-JP" sz="1300">
              <a:latin typeface="ＭＳ Ｐゴシック" panose="020B0600070205080204" pitchFamily="50" charset="-128"/>
              <a:ea typeface="ＭＳ Ｐゴシック" panose="020B0600070205080204" pitchFamily="50" charset="-128"/>
            </a:rPr>
            <a:t>30,470</a:t>
          </a:r>
          <a:r>
            <a:rPr kumimoji="1" lang="ja-JP" altLang="en-US" sz="1300">
              <a:latin typeface="ＭＳ Ｐゴシック" panose="020B0600070205080204" pitchFamily="50" charset="-128"/>
              <a:ea typeface="ＭＳ Ｐゴシック" panose="020B0600070205080204" pitchFamily="50" charset="-128"/>
            </a:rPr>
            <a:t>円下回っている。災害復旧事業費については、令和元年台風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号の被害により、</a:t>
          </a:r>
          <a:r>
            <a:rPr kumimoji="1" lang="en-US" altLang="ja-JP" sz="1300">
              <a:latin typeface="ＭＳ Ｐゴシック" panose="020B0600070205080204" pitchFamily="50" charset="-128"/>
              <a:ea typeface="ＭＳ Ｐゴシック" panose="020B0600070205080204" pitchFamily="50" charset="-128"/>
            </a:rPr>
            <a:t>1,552</a:t>
          </a:r>
          <a:r>
            <a:rPr kumimoji="1" lang="ja-JP" altLang="en-US" sz="1300">
              <a:latin typeface="ＭＳ Ｐゴシック" panose="020B0600070205080204" pitchFamily="50" charset="-128"/>
              <a:ea typeface="ＭＳ Ｐゴシック" panose="020B0600070205080204" pitchFamily="50" charset="-128"/>
            </a:rPr>
            <a:t>円増加した。積立金については、前年度から</a:t>
          </a:r>
          <a:r>
            <a:rPr kumimoji="1" lang="en-US" altLang="ja-JP" sz="1300">
              <a:latin typeface="ＭＳ Ｐゴシック" panose="020B0600070205080204" pitchFamily="50" charset="-128"/>
              <a:ea typeface="ＭＳ Ｐゴシック" panose="020B0600070205080204" pitchFamily="50" charset="-128"/>
            </a:rPr>
            <a:t>1,749</a:t>
          </a:r>
          <a:r>
            <a:rPr kumimoji="1" lang="ja-JP" altLang="en-US" sz="1300">
              <a:latin typeface="ＭＳ Ｐゴシック" panose="020B0600070205080204" pitchFamily="50" charset="-128"/>
              <a:ea typeface="ＭＳ Ｐゴシック" panose="020B0600070205080204" pitchFamily="50" charset="-128"/>
            </a:rPr>
            <a:t>円減となったが、類似団体平均からは</a:t>
          </a:r>
          <a:r>
            <a:rPr kumimoji="1" lang="en-US" altLang="ja-JP" sz="1300">
              <a:latin typeface="ＭＳ Ｐゴシック" panose="020B0600070205080204" pitchFamily="50" charset="-128"/>
              <a:ea typeface="ＭＳ Ｐゴシック" panose="020B0600070205080204" pitchFamily="50" charset="-128"/>
            </a:rPr>
            <a:t>15,523</a:t>
          </a:r>
          <a:r>
            <a:rPr kumimoji="1" lang="ja-JP" altLang="en-US" sz="1300">
              <a:latin typeface="ＭＳ Ｐゴシック" panose="020B0600070205080204" pitchFamily="50" charset="-128"/>
              <a:ea typeface="ＭＳ Ｐゴシック" panose="020B0600070205080204" pitchFamily="50" charset="-128"/>
            </a:rPr>
            <a:t>円下回っている。繰出金については、下水道事業の公営企業会計化により補助費等へとつけ変わったことにより前年度から</a:t>
          </a:r>
          <a:r>
            <a:rPr kumimoji="1" lang="en-US" altLang="ja-JP" sz="1300">
              <a:latin typeface="ＭＳ Ｐゴシック" panose="020B0600070205080204" pitchFamily="50" charset="-128"/>
              <a:ea typeface="ＭＳ Ｐゴシック" panose="020B0600070205080204" pitchFamily="50" charset="-128"/>
            </a:rPr>
            <a:t>15,422</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8,956</a:t>
          </a:r>
          <a:r>
            <a:rPr kumimoji="1" lang="ja-JP" altLang="en-US" sz="1300">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54,440
54,145
97.82
27,674,638
26,726,846
724,933
12,683,842
18,439,645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82093</xdr:rowOff>
    </xdr:from>
    <xdr:to>
      <xdr:col>24</xdr:col>
      <xdr:colOff>63500</xdr:colOff>
      <xdr:row>34</xdr:row>
      <xdr:rowOff>101295</xdr:rowOff>
    </xdr:to>
    <xdr:cxnSp macro="">
      <xdr:nvCxnSpPr>
        <xdr:cNvPr id="59" name="直線コネクタ 58"/>
        <xdr:cNvCxnSpPr/>
      </xdr:nvCxnSpPr>
      <xdr:spPr>
        <a:xfrm>
          <a:off x="3797300" y="5911393"/>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82093</xdr:rowOff>
    </xdr:from>
    <xdr:to>
      <xdr:col>19</xdr:col>
      <xdr:colOff>177800</xdr:colOff>
      <xdr:row>35</xdr:row>
      <xdr:rowOff>14427</xdr:rowOff>
    </xdr:to>
    <xdr:cxnSp macro="">
      <xdr:nvCxnSpPr>
        <xdr:cNvPr id="62" name="直線コネクタ 61"/>
        <xdr:cNvCxnSpPr/>
      </xdr:nvCxnSpPr>
      <xdr:spPr>
        <a:xfrm flipV="1">
          <a:off x="2908300" y="5911393"/>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164389</xdr:rowOff>
    </xdr:from>
    <xdr:to>
      <xdr:col>15</xdr:col>
      <xdr:colOff>50800</xdr:colOff>
      <xdr:row>35</xdr:row>
      <xdr:rowOff>14427</xdr:rowOff>
    </xdr:to>
    <xdr:cxnSp macro="">
      <xdr:nvCxnSpPr>
        <xdr:cNvPr id="65" name="直線コネクタ 64"/>
        <xdr:cNvCxnSpPr/>
      </xdr:nvCxnSpPr>
      <xdr:spPr>
        <a:xfrm>
          <a:off x="2019300" y="599368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67919</xdr:rowOff>
    </xdr:from>
    <xdr:to>
      <xdr:col>10</xdr:col>
      <xdr:colOff>114300</xdr:colOff>
      <xdr:row>34</xdr:row>
      <xdr:rowOff>164389</xdr:rowOff>
    </xdr:to>
    <xdr:cxnSp macro="">
      <xdr:nvCxnSpPr>
        <xdr:cNvPr id="68" name="直線コネクタ 67"/>
        <xdr:cNvCxnSpPr/>
      </xdr:nvCxnSpPr>
      <xdr:spPr>
        <a:xfrm>
          <a:off x="1130300" y="5897219"/>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50495</xdr:rowOff>
    </xdr:from>
    <xdr:to>
      <xdr:col>24</xdr:col>
      <xdr:colOff>114300</xdr:colOff>
      <xdr:row>34</xdr:row>
      <xdr:rowOff>152095</xdr:rowOff>
    </xdr:to>
    <xdr:sp macro="" textlink="">
      <xdr:nvSpPr>
        <xdr:cNvPr id="78" name="楕円 77"/>
        <xdr:cNvSpPr/>
      </xdr:nvSpPr>
      <xdr:spPr>
        <a:xfrm>
          <a:off x="45847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73372</xdr:rowOff>
    </xdr:from>
    <xdr:ext cx="469744" cy="259045"/>
    <xdr:sp macro="" textlink="">
      <xdr:nvSpPr>
        <xdr:cNvPr id="79" name="議会費該当値テキスト"/>
        <xdr:cNvSpPr txBox="1"/>
      </xdr:nvSpPr>
      <xdr:spPr>
        <a:xfrm>
          <a:off x="4686300" y="573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31293</xdr:rowOff>
    </xdr:from>
    <xdr:to>
      <xdr:col>20</xdr:col>
      <xdr:colOff>38100</xdr:colOff>
      <xdr:row>34</xdr:row>
      <xdr:rowOff>132893</xdr:rowOff>
    </xdr:to>
    <xdr:sp macro="" textlink="">
      <xdr:nvSpPr>
        <xdr:cNvPr id="80" name="楕円 79"/>
        <xdr:cNvSpPr/>
      </xdr:nvSpPr>
      <xdr:spPr>
        <a:xfrm>
          <a:off x="3746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149420</xdr:rowOff>
    </xdr:from>
    <xdr:ext cx="469744" cy="259045"/>
    <xdr:sp macro="" textlink="">
      <xdr:nvSpPr>
        <xdr:cNvPr id="81" name="テキスト ボックス 80"/>
        <xdr:cNvSpPr txBox="1"/>
      </xdr:nvSpPr>
      <xdr:spPr>
        <a:xfrm>
          <a:off x="3562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135077</xdr:rowOff>
    </xdr:from>
    <xdr:to>
      <xdr:col>15</xdr:col>
      <xdr:colOff>101600</xdr:colOff>
      <xdr:row>35</xdr:row>
      <xdr:rowOff>65227</xdr:rowOff>
    </xdr:to>
    <xdr:sp macro="" textlink="">
      <xdr:nvSpPr>
        <xdr:cNvPr id="82" name="楕円 81"/>
        <xdr:cNvSpPr/>
      </xdr:nvSpPr>
      <xdr:spPr>
        <a:xfrm>
          <a:off x="2857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56354</xdr:rowOff>
    </xdr:from>
    <xdr:ext cx="469744" cy="259045"/>
    <xdr:sp macro="" textlink="">
      <xdr:nvSpPr>
        <xdr:cNvPr id="83" name="テキスト ボックス 82"/>
        <xdr:cNvSpPr txBox="1"/>
      </xdr:nvSpPr>
      <xdr:spPr>
        <a:xfrm>
          <a:off x="2673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113589</xdr:rowOff>
    </xdr:from>
    <xdr:to>
      <xdr:col>10</xdr:col>
      <xdr:colOff>165100</xdr:colOff>
      <xdr:row>35</xdr:row>
      <xdr:rowOff>43739</xdr:rowOff>
    </xdr:to>
    <xdr:sp macro="" textlink="">
      <xdr:nvSpPr>
        <xdr:cNvPr id="84" name="楕円 83"/>
        <xdr:cNvSpPr/>
      </xdr:nvSpPr>
      <xdr:spPr>
        <a:xfrm>
          <a:off x="1968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34866</xdr:rowOff>
    </xdr:from>
    <xdr:ext cx="469744" cy="259045"/>
    <xdr:sp macro="" textlink="">
      <xdr:nvSpPr>
        <xdr:cNvPr id="85" name="テキスト ボックス 84"/>
        <xdr:cNvSpPr txBox="1"/>
      </xdr:nvSpPr>
      <xdr:spPr>
        <a:xfrm>
          <a:off x="1784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17119</xdr:rowOff>
    </xdr:from>
    <xdr:to>
      <xdr:col>6</xdr:col>
      <xdr:colOff>38100</xdr:colOff>
      <xdr:row>34</xdr:row>
      <xdr:rowOff>118719</xdr:rowOff>
    </xdr:to>
    <xdr:sp macro="" textlink="">
      <xdr:nvSpPr>
        <xdr:cNvPr id="86" name="楕円 85"/>
        <xdr:cNvSpPr/>
      </xdr:nvSpPr>
      <xdr:spPr>
        <a:xfrm>
          <a:off x="1079500" y="58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135246</xdr:rowOff>
    </xdr:from>
    <xdr:ext cx="469744" cy="259045"/>
    <xdr:sp macro="" textlink="">
      <xdr:nvSpPr>
        <xdr:cNvPr id="87" name="テキスト ボックス 86"/>
        <xdr:cNvSpPr txBox="1"/>
      </xdr:nvSpPr>
      <xdr:spPr>
        <a:xfrm>
          <a:off x="895428" y="56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169940</xdr:rowOff>
    </xdr:from>
    <xdr:to>
      <xdr:col>24</xdr:col>
      <xdr:colOff>63500</xdr:colOff>
      <xdr:row>58</xdr:row>
      <xdr:rowOff>48633</xdr:rowOff>
    </xdr:to>
    <xdr:cxnSp macro="">
      <xdr:nvCxnSpPr>
        <xdr:cNvPr id="116" name="直線コネクタ 115"/>
        <xdr:cNvCxnSpPr/>
      </xdr:nvCxnSpPr>
      <xdr:spPr>
        <a:xfrm flipV="1">
          <a:off x="3797300" y="9599690"/>
          <a:ext cx="838200" cy="39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48633</xdr:rowOff>
    </xdr:from>
    <xdr:to>
      <xdr:col>19</xdr:col>
      <xdr:colOff>177800</xdr:colOff>
      <xdr:row>58</xdr:row>
      <xdr:rowOff>61782</xdr:rowOff>
    </xdr:to>
    <xdr:cxnSp macro="">
      <xdr:nvCxnSpPr>
        <xdr:cNvPr id="119" name="直線コネクタ 118"/>
        <xdr:cNvCxnSpPr/>
      </xdr:nvCxnSpPr>
      <xdr:spPr>
        <a:xfrm flipV="1">
          <a:off x="2908300" y="9992733"/>
          <a:ext cx="8890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61782</xdr:rowOff>
    </xdr:from>
    <xdr:to>
      <xdr:col>15</xdr:col>
      <xdr:colOff>50800</xdr:colOff>
      <xdr:row>58</xdr:row>
      <xdr:rowOff>66018</xdr:rowOff>
    </xdr:to>
    <xdr:cxnSp macro="">
      <xdr:nvCxnSpPr>
        <xdr:cNvPr id="122" name="直線コネクタ 121"/>
        <xdr:cNvCxnSpPr/>
      </xdr:nvCxnSpPr>
      <xdr:spPr>
        <a:xfrm flipV="1">
          <a:off x="2019300" y="10005882"/>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32068</xdr:rowOff>
    </xdr:from>
    <xdr:to>
      <xdr:col>10</xdr:col>
      <xdr:colOff>114300</xdr:colOff>
      <xdr:row>58</xdr:row>
      <xdr:rowOff>66018</xdr:rowOff>
    </xdr:to>
    <xdr:cxnSp macro="">
      <xdr:nvCxnSpPr>
        <xdr:cNvPr id="125" name="直線コネクタ 124"/>
        <xdr:cNvCxnSpPr/>
      </xdr:nvCxnSpPr>
      <xdr:spPr>
        <a:xfrm>
          <a:off x="1130300" y="9976168"/>
          <a:ext cx="889000" cy="3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119140</xdr:rowOff>
    </xdr:from>
    <xdr:to>
      <xdr:col>24</xdr:col>
      <xdr:colOff>114300</xdr:colOff>
      <xdr:row>56</xdr:row>
      <xdr:rowOff>49290</xdr:rowOff>
    </xdr:to>
    <xdr:sp macro="" textlink="">
      <xdr:nvSpPr>
        <xdr:cNvPr id="135" name="楕円 134"/>
        <xdr:cNvSpPr/>
      </xdr:nvSpPr>
      <xdr:spPr>
        <a:xfrm>
          <a:off x="4584700" y="95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34067</xdr:rowOff>
    </xdr:from>
    <xdr:ext cx="599010" cy="259045"/>
    <xdr:sp macro="" textlink="">
      <xdr:nvSpPr>
        <xdr:cNvPr id="136" name="総務費該当値テキスト"/>
        <xdr:cNvSpPr txBox="1"/>
      </xdr:nvSpPr>
      <xdr:spPr>
        <a:xfrm>
          <a:off x="4686300" y="946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169283</xdr:rowOff>
    </xdr:from>
    <xdr:to>
      <xdr:col>20</xdr:col>
      <xdr:colOff>38100</xdr:colOff>
      <xdr:row>58</xdr:row>
      <xdr:rowOff>99433</xdr:rowOff>
    </xdr:to>
    <xdr:sp macro="" textlink="">
      <xdr:nvSpPr>
        <xdr:cNvPr id="137" name="楕円 136"/>
        <xdr:cNvSpPr/>
      </xdr:nvSpPr>
      <xdr:spPr>
        <a:xfrm>
          <a:off x="3746500" y="99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90560</xdr:rowOff>
    </xdr:from>
    <xdr:ext cx="534377" cy="259045"/>
    <xdr:sp macro="" textlink="">
      <xdr:nvSpPr>
        <xdr:cNvPr id="138" name="テキスト ボックス 137"/>
        <xdr:cNvSpPr txBox="1"/>
      </xdr:nvSpPr>
      <xdr:spPr>
        <a:xfrm>
          <a:off x="3530111" y="100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10982</xdr:rowOff>
    </xdr:from>
    <xdr:to>
      <xdr:col>15</xdr:col>
      <xdr:colOff>101600</xdr:colOff>
      <xdr:row>58</xdr:row>
      <xdr:rowOff>112582</xdr:rowOff>
    </xdr:to>
    <xdr:sp macro="" textlink="">
      <xdr:nvSpPr>
        <xdr:cNvPr id="139" name="楕円 138"/>
        <xdr:cNvSpPr/>
      </xdr:nvSpPr>
      <xdr:spPr>
        <a:xfrm>
          <a:off x="2857500" y="99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103709</xdr:rowOff>
    </xdr:from>
    <xdr:ext cx="534377" cy="259045"/>
    <xdr:sp macro="" textlink="">
      <xdr:nvSpPr>
        <xdr:cNvPr id="140" name="テキスト ボックス 139"/>
        <xdr:cNvSpPr txBox="1"/>
      </xdr:nvSpPr>
      <xdr:spPr>
        <a:xfrm>
          <a:off x="2641111" y="100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15218</xdr:rowOff>
    </xdr:from>
    <xdr:to>
      <xdr:col>10</xdr:col>
      <xdr:colOff>165100</xdr:colOff>
      <xdr:row>58</xdr:row>
      <xdr:rowOff>116818</xdr:rowOff>
    </xdr:to>
    <xdr:sp macro="" textlink="">
      <xdr:nvSpPr>
        <xdr:cNvPr id="141" name="楕円 140"/>
        <xdr:cNvSpPr/>
      </xdr:nvSpPr>
      <xdr:spPr>
        <a:xfrm>
          <a:off x="1968500" y="99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107945</xdr:rowOff>
    </xdr:from>
    <xdr:ext cx="534377" cy="259045"/>
    <xdr:sp macro="" textlink="">
      <xdr:nvSpPr>
        <xdr:cNvPr id="142" name="テキスト ボックス 141"/>
        <xdr:cNvSpPr txBox="1"/>
      </xdr:nvSpPr>
      <xdr:spPr>
        <a:xfrm>
          <a:off x="1752111" y="100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152718</xdr:rowOff>
    </xdr:from>
    <xdr:to>
      <xdr:col>6</xdr:col>
      <xdr:colOff>38100</xdr:colOff>
      <xdr:row>58</xdr:row>
      <xdr:rowOff>82868</xdr:rowOff>
    </xdr:to>
    <xdr:sp macro="" textlink="">
      <xdr:nvSpPr>
        <xdr:cNvPr id="143" name="楕円 142"/>
        <xdr:cNvSpPr/>
      </xdr:nvSpPr>
      <xdr:spPr>
        <a:xfrm>
          <a:off x="1079500" y="99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73995</xdr:rowOff>
    </xdr:from>
    <xdr:ext cx="534377" cy="259045"/>
    <xdr:sp macro="" textlink="">
      <xdr:nvSpPr>
        <xdr:cNvPr id="144" name="テキスト ボックス 143"/>
        <xdr:cNvSpPr txBox="1"/>
      </xdr:nvSpPr>
      <xdr:spPr>
        <a:xfrm>
          <a:off x="863111" y="100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26963</xdr:rowOff>
    </xdr:from>
    <xdr:to>
      <xdr:col>24</xdr:col>
      <xdr:colOff>63500</xdr:colOff>
      <xdr:row>78</xdr:row>
      <xdr:rowOff>81738</xdr:rowOff>
    </xdr:to>
    <xdr:cxnSp macro="">
      <xdr:nvCxnSpPr>
        <xdr:cNvPr id="174" name="直線コネクタ 173"/>
        <xdr:cNvCxnSpPr/>
      </xdr:nvCxnSpPr>
      <xdr:spPr>
        <a:xfrm flipV="1">
          <a:off x="3797300" y="13400063"/>
          <a:ext cx="8382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81738</xdr:rowOff>
    </xdr:from>
    <xdr:to>
      <xdr:col>19</xdr:col>
      <xdr:colOff>177800</xdr:colOff>
      <xdr:row>78</xdr:row>
      <xdr:rowOff>156490</xdr:rowOff>
    </xdr:to>
    <xdr:cxnSp macro="">
      <xdr:nvCxnSpPr>
        <xdr:cNvPr id="177" name="直線コネクタ 176"/>
        <xdr:cNvCxnSpPr/>
      </xdr:nvCxnSpPr>
      <xdr:spPr>
        <a:xfrm flipV="1">
          <a:off x="2908300" y="1345483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156490</xdr:rowOff>
    </xdr:from>
    <xdr:to>
      <xdr:col>15</xdr:col>
      <xdr:colOff>50800</xdr:colOff>
      <xdr:row>79</xdr:row>
      <xdr:rowOff>1118</xdr:rowOff>
    </xdr:to>
    <xdr:cxnSp macro="">
      <xdr:nvCxnSpPr>
        <xdr:cNvPr id="180" name="直線コネクタ 179"/>
        <xdr:cNvCxnSpPr/>
      </xdr:nvCxnSpPr>
      <xdr:spPr>
        <a:xfrm flipV="1">
          <a:off x="2019300" y="13529590"/>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1118</xdr:rowOff>
    </xdr:from>
    <xdr:to>
      <xdr:col>10</xdr:col>
      <xdr:colOff>114300</xdr:colOff>
      <xdr:row>79</xdr:row>
      <xdr:rowOff>56578</xdr:rowOff>
    </xdr:to>
    <xdr:cxnSp macro="">
      <xdr:nvCxnSpPr>
        <xdr:cNvPr id="183" name="直線コネクタ 182"/>
        <xdr:cNvCxnSpPr/>
      </xdr:nvCxnSpPr>
      <xdr:spPr>
        <a:xfrm flipV="1">
          <a:off x="1130300" y="13545668"/>
          <a:ext cx="889000" cy="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147613</xdr:rowOff>
    </xdr:from>
    <xdr:to>
      <xdr:col>24</xdr:col>
      <xdr:colOff>114300</xdr:colOff>
      <xdr:row>78</xdr:row>
      <xdr:rowOff>77763</xdr:rowOff>
    </xdr:to>
    <xdr:sp macro="" textlink="">
      <xdr:nvSpPr>
        <xdr:cNvPr id="193" name="楕円 192"/>
        <xdr:cNvSpPr/>
      </xdr:nvSpPr>
      <xdr:spPr>
        <a:xfrm>
          <a:off x="4584700" y="133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62540</xdr:rowOff>
    </xdr:from>
    <xdr:ext cx="599010" cy="259045"/>
    <xdr:sp macro="" textlink="">
      <xdr:nvSpPr>
        <xdr:cNvPr id="194" name="民生費該当値テキスト"/>
        <xdr:cNvSpPr txBox="1"/>
      </xdr:nvSpPr>
      <xdr:spPr>
        <a:xfrm>
          <a:off x="4686300" y="1326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30938</xdr:rowOff>
    </xdr:from>
    <xdr:to>
      <xdr:col>20</xdr:col>
      <xdr:colOff>38100</xdr:colOff>
      <xdr:row>78</xdr:row>
      <xdr:rowOff>132538</xdr:rowOff>
    </xdr:to>
    <xdr:sp macro="" textlink="">
      <xdr:nvSpPr>
        <xdr:cNvPr id="195" name="楕円 194"/>
        <xdr:cNvSpPr/>
      </xdr:nvSpPr>
      <xdr:spPr>
        <a:xfrm>
          <a:off x="3746500" y="134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123665</xdr:rowOff>
    </xdr:from>
    <xdr:ext cx="599010" cy="259045"/>
    <xdr:sp macro="" textlink="">
      <xdr:nvSpPr>
        <xdr:cNvPr id="196" name="テキスト ボックス 195"/>
        <xdr:cNvSpPr txBox="1"/>
      </xdr:nvSpPr>
      <xdr:spPr>
        <a:xfrm>
          <a:off x="3497795" y="1349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105690</xdr:rowOff>
    </xdr:from>
    <xdr:to>
      <xdr:col>15</xdr:col>
      <xdr:colOff>101600</xdr:colOff>
      <xdr:row>79</xdr:row>
      <xdr:rowOff>35840</xdr:rowOff>
    </xdr:to>
    <xdr:sp macro="" textlink="">
      <xdr:nvSpPr>
        <xdr:cNvPr id="197" name="楕円 196"/>
        <xdr:cNvSpPr/>
      </xdr:nvSpPr>
      <xdr:spPr>
        <a:xfrm>
          <a:off x="2857500" y="134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26967</xdr:rowOff>
    </xdr:from>
    <xdr:ext cx="599010" cy="259045"/>
    <xdr:sp macro="" textlink="">
      <xdr:nvSpPr>
        <xdr:cNvPr id="198" name="テキスト ボックス 197"/>
        <xdr:cNvSpPr txBox="1"/>
      </xdr:nvSpPr>
      <xdr:spPr>
        <a:xfrm>
          <a:off x="2608795" y="135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121768</xdr:rowOff>
    </xdr:from>
    <xdr:to>
      <xdr:col>10</xdr:col>
      <xdr:colOff>165100</xdr:colOff>
      <xdr:row>79</xdr:row>
      <xdr:rowOff>51918</xdr:rowOff>
    </xdr:to>
    <xdr:sp macro="" textlink="">
      <xdr:nvSpPr>
        <xdr:cNvPr id="199" name="楕円 198"/>
        <xdr:cNvSpPr/>
      </xdr:nvSpPr>
      <xdr:spPr>
        <a:xfrm>
          <a:off x="1968500" y="134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43045</xdr:rowOff>
    </xdr:from>
    <xdr:ext cx="599010" cy="259045"/>
    <xdr:sp macro="" textlink="">
      <xdr:nvSpPr>
        <xdr:cNvPr id="200" name="テキスト ボックス 199"/>
        <xdr:cNvSpPr txBox="1"/>
      </xdr:nvSpPr>
      <xdr:spPr>
        <a:xfrm>
          <a:off x="1719795" y="1358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5778</xdr:rowOff>
    </xdr:from>
    <xdr:to>
      <xdr:col>6</xdr:col>
      <xdr:colOff>38100</xdr:colOff>
      <xdr:row>79</xdr:row>
      <xdr:rowOff>107378</xdr:rowOff>
    </xdr:to>
    <xdr:sp macro="" textlink="">
      <xdr:nvSpPr>
        <xdr:cNvPr id="201" name="楕円 200"/>
        <xdr:cNvSpPr/>
      </xdr:nvSpPr>
      <xdr:spPr>
        <a:xfrm>
          <a:off x="1079500" y="135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98505</xdr:rowOff>
    </xdr:from>
    <xdr:ext cx="599010" cy="259045"/>
    <xdr:sp macro="" textlink="">
      <xdr:nvSpPr>
        <xdr:cNvPr id="202" name="テキスト ボックス 201"/>
        <xdr:cNvSpPr txBox="1"/>
      </xdr:nvSpPr>
      <xdr:spPr>
        <a:xfrm>
          <a:off x="830795" y="1364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9779</xdr:rowOff>
    </xdr:from>
    <xdr:to>
      <xdr:col>24</xdr:col>
      <xdr:colOff>63500</xdr:colOff>
      <xdr:row>98</xdr:row>
      <xdr:rowOff>35350</xdr:rowOff>
    </xdr:to>
    <xdr:cxnSp macro="">
      <xdr:nvCxnSpPr>
        <xdr:cNvPr id="233" name="直線コネクタ 232"/>
        <xdr:cNvCxnSpPr/>
      </xdr:nvCxnSpPr>
      <xdr:spPr>
        <a:xfrm flipV="1">
          <a:off x="3797300" y="16811879"/>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35350</xdr:rowOff>
    </xdr:from>
    <xdr:to>
      <xdr:col>19</xdr:col>
      <xdr:colOff>177800</xdr:colOff>
      <xdr:row>98</xdr:row>
      <xdr:rowOff>44700</xdr:rowOff>
    </xdr:to>
    <xdr:cxnSp macro="">
      <xdr:nvCxnSpPr>
        <xdr:cNvPr id="236" name="直線コネクタ 235"/>
        <xdr:cNvCxnSpPr/>
      </xdr:nvCxnSpPr>
      <xdr:spPr>
        <a:xfrm flipV="1">
          <a:off x="2908300" y="16837450"/>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44700</xdr:rowOff>
    </xdr:from>
    <xdr:to>
      <xdr:col>15</xdr:col>
      <xdr:colOff>50800</xdr:colOff>
      <xdr:row>98</xdr:row>
      <xdr:rowOff>45462</xdr:rowOff>
    </xdr:to>
    <xdr:cxnSp macro="">
      <xdr:nvCxnSpPr>
        <xdr:cNvPr id="239" name="直線コネクタ 238"/>
        <xdr:cNvCxnSpPr/>
      </xdr:nvCxnSpPr>
      <xdr:spPr>
        <a:xfrm flipV="1">
          <a:off x="2019300" y="168468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45462</xdr:rowOff>
    </xdr:from>
    <xdr:to>
      <xdr:col>10</xdr:col>
      <xdr:colOff>114300</xdr:colOff>
      <xdr:row>98</xdr:row>
      <xdr:rowOff>52113</xdr:rowOff>
    </xdr:to>
    <xdr:cxnSp macro="">
      <xdr:nvCxnSpPr>
        <xdr:cNvPr id="242" name="直線コネクタ 241"/>
        <xdr:cNvCxnSpPr/>
      </xdr:nvCxnSpPr>
      <xdr:spPr>
        <a:xfrm flipV="1">
          <a:off x="1130300" y="16847562"/>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130429</xdr:rowOff>
    </xdr:from>
    <xdr:to>
      <xdr:col>24</xdr:col>
      <xdr:colOff>114300</xdr:colOff>
      <xdr:row>98</xdr:row>
      <xdr:rowOff>60579</xdr:rowOff>
    </xdr:to>
    <xdr:sp macro="" textlink="">
      <xdr:nvSpPr>
        <xdr:cNvPr id="252" name="楕円 251"/>
        <xdr:cNvSpPr/>
      </xdr:nvSpPr>
      <xdr:spPr>
        <a:xfrm>
          <a:off x="4584700" y="167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45356</xdr:rowOff>
    </xdr:from>
    <xdr:ext cx="534377" cy="259045"/>
    <xdr:sp macro="" textlink="">
      <xdr:nvSpPr>
        <xdr:cNvPr id="253" name="衛生費該当値テキスト"/>
        <xdr:cNvSpPr txBox="1"/>
      </xdr:nvSpPr>
      <xdr:spPr>
        <a:xfrm>
          <a:off x="4686300" y="166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156000</xdr:rowOff>
    </xdr:from>
    <xdr:to>
      <xdr:col>20</xdr:col>
      <xdr:colOff>38100</xdr:colOff>
      <xdr:row>98</xdr:row>
      <xdr:rowOff>86150</xdr:rowOff>
    </xdr:to>
    <xdr:sp macro="" textlink="">
      <xdr:nvSpPr>
        <xdr:cNvPr id="254" name="楕円 253"/>
        <xdr:cNvSpPr/>
      </xdr:nvSpPr>
      <xdr:spPr>
        <a:xfrm>
          <a:off x="3746500" y="1678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77277</xdr:rowOff>
    </xdr:from>
    <xdr:ext cx="534377" cy="259045"/>
    <xdr:sp macro="" textlink="">
      <xdr:nvSpPr>
        <xdr:cNvPr id="255" name="テキスト ボックス 254"/>
        <xdr:cNvSpPr txBox="1"/>
      </xdr:nvSpPr>
      <xdr:spPr>
        <a:xfrm>
          <a:off x="3530111" y="16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165350</xdr:rowOff>
    </xdr:from>
    <xdr:to>
      <xdr:col>15</xdr:col>
      <xdr:colOff>101600</xdr:colOff>
      <xdr:row>98</xdr:row>
      <xdr:rowOff>95500</xdr:rowOff>
    </xdr:to>
    <xdr:sp macro="" textlink="">
      <xdr:nvSpPr>
        <xdr:cNvPr id="256" name="楕円 255"/>
        <xdr:cNvSpPr/>
      </xdr:nvSpPr>
      <xdr:spPr>
        <a:xfrm>
          <a:off x="2857500" y="167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86627</xdr:rowOff>
    </xdr:from>
    <xdr:ext cx="534377" cy="259045"/>
    <xdr:sp macro="" textlink="">
      <xdr:nvSpPr>
        <xdr:cNvPr id="257" name="テキスト ボックス 256"/>
        <xdr:cNvSpPr txBox="1"/>
      </xdr:nvSpPr>
      <xdr:spPr>
        <a:xfrm>
          <a:off x="2641111" y="168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166112</xdr:rowOff>
    </xdr:from>
    <xdr:to>
      <xdr:col>10</xdr:col>
      <xdr:colOff>165100</xdr:colOff>
      <xdr:row>98</xdr:row>
      <xdr:rowOff>96262</xdr:rowOff>
    </xdr:to>
    <xdr:sp macro="" textlink="">
      <xdr:nvSpPr>
        <xdr:cNvPr id="258" name="楕円 257"/>
        <xdr:cNvSpPr/>
      </xdr:nvSpPr>
      <xdr:spPr>
        <a:xfrm>
          <a:off x="1968500" y="167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87389</xdr:rowOff>
    </xdr:from>
    <xdr:ext cx="534377" cy="259045"/>
    <xdr:sp macro="" textlink="">
      <xdr:nvSpPr>
        <xdr:cNvPr id="259" name="テキスト ボックス 258"/>
        <xdr:cNvSpPr txBox="1"/>
      </xdr:nvSpPr>
      <xdr:spPr>
        <a:xfrm>
          <a:off x="1752111" y="168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1313</xdr:rowOff>
    </xdr:from>
    <xdr:to>
      <xdr:col>6</xdr:col>
      <xdr:colOff>38100</xdr:colOff>
      <xdr:row>98</xdr:row>
      <xdr:rowOff>102913</xdr:rowOff>
    </xdr:to>
    <xdr:sp macro="" textlink="">
      <xdr:nvSpPr>
        <xdr:cNvPr id="260" name="楕円 259"/>
        <xdr:cNvSpPr/>
      </xdr:nvSpPr>
      <xdr:spPr>
        <a:xfrm>
          <a:off x="1079500" y="168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94040</xdr:rowOff>
    </xdr:from>
    <xdr:ext cx="534377" cy="259045"/>
    <xdr:sp macro="" textlink="">
      <xdr:nvSpPr>
        <xdr:cNvPr id="261" name="テキスト ボックス 260"/>
        <xdr:cNvSpPr txBox="1"/>
      </xdr:nvSpPr>
      <xdr:spPr>
        <a:xfrm>
          <a:off x="863111" y="1689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79448</xdr:rowOff>
    </xdr:from>
    <xdr:to>
      <xdr:col>55</xdr:col>
      <xdr:colOff>0</xdr:colOff>
      <xdr:row>39</xdr:row>
      <xdr:rowOff>79448</xdr:rowOff>
    </xdr:to>
    <xdr:cxnSp macro="">
      <xdr:nvCxnSpPr>
        <xdr:cNvPr id="292" name="直線コネクタ 291"/>
        <xdr:cNvCxnSpPr/>
      </xdr:nvCxnSpPr>
      <xdr:spPr>
        <a:xfrm>
          <a:off x="9639300" y="6765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79448</xdr:rowOff>
    </xdr:from>
    <xdr:to>
      <xdr:col>50</xdr:col>
      <xdr:colOff>114300</xdr:colOff>
      <xdr:row>39</xdr:row>
      <xdr:rowOff>79611</xdr:rowOff>
    </xdr:to>
    <xdr:cxnSp macro="">
      <xdr:nvCxnSpPr>
        <xdr:cNvPr id="295" name="直線コネクタ 294"/>
        <xdr:cNvCxnSpPr/>
      </xdr:nvCxnSpPr>
      <xdr:spPr>
        <a:xfrm flipV="1">
          <a:off x="8750300" y="676599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74712</xdr:rowOff>
    </xdr:from>
    <xdr:to>
      <xdr:col>45</xdr:col>
      <xdr:colOff>177800</xdr:colOff>
      <xdr:row>39</xdr:row>
      <xdr:rowOff>79611</xdr:rowOff>
    </xdr:to>
    <xdr:cxnSp macro="">
      <xdr:nvCxnSpPr>
        <xdr:cNvPr id="298" name="直線コネクタ 297"/>
        <xdr:cNvCxnSpPr/>
      </xdr:nvCxnSpPr>
      <xdr:spPr>
        <a:xfrm>
          <a:off x="7861300" y="67612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74712</xdr:rowOff>
    </xdr:from>
    <xdr:to>
      <xdr:col>41</xdr:col>
      <xdr:colOff>50800</xdr:colOff>
      <xdr:row>39</xdr:row>
      <xdr:rowOff>75692</xdr:rowOff>
    </xdr:to>
    <xdr:cxnSp macro="">
      <xdr:nvCxnSpPr>
        <xdr:cNvPr id="301" name="直線コネクタ 300"/>
        <xdr:cNvCxnSpPr/>
      </xdr:nvCxnSpPr>
      <xdr:spPr>
        <a:xfrm flipV="1">
          <a:off x="6972300" y="676126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28648</xdr:rowOff>
    </xdr:from>
    <xdr:to>
      <xdr:col>55</xdr:col>
      <xdr:colOff>50800</xdr:colOff>
      <xdr:row>39</xdr:row>
      <xdr:rowOff>130248</xdr:rowOff>
    </xdr:to>
    <xdr:sp macro="" textlink="">
      <xdr:nvSpPr>
        <xdr:cNvPr id="311" name="楕円 310"/>
        <xdr:cNvSpPr/>
      </xdr:nvSpPr>
      <xdr:spPr>
        <a:xfrm>
          <a:off x="104267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115025</xdr:rowOff>
    </xdr:from>
    <xdr:ext cx="378565" cy="259045"/>
    <xdr:sp macro="" textlink="">
      <xdr:nvSpPr>
        <xdr:cNvPr id="312" name="労働費該当値テキスト"/>
        <xdr:cNvSpPr txBox="1"/>
      </xdr:nvSpPr>
      <xdr:spPr>
        <a:xfrm>
          <a:off x="10528300" y="663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28648</xdr:rowOff>
    </xdr:from>
    <xdr:to>
      <xdr:col>50</xdr:col>
      <xdr:colOff>165100</xdr:colOff>
      <xdr:row>39</xdr:row>
      <xdr:rowOff>130248</xdr:rowOff>
    </xdr:to>
    <xdr:sp macro="" textlink="">
      <xdr:nvSpPr>
        <xdr:cNvPr id="313" name="楕円 312"/>
        <xdr:cNvSpPr/>
      </xdr:nvSpPr>
      <xdr:spPr>
        <a:xfrm>
          <a:off x="95885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121375</xdr:rowOff>
    </xdr:from>
    <xdr:ext cx="378565" cy="259045"/>
    <xdr:sp macro="" textlink="">
      <xdr:nvSpPr>
        <xdr:cNvPr id="314" name="テキスト ボックス 313"/>
        <xdr:cNvSpPr txBox="1"/>
      </xdr:nvSpPr>
      <xdr:spPr>
        <a:xfrm>
          <a:off x="9450017" y="680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28811</xdr:rowOff>
    </xdr:from>
    <xdr:to>
      <xdr:col>46</xdr:col>
      <xdr:colOff>38100</xdr:colOff>
      <xdr:row>39</xdr:row>
      <xdr:rowOff>130411</xdr:rowOff>
    </xdr:to>
    <xdr:sp macro="" textlink="">
      <xdr:nvSpPr>
        <xdr:cNvPr id="315" name="楕円 314"/>
        <xdr:cNvSpPr/>
      </xdr:nvSpPr>
      <xdr:spPr>
        <a:xfrm>
          <a:off x="8699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121538</xdr:rowOff>
    </xdr:from>
    <xdr:ext cx="378565" cy="259045"/>
    <xdr:sp macro="" textlink="">
      <xdr:nvSpPr>
        <xdr:cNvPr id="316" name="テキスト ボックス 315"/>
        <xdr:cNvSpPr txBox="1"/>
      </xdr:nvSpPr>
      <xdr:spPr>
        <a:xfrm>
          <a:off x="8561017" y="680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23912</xdr:rowOff>
    </xdr:from>
    <xdr:to>
      <xdr:col>41</xdr:col>
      <xdr:colOff>101600</xdr:colOff>
      <xdr:row>39</xdr:row>
      <xdr:rowOff>125512</xdr:rowOff>
    </xdr:to>
    <xdr:sp macro="" textlink="">
      <xdr:nvSpPr>
        <xdr:cNvPr id="317" name="楕円 316"/>
        <xdr:cNvSpPr/>
      </xdr:nvSpPr>
      <xdr:spPr>
        <a:xfrm>
          <a:off x="7810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116639</xdr:rowOff>
    </xdr:from>
    <xdr:ext cx="378565" cy="259045"/>
    <xdr:sp macro="" textlink="">
      <xdr:nvSpPr>
        <xdr:cNvPr id="318" name="テキスト ボックス 317"/>
        <xdr:cNvSpPr txBox="1"/>
      </xdr:nvSpPr>
      <xdr:spPr>
        <a:xfrm>
          <a:off x="7672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24892</xdr:rowOff>
    </xdr:from>
    <xdr:to>
      <xdr:col>36</xdr:col>
      <xdr:colOff>165100</xdr:colOff>
      <xdr:row>39</xdr:row>
      <xdr:rowOff>126492</xdr:rowOff>
    </xdr:to>
    <xdr:sp macro="" textlink="">
      <xdr:nvSpPr>
        <xdr:cNvPr id="319" name="楕円 318"/>
        <xdr:cNvSpPr/>
      </xdr:nvSpPr>
      <xdr:spPr>
        <a:xfrm>
          <a:off x="6921500" y="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117619</xdr:rowOff>
    </xdr:from>
    <xdr:ext cx="378565" cy="259045"/>
    <xdr:sp macro="" textlink="">
      <xdr:nvSpPr>
        <xdr:cNvPr id="320" name="テキスト ボックス 319"/>
        <xdr:cNvSpPr txBox="1"/>
      </xdr:nvSpPr>
      <xdr:spPr>
        <a:xfrm>
          <a:off x="6783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123069</xdr:rowOff>
    </xdr:from>
    <xdr:to>
      <xdr:col>55</xdr:col>
      <xdr:colOff>0</xdr:colOff>
      <xdr:row>57</xdr:row>
      <xdr:rowOff>137223</xdr:rowOff>
    </xdr:to>
    <xdr:cxnSp macro="">
      <xdr:nvCxnSpPr>
        <xdr:cNvPr id="349" name="直線コネクタ 348"/>
        <xdr:cNvCxnSpPr/>
      </xdr:nvCxnSpPr>
      <xdr:spPr>
        <a:xfrm flipV="1">
          <a:off x="9639300" y="9895719"/>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105772</xdr:rowOff>
    </xdr:from>
    <xdr:to>
      <xdr:col>50</xdr:col>
      <xdr:colOff>114300</xdr:colOff>
      <xdr:row>57</xdr:row>
      <xdr:rowOff>137223</xdr:rowOff>
    </xdr:to>
    <xdr:cxnSp macro="">
      <xdr:nvCxnSpPr>
        <xdr:cNvPr id="352" name="直線コネクタ 351"/>
        <xdr:cNvCxnSpPr/>
      </xdr:nvCxnSpPr>
      <xdr:spPr>
        <a:xfrm>
          <a:off x="8750300" y="9878422"/>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96933</xdr:rowOff>
    </xdr:from>
    <xdr:to>
      <xdr:col>45</xdr:col>
      <xdr:colOff>177800</xdr:colOff>
      <xdr:row>57</xdr:row>
      <xdr:rowOff>105772</xdr:rowOff>
    </xdr:to>
    <xdr:cxnSp macro="">
      <xdr:nvCxnSpPr>
        <xdr:cNvPr id="355" name="直線コネクタ 354"/>
        <xdr:cNvCxnSpPr/>
      </xdr:nvCxnSpPr>
      <xdr:spPr>
        <a:xfrm>
          <a:off x="7861300" y="986958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96933</xdr:rowOff>
    </xdr:from>
    <xdr:to>
      <xdr:col>41</xdr:col>
      <xdr:colOff>50800</xdr:colOff>
      <xdr:row>57</xdr:row>
      <xdr:rowOff>118269</xdr:rowOff>
    </xdr:to>
    <xdr:cxnSp macro="">
      <xdr:nvCxnSpPr>
        <xdr:cNvPr id="358" name="直線コネクタ 357"/>
        <xdr:cNvCxnSpPr/>
      </xdr:nvCxnSpPr>
      <xdr:spPr>
        <a:xfrm flipV="1">
          <a:off x="6972300" y="9869583"/>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72269</xdr:rowOff>
    </xdr:from>
    <xdr:to>
      <xdr:col>55</xdr:col>
      <xdr:colOff>50800</xdr:colOff>
      <xdr:row>58</xdr:row>
      <xdr:rowOff>2419</xdr:rowOff>
    </xdr:to>
    <xdr:sp macro="" textlink="">
      <xdr:nvSpPr>
        <xdr:cNvPr id="368" name="楕円 367"/>
        <xdr:cNvSpPr/>
      </xdr:nvSpPr>
      <xdr:spPr>
        <a:xfrm>
          <a:off x="10426700" y="98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50696</xdr:rowOff>
    </xdr:from>
    <xdr:ext cx="534377" cy="259045"/>
    <xdr:sp macro="" textlink="">
      <xdr:nvSpPr>
        <xdr:cNvPr id="369" name="農林水産業費該当値テキスト"/>
        <xdr:cNvSpPr txBox="1"/>
      </xdr:nvSpPr>
      <xdr:spPr>
        <a:xfrm>
          <a:off x="10528300" y="98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86423</xdr:rowOff>
    </xdr:from>
    <xdr:to>
      <xdr:col>50</xdr:col>
      <xdr:colOff>165100</xdr:colOff>
      <xdr:row>58</xdr:row>
      <xdr:rowOff>16573</xdr:rowOff>
    </xdr:to>
    <xdr:sp macro="" textlink="">
      <xdr:nvSpPr>
        <xdr:cNvPr id="370" name="楕円 369"/>
        <xdr:cNvSpPr/>
      </xdr:nvSpPr>
      <xdr:spPr>
        <a:xfrm>
          <a:off x="9588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7700</xdr:rowOff>
    </xdr:from>
    <xdr:ext cx="534377" cy="259045"/>
    <xdr:sp macro="" textlink="">
      <xdr:nvSpPr>
        <xdr:cNvPr id="371" name="テキスト ボックス 370"/>
        <xdr:cNvSpPr txBox="1"/>
      </xdr:nvSpPr>
      <xdr:spPr>
        <a:xfrm>
          <a:off x="9372111" y="99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54972</xdr:rowOff>
    </xdr:from>
    <xdr:to>
      <xdr:col>46</xdr:col>
      <xdr:colOff>38100</xdr:colOff>
      <xdr:row>57</xdr:row>
      <xdr:rowOff>156572</xdr:rowOff>
    </xdr:to>
    <xdr:sp macro="" textlink="">
      <xdr:nvSpPr>
        <xdr:cNvPr id="372" name="楕円 371"/>
        <xdr:cNvSpPr/>
      </xdr:nvSpPr>
      <xdr:spPr>
        <a:xfrm>
          <a:off x="86995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147699</xdr:rowOff>
    </xdr:from>
    <xdr:ext cx="534377" cy="259045"/>
    <xdr:sp macro="" textlink="">
      <xdr:nvSpPr>
        <xdr:cNvPr id="373" name="テキスト ボックス 372"/>
        <xdr:cNvSpPr txBox="1"/>
      </xdr:nvSpPr>
      <xdr:spPr>
        <a:xfrm>
          <a:off x="8483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46133</xdr:rowOff>
    </xdr:from>
    <xdr:to>
      <xdr:col>41</xdr:col>
      <xdr:colOff>101600</xdr:colOff>
      <xdr:row>57</xdr:row>
      <xdr:rowOff>147733</xdr:rowOff>
    </xdr:to>
    <xdr:sp macro="" textlink="">
      <xdr:nvSpPr>
        <xdr:cNvPr id="374" name="楕円 373"/>
        <xdr:cNvSpPr/>
      </xdr:nvSpPr>
      <xdr:spPr>
        <a:xfrm>
          <a:off x="7810500" y="98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138860</xdr:rowOff>
    </xdr:from>
    <xdr:ext cx="534377" cy="259045"/>
    <xdr:sp macro="" textlink="">
      <xdr:nvSpPr>
        <xdr:cNvPr id="375" name="テキスト ボックス 374"/>
        <xdr:cNvSpPr txBox="1"/>
      </xdr:nvSpPr>
      <xdr:spPr>
        <a:xfrm>
          <a:off x="7594111" y="99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67469</xdr:rowOff>
    </xdr:from>
    <xdr:to>
      <xdr:col>36</xdr:col>
      <xdr:colOff>165100</xdr:colOff>
      <xdr:row>57</xdr:row>
      <xdr:rowOff>169069</xdr:rowOff>
    </xdr:to>
    <xdr:sp macro="" textlink="">
      <xdr:nvSpPr>
        <xdr:cNvPr id="376" name="楕円 375"/>
        <xdr:cNvSpPr/>
      </xdr:nvSpPr>
      <xdr:spPr>
        <a:xfrm>
          <a:off x="6921500" y="9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160196</xdr:rowOff>
    </xdr:from>
    <xdr:ext cx="534377" cy="259045"/>
    <xdr:sp macro="" textlink="">
      <xdr:nvSpPr>
        <xdr:cNvPr id="377" name="テキスト ボックス 376"/>
        <xdr:cNvSpPr txBox="1"/>
      </xdr:nvSpPr>
      <xdr:spPr>
        <a:xfrm>
          <a:off x="6705111" y="99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42774</xdr:rowOff>
    </xdr:from>
    <xdr:to>
      <xdr:col>55</xdr:col>
      <xdr:colOff>0</xdr:colOff>
      <xdr:row>78</xdr:row>
      <xdr:rowOff>142481</xdr:rowOff>
    </xdr:to>
    <xdr:cxnSp macro="">
      <xdr:nvCxnSpPr>
        <xdr:cNvPr id="406" name="直線コネクタ 405"/>
        <xdr:cNvCxnSpPr/>
      </xdr:nvCxnSpPr>
      <xdr:spPr>
        <a:xfrm flipV="1">
          <a:off x="9639300" y="13415874"/>
          <a:ext cx="8382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128860</xdr:rowOff>
    </xdr:from>
    <xdr:to>
      <xdr:col>50</xdr:col>
      <xdr:colOff>114300</xdr:colOff>
      <xdr:row>78</xdr:row>
      <xdr:rowOff>142481</xdr:rowOff>
    </xdr:to>
    <xdr:cxnSp macro="">
      <xdr:nvCxnSpPr>
        <xdr:cNvPr id="409" name="直線コネクタ 408"/>
        <xdr:cNvCxnSpPr/>
      </xdr:nvCxnSpPr>
      <xdr:spPr>
        <a:xfrm>
          <a:off x="8750300" y="13501960"/>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54375</xdr:rowOff>
    </xdr:from>
    <xdr:to>
      <xdr:col>45</xdr:col>
      <xdr:colOff>177800</xdr:colOff>
      <xdr:row>78</xdr:row>
      <xdr:rowOff>128860</xdr:rowOff>
    </xdr:to>
    <xdr:cxnSp macro="">
      <xdr:nvCxnSpPr>
        <xdr:cNvPr id="412" name="直線コネクタ 411"/>
        <xdr:cNvCxnSpPr/>
      </xdr:nvCxnSpPr>
      <xdr:spPr>
        <a:xfrm>
          <a:off x="7861300" y="13427475"/>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54375</xdr:rowOff>
    </xdr:from>
    <xdr:to>
      <xdr:col>41</xdr:col>
      <xdr:colOff>50800</xdr:colOff>
      <xdr:row>78</xdr:row>
      <xdr:rowOff>152006</xdr:rowOff>
    </xdr:to>
    <xdr:cxnSp macro="">
      <xdr:nvCxnSpPr>
        <xdr:cNvPr id="415" name="直線コネクタ 414"/>
        <xdr:cNvCxnSpPr/>
      </xdr:nvCxnSpPr>
      <xdr:spPr>
        <a:xfrm flipV="1">
          <a:off x="6972300" y="13427475"/>
          <a:ext cx="889000" cy="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163424</xdr:rowOff>
    </xdr:from>
    <xdr:to>
      <xdr:col>55</xdr:col>
      <xdr:colOff>50800</xdr:colOff>
      <xdr:row>78</xdr:row>
      <xdr:rowOff>93574</xdr:rowOff>
    </xdr:to>
    <xdr:sp macro="" textlink="">
      <xdr:nvSpPr>
        <xdr:cNvPr id="425" name="楕円 424"/>
        <xdr:cNvSpPr/>
      </xdr:nvSpPr>
      <xdr:spPr>
        <a:xfrm>
          <a:off x="104267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141851</xdr:rowOff>
    </xdr:from>
    <xdr:ext cx="469744" cy="259045"/>
    <xdr:sp macro="" textlink="">
      <xdr:nvSpPr>
        <xdr:cNvPr id="426" name="商工費該当値テキスト"/>
        <xdr:cNvSpPr txBox="1"/>
      </xdr:nvSpPr>
      <xdr:spPr>
        <a:xfrm>
          <a:off x="10528300" y="133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91681</xdr:rowOff>
    </xdr:from>
    <xdr:to>
      <xdr:col>50</xdr:col>
      <xdr:colOff>165100</xdr:colOff>
      <xdr:row>79</xdr:row>
      <xdr:rowOff>21831</xdr:rowOff>
    </xdr:to>
    <xdr:sp macro="" textlink="">
      <xdr:nvSpPr>
        <xdr:cNvPr id="427" name="楕円 426"/>
        <xdr:cNvSpPr/>
      </xdr:nvSpPr>
      <xdr:spPr>
        <a:xfrm>
          <a:off x="9588500" y="134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12958</xdr:rowOff>
    </xdr:from>
    <xdr:ext cx="469744" cy="259045"/>
    <xdr:sp macro="" textlink="">
      <xdr:nvSpPr>
        <xdr:cNvPr id="428" name="テキスト ボックス 427"/>
        <xdr:cNvSpPr txBox="1"/>
      </xdr:nvSpPr>
      <xdr:spPr>
        <a:xfrm>
          <a:off x="9404428"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78060</xdr:rowOff>
    </xdr:from>
    <xdr:to>
      <xdr:col>46</xdr:col>
      <xdr:colOff>38100</xdr:colOff>
      <xdr:row>79</xdr:row>
      <xdr:rowOff>8210</xdr:rowOff>
    </xdr:to>
    <xdr:sp macro="" textlink="">
      <xdr:nvSpPr>
        <xdr:cNvPr id="429" name="楕円 428"/>
        <xdr:cNvSpPr/>
      </xdr:nvSpPr>
      <xdr:spPr>
        <a:xfrm>
          <a:off x="8699500" y="13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170787</xdr:rowOff>
    </xdr:from>
    <xdr:ext cx="469744" cy="259045"/>
    <xdr:sp macro="" textlink="">
      <xdr:nvSpPr>
        <xdr:cNvPr id="430" name="テキスト ボックス 429"/>
        <xdr:cNvSpPr txBox="1"/>
      </xdr:nvSpPr>
      <xdr:spPr>
        <a:xfrm>
          <a:off x="8515428" y="135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3575</xdr:rowOff>
    </xdr:from>
    <xdr:to>
      <xdr:col>41</xdr:col>
      <xdr:colOff>101600</xdr:colOff>
      <xdr:row>78</xdr:row>
      <xdr:rowOff>105175</xdr:rowOff>
    </xdr:to>
    <xdr:sp macro="" textlink="">
      <xdr:nvSpPr>
        <xdr:cNvPr id="431" name="楕円 430"/>
        <xdr:cNvSpPr/>
      </xdr:nvSpPr>
      <xdr:spPr>
        <a:xfrm>
          <a:off x="7810500" y="133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96302</xdr:rowOff>
    </xdr:from>
    <xdr:ext cx="469744" cy="259045"/>
    <xdr:sp macro="" textlink="">
      <xdr:nvSpPr>
        <xdr:cNvPr id="432" name="テキスト ボックス 431"/>
        <xdr:cNvSpPr txBox="1"/>
      </xdr:nvSpPr>
      <xdr:spPr>
        <a:xfrm>
          <a:off x="7626428" y="134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101206</xdr:rowOff>
    </xdr:from>
    <xdr:to>
      <xdr:col>36</xdr:col>
      <xdr:colOff>165100</xdr:colOff>
      <xdr:row>79</xdr:row>
      <xdr:rowOff>31356</xdr:rowOff>
    </xdr:to>
    <xdr:sp macro="" textlink="">
      <xdr:nvSpPr>
        <xdr:cNvPr id="433" name="楕円 432"/>
        <xdr:cNvSpPr/>
      </xdr:nvSpPr>
      <xdr:spPr>
        <a:xfrm>
          <a:off x="6921500" y="13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22483</xdr:rowOff>
    </xdr:from>
    <xdr:ext cx="469744" cy="259045"/>
    <xdr:sp macro="" textlink="">
      <xdr:nvSpPr>
        <xdr:cNvPr id="434" name="テキスト ボックス 433"/>
        <xdr:cNvSpPr txBox="1"/>
      </xdr:nvSpPr>
      <xdr:spPr>
        <a:xfrm>
          <a:off x="6737428" y="135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150020</xdr:rowOff>
    </xdr:from>
    <xdr:to>
      <xdr:col>55</xdr:col>
      <xdr:colOff>0</xdr:colOff>
      <xdr:row>98</xdr:row>
      <xdr:rowOff>33058</xdr:rowOff>
    </xdr:to>
    <xdr:cxnSp macro="">
      <xdr:nvCxnSpPr>
        <xdr:cNvPr id="466" name="直線コネクタ 465"/>
        <xdr:cNvCxnSpPr/>
      </xdr:nvCxnSpPr>
      <xdr:spPr>
        <a:xfrm>
          <a:off x="9639300" y="16780670"/>
          <a:ext cx="8382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144664</xdr:rowOff>
    </xdr:from>
    <xdr:to>
      <xdr:col>50</xdr:col>
      <xdr:colOff>114300</xdr:colOff>
      <xdr:row>97</xdr:row>
      <xdr:rowOff>150020</xdr:rowOff>
    </xdr:to>
    <xdr:cxnSp macro="">
      <xdr:nvCxnSpPr>
        <xdr:cNvPr id="469" name="直線コネクタ 468"/>
        <xdr:cNvCxnSpPr/>
      </xdr:nvCxnSpPr>
      <xdr:spPr>
        <a:xfrm>
          <a:off x="8750300" y="16775314"/>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144664</xdr:rowOff>
    </xdr:from>
    <xdr:to>
      <xdr:col>45</xdr:col>
      <xdr:colOff>177800</xdr:colOff>
      <xdr:row>98</xdr:row>
      <xdr:rowOff>38920</xdr:rowOff>
    </xdr:to>
    <xdr:cxnSp macro="">
      <xdr:nvCxnSpPr>
        <xdr:cNvPr id="472" name="直線コネクタ 471"/>
        <xdr:cNvCxnSpPr/>
      </xdr:nvCxnSpPr>
      <xdr:spPr>
        <a:xfrm flipV="1">
          <a:off x="7861300" y="16775314"/>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146624</xdr:rowOff>
    </xdr:from>
    <xdr:to>
      <xdr:col>41</xdr:col>
      <xdr:colOff>50800</xdr:colOff>
      <xdr:row>98</xdr:row>
      <xdr:rowOff>38920</xdr:rowOff>
    </xdr:to>
    <xdr:cxnSp macro="">
      <xdr:nvCxnSpPr>
        <xdr:cNvPr id="475" name="直線コネクタ 474"/>
        <xdr:cNvCxnSpPr/>
      </xdr:nvCxnSpPr>
      <xdr:spPr>
        <a:xfrm>
          <a:off x="6972300" y="16777274"/>
          <a:ext cx="889000" cy="6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153708</xdr:rowOff>
    </xdr:from>
    <xdr:to>
      <xdr:col>55</xdr:col>
      <xdr:colOff>50800</xdr:colOff>
      <xdr:row>98</xdr:row>
      <xdr:rowOff>83858</xdr:rowOff>
    </xdr:to>
    <xdr:sp macro="" textlink="">
      <xdr:nvSpPr>
        <xdr:cNvPr id="485" name="楕円 484"/>
        <xdr:cNvSpPr/>
      </xdr:nvSpPr>
      <xdr:spPr>
        <a:xfrm>
          <a:off x="104267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132135</xdr:rowOff>
    </xdr:from>
    <xdr:ext cx="534377" cy="259045"/>
    <xdr:sp macro="" textlink="">
      <xdr:nvSpPr>
        <xdr:cNvPr id="486" name="土木費該当値テキスト"/>
        <xdr:cNvSpPr txBox="1"/>
      </xdr:nvSpPr>
      <xdr:spPr>
        <a:xfrm>
          <a:off x="10528300" y="167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99220</xdr:rowOff>
    </xdr:from>
    <xdr:to>
      <xdr:col>50</xdr:col>
      <xdr:colOff>165100</xdr:colOff>
      <xdr:row>98</xdr:row>
      <xdr:rowOff>29370</xdr:rowOff>
    </xdr:to>
    <xdr:sp macro="" textlink="">
      <xdr:nvSpPr>
        <xdr:cNvPr id="487" name="楕円 486"/>
        <xdr:cNvSpPr/>
      </xdr:nvSpPr>
      <xdr:spPr>
        <a:xfrm>
          <a:off x="9588500" y="167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20497</xdr:rowOff>
    </xdr:from>
    <xdr:ext cx="534377" cy="259045"/>
    <xdr:sp macro="" textlink="">
      <xdr:nvSpPr>
        <xdr:cNvPr id="488" name="テキスト ボックス 487"/>
        <xdr:cNvSpPr txBox="1"/>
      </xdr:nvSpPr>
      <xdr:spPr>
        <a:xfrm>
          <a:off x="9372111" y="168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93864</xdr:rowOff>
    </xdr:from>
    <xdr:to>
      <xdr:col>46</xdr:col>
      <xdr:colOff>38100</xdr:colOff>
      <xdr:row>98</xdr:row>
      <xdr:rowOff>24014</xdr:rowOff>
    </xdr:to>
    <xdr:sp macro="" textlink="">
      <xdr:nvSpPr>
        <xdr:cNvPr id="489" name="楕円 488"/>
        <xdr:cNvSpPr/>
      </xdr:nvSpPr>
      <xdr:spPr>
        <a:xfrm>
          <a:off x="8699500" y="167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15141</xdr:rowOff>
    </xdr:from>
    <xdr:ext cx="534377" cy="259045"/>
    <xdr:sp macro="" textlink="">
      <xdr:nvSpPr>
        <xdr:cNvPr id="490" name="テキスト ボックス 489"/>
        <xdr:cNvSpPr txBox="1"/>
      </xdr:nvSpPr>
      <xdr:spPr>
        <a:xfrm>
          <a:off x="8483111" y="168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159570</xdr:rowOff>
    </xdr:from>
    <xdr:to>
      <xdr:col>41</xdr:col>
      <xdr:colOff>101600</xdr:colOff>
      <xdr:row>98</xdr:row>
      <xdr:rowOff>89720</xdr:rowOff>
    </xdr:to>
    <xdr:sp macro="" textlink="">
      <xdr:nvSpPr>
        <xdr:cNvPr id="491" name="楕円 490"/>
        <xdr:cNvSpPr/>
      </xdr:nvSpPr>
      <xdr:spPr>
        <a:xfrm>
          <a:off x="7810500" y="167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80847</xdr:rowOff>
    </xdr:from>
    <xdr:ext cx="534377" cy="259045"/>
    <xdr:sp macro="" textlink="">
      <xdr:nvSpPr>
        <xdr:cNvPr id="492" name="テキスト ボックス 491"/>
        <xdr:cNvSpPr txBox="1"/>
      </xdr:nvSpPr>
      <xdr:spPr>
        <a:xfrm>
          <a:off x="7594111" y="168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95824</xdr:rowOff>
    </xdr:from>
    <xdr:to>
      <xdr:col>36</xdr:col>
      <xdr:colOff>165100</xdr:colOff>
      <xdr:row>98</xdr:row>
      <xdr:rowOff>25974</xdr:rowOff>
    </xdr:to>
    <xdr:sp macro="" textlink="">
      <xdr:nvSpPr>
        <xdr:cNvPr id="493" name="楕円 492"/>
        <xdr:cNvSpPr/>
      </xdr:nvSpPr>
      <xdr:spPr>
        <a:xfrm>
          <a:off x="6921500" y="167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17101</xdr:rowOff>
    </xdr:from>
    <xdr:ext cx="534377" cy="259045"/>
    <xdr:sp macro="" textlink="">
      <xdr:nvSpPr>
        <xdr:cNvPr id="494" name="テキスト ボックス 493"/>
        <xdr:cNvSpPr txBox="1"/>
      </xdr:nvSpPr>
      <xdr:spPr>
        <a:xfrm>
          <a:off x="6705111" y="168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14999</xdr:rowOff>
    </xdr:from>
    <xdr:to>
      <xdr:col>85</xdr:col>
      <xdr:colOff>127000</xdr:colOff>
      <xdr:row>35</xdr:row>
      <xdr:rowOff>75578</xdr:rowOff>
    </xdr:to>
    <xdr:cxnSp macro="">
      <xdr:nvCxnSpPr>
        <xdr:cNvPr id="521" name="直線コネクタ 520"/>
        <xdr:cNvCxnSpPr/>
      </xdr:nvCxnSpPr>
      <xdr:spPr>
        <a:xfrm>
          <a:off x="15481300" y="6015749"/>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14999</xdr:rowOff>
    </xdr:from>
    <xdr:to>
      <xdr:col>81</xdr:col>
      <xdr:colOff>50800</xdr:colOff>
      <xdr:row>35</xdr:row>
      <xdr:rowOff>133893</xdr:rowOff>
    </xdr:to>
    <xdr:cxnSp macro="">
      <xdr:nvCxnSpPr>
        <xdr:cNvPr id="524" name="直線コネクタ 523"/>
        <xdr:cNvCxnSpPr/>
      </xdr:nvCxnSpPr>
      <xdr:spPr>
        <a:xfrm flipV="1">
          <a:off x="14592300" y="6015749"/>
          <a:ext cx="889000" cy="1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133893</xdr:rowOff>
    </xdr:from>
    <xdr:to>
      <xdr:col>76</xdr:col>
      <xdr:colOff>114300</xdr:colOff>
      <xdr:row>36</xdr:row>
      <xdr:rowOff>91785</xdr:rowOff>
    </xdr:to>
    <xdr:cxnSp macro="">
      <xdr:nvCxnSpPr>
        <xdr:cNvPr id="527" name="直線コネクタ 526"/>
        <xdr:cNvCxnSpPr/>
      </xdr:nvCxnSpPr>
      <xdr:spPr>
        <a:xfrm flipV="1">
          <a:off x="13703300" y="6134643"/>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74709</xdr:rowOff>
    </xdr:from>
    <xdr:to>
      <xdr:col>71</xdr:col>
      <xdr:colOff>177800</xdr:colOff>
      <xdr:row>36</xdr:row>
      <xdr:rowOff>91785</xdr:rowOff>
    </xdr:to>
    <xdr:cxnSp macro="">
      <xdr:nvCxnSpPr>
        <xdr:cNvPr id="530" name="直線コネクタ 529"/>
        <xdr:cNvCxnSpPr/>
      </xdr:nvCxnSpPr>
      <xdr:spPr>
        <a:xfrm>
          <a:off x="12814300" y="6246909"/>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24778</xdr:rowOff>
    </xdr:from>
    <xdr:to>
      <xdr:col>85</xdr:col>
      <xdr:colOff>177800</xdr:colOff>
      <xdr:row>35</xdr:row>
      <xdr:rowOff>126378</xdr:rowOff>
    </xdr:to>
    <xdr:sp macro="" textlink="">
      <xdr:nvSpPr>
        <xdr:cNvPr id="540" name="楕円 539"/>
        <xdr:cNvSpPr/>
      </xdr:nvSpPr>
      <xdr:spPr>
        <a:xfrm>
          <a:off x="16268700" y="60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47655</xdr:rowOff>
    </xdr:from>
    <xdr:ext cx="534377" cy="259045"/>
    <xdr:sp macro="" textlink="">
      <xdr:nvSpPr>
        <xdr:cNvPr id="541" name="消防費該当値テキスト"/>
        <xdr:cNvSpPr txBox="1"/>
      </xdr:nvSpPr>
      <xdr:spPr>
        <a:xfrm>
          <a:off x="16370300" y="58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135649</xdr:rowOff>
    </xdr:from>
    <xdr:to>
      <xdr:col>81</xdr:col>
      <xdr:colOff>101600</xdr:colOff>
      <xdr:row>35</xdr:row>
      <xdr:rowOff>65799</xdr:rowOff>
    </xdr:to>
    <xdr:sp macro="" textlink="">
      <xdr:nvSpPr>
        <xdr:cNvPr id="542" name="楕円 541"/>
        <xdr:cNvSpPr/>
      </xdr:nvSpPr>
      <xdr:spPr>
        <a:xfrm>
          <a:off x="15430500" y="59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82326</xdr:rowOff>
    </xdr:from>
    <xdr:ext cx="534377" cy="259045"/>
    <xdr:sp macro="" textlink="">
      <xdr:nvSpPr>
        <xdr:cNvPr id="543" name="テキスト ボックス 542"/>
        <xdr:cNvSpPr txBox="1"/>
      </xdr:nvSpPr>
      <xdr:spPr>
        <a:xfrm>
          <a:off x="15214111" y="574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83093</xdr:rowOff>
    </xdr:from>
    <xdr:to>
      <xdr:col>76</xdr:col>
      <xdr:colOff>165100</xdr:colOff>
      <xdr:row>36</xdr:row>
      <xdr:rowOff>13243</xdr:rowOff>
    </xdr:to>
    <xdr:sp macro="" textlink="">
      <xdr:nvSpPr>
        <xdr:cNvPr id="544" name="楕円 543"/>
        <xdr:cNvSpPr/>
      </xdr:nvSpPr>
      <xdr:spPr>
        <a:xfrm>
          <a:off x="14541500" y="60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29770</xdr:rowOff>
    </xdr:from>
    <xdr:ext cx="534377" cy="259045"/>
    <xdr:sp macro="" textlink="">
      <xdr:nvSpPr>
        <xdr:cNvPr id="545" name="テキスト ボックス 544"/>
        <xdr:cNvSpPr txBox="1"/>
      </xdr:nvSpPr>
      <xdr:spPr>
        <a:xfrm>
          <a:off x="14325111" y="58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40985</xdr:rowOff>
    </xdr:from>
    <xdr:to>
      <xdr:col>72</xdr:col>
      <xdr:colOff>38100</xdr:colOff>
      <xdr:row>36</xdr:row>
      <xdr:rowOff>142585</xdr:rowOff>
    </xdr:to>
    <xdr:sp macro="" textlink="">
      <xdr:nvSpPr>
        <xdr:cNvPr id="546" name="楕円 545"/>
        <xdr:cNvSpPr/>
      </xdr:nvSpPr>
      <xdr:spPr>
        <a:xfrm>
          <a:off x="136525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133712</xdr:rowOff>
    </xdr:from>
    <xdr:ext cx="534377" cy="259045"/>
    <xdr:sp macro="" textlink="">
      <xdr:nvSpPr>
        <xdr:cNvPr id="547" name="テキスト ボックス 546"/>
        <xdr:cNvSpPr txBox="1"/>
      </xdr:nvSpPr>
      <xdr:spPr>
        <a:xfrm>
          <a:off x="13436111" y="63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23909</xdr:rowOff>
    </xdr:from>
    <xdr:to>
      <xdr:col>67</xdr:col>
      <xdr:colOff>101600</xdr:colOff>
      <xdr:row>36</xdr:row>
      <xdr:rowOff>125509</xdr:rowOff>
    </xdr:to>
    <xdr:sp macro="" textlink="">
      <xdr:nvSpPr>
        <xdr:cNvPr id="548" name="楕円 547"/>
        <xdr:cNvSpPr/>
      </xdr:nvSpPr>
      <xdr:spPr>
        <a:xfrm>
          <a:off x="12763500" y="61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116636</xdr:rowOff>
    </xdr:from>
    <xdr:ext cx="534377" cy="259045"/>
    <xdr:sp macro="" textlink="">
      <xdr:nvSpPr>
        <xdr:cNvPr id="549" name="テキスト ボックス 548"/>
        <xdr:cNvSpPr txBox="1"/>
      </xdr:nvSpPr>
      <xdr:spPr>
        <a:xfrm>
          <a:off x="12547111" y="62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151195</xdr:rowOff>
    </xdr:from>
    <xdr:to>
      <xdr:col>85</xdr:col>
      <xdr:colOff>127000</xdr:colOff>
      <xdr:row>56</xdr:row>
      <xdr:rowOff>136663</xdr:rowOff>
    </xdr:to>
    <xdr:cxnSp macro="">
      <xdr:nvCxnSpPr>
        <xdr:cNvPr id="581" name="直線コネクタ 580"/>
        <xdr:cNvCxnSpPr/>
      </xdr:nvCxnSpPr>
      <xdr:spPr>
        <a:xfrm flipV="1">
          <a:off x="15481300" y="9580945"/>
          <a:ext cx="838200" cy="15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139994</xdr:rowOff>
    </xdr:from>
    <xdr:to>
      <xdr:col>81</xdr:col>
      <xdr:colOff>50800</xdr:colOff>
      <xdr:row>56</xdr:row>
      <xdr:rowOff>136663</xdr:rowOff>
    </xdr:to>
    <xdr:cxnSp macro="">
      <xdr:nvCxnSpPr>
        <xdr:cNvPr id="584" name="直線コネクタ 583"/>
        <xdr:cNvCxnSpPr/>
      </xdr:nvCxnSpPr>
      <xdr:spPr>
        <a:xfrm>
          <a:off x="14592300" y="9569744"/>
          <a:ext cx="8890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139994</xdr:rowOff>
    </xdr:from>
    <xdr:to>
      <xdr:col>76</xdr:col>
      <xdr:colOff>114300</xdr:colOff>
      <xdr:row>57</xdr:row>
      <xdr:rowOff>86192</xdr:rowOff>
    </xdr:to>
    <xdr:cxnSp macro="">
      <xdr:nvCxnSpPr>
        <xdr:cNvPr id="587" name="直線コネクタ 586"/>
        <xdr:cNvCxnSpPr/>
      </xdr:nvCxnSpPr>
      <xdr:spPr>
        <a:xfrm flipV="1">
          <a:off x="13703300" y="9569744"/>
          <a:ext cx="889000" cy="28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86192</xdr:rowOff>
    </xdr:from>
    <xdr:to>
      <xdr:col>71</xdr:col>
      <xdr:colOff>177800</xdr:colOff>
      <xdr:row>57</xdr:row>
      <xdr:rowOff>150999</xdr:rowOff>
    </xdr:to>
    <xdr:cxnSp macro="">
      <xdr:nvCxnSpPr>
        <xdr:cNvPr id="590" name="直線コネクタ 589"/>
        <xdr:cNvCxnSpPr/>
      </xdr:nvCxnSpPr>
      <xdr:spPr>
        <a:xfrm flipV="1">
          <a:off x="12814300" y="9858842"/>
          <a:ext cx="8890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100395</xdr:rowOff>
    </xdr:from>
    <xdr:to>
      <xdr:col>85</xdr:col>
      <xdr:colOff>177800</xdr:colOff>
      <xdr:row>56</xdr:row>
      <xdr:rowOff>30545</xdr:rowOff>
    </xdr:to>
    <xdr:sp macro="" textlink="">
      <xdr:nvSpPr>
        <xdr:cNvPr id="600" name="楕円 599"/>
        <xdr:cNvSpPr/>
      </xdr:nvSpPr>
      <xdr:spPr>
        <a:xfrm>
          <a:off x="16268700" y="95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123272</xdr:rowOff>
    </xdr:from>
    <xdr:ext cx="534377" cy="259045"/>
    <xdr:sp macro="" textlink="">
      <xdr:nvSpPr>
        <xdr:cNvPr id="601" name="教育費該当値テキスト"/>
        <xdr:cNvSpPr txBox="1"/>
      </xdr:nvSpPr>
      <xdr:spPr>
        <a:xfrm>
          <a:off x="16370300" y="93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85863</xdr:rowOff>
    </xdr:from>
    <xdr:to>
      <xdr:col>81</xdr:col>
      <xdr:colOff>101600</xdr:colOff>
      <xdr:row>57</xdr:row>
      <xdr:rowOff>16013</xdr:rowOff>
    </xdr:to>
    <xdr:sp macro="" textlink="">
      <xdr:nvSpPr>
        <xdr:cNvPr id="602" name="楕円 601"/>
        <xdr:cNvSpPr/>
      </xdr:nvSpPr>
      <xdr:spPr>
        <a:xfrm>
          <a:off x="15430500" y="96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7140</xdr:rowOff>
    </xdr:from>
    <xdr:ext cx="534377" cy="259045"/>
    <xdr:sp macro="" textlink="">
      <xdr:nvSpPr>
        <xdr:cNvPr id="603" name="テキスト ボックス 602"/>
        <xdr:cNvSpPr txBox="1"/>
      </xdr:nvSpPr>
      <xdr:spPr>
        <a:xfrm>
          <a:off x="15214111" y="97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89194</xdr:rowOff>
    </xdr:from>
    <xdr:to>
      <xdr:col>76</xdr:col>
      <xdr:colOff>165100</xdr:colOff>
      <xdr:row>56</xdr:row>
      <xdr:rowOff>19344</xdr:rowOff>
    </xdr:to>
    <xdr:sp macro="" textlink="">
      <xdr:nvSpPr>
        <xdr:cNvPr id="604" name="楕円 603"/>
        <xdr:cNvSpPr/>
      </xdr:nvSpPr>
      <xdr:spPr>
        <a:xfrm>
          <a:off x="14541500" y="95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35871</xdr:rowOff>
    </xdr:from>
    <xdr:ext cx="534377" cy="259045"/>
    <xdr:sp macro="" textlink="">
      <xdr:nvSpPr>
        <xdr:cNvPr id="605" name="テキスト ボックス 604"/>
        <xdr:cNvSpPr txBox="1"/>
      </xdr:nvSpPr>
      <xdr:spPr>
        <a:xfrm>
          <a:off x="14325111" y="92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35392</xdr:rowOff>
    </xdr:from>
    <xdr:to>
      <xdr:col>72</xdr:col>
      <xdr:colOff>38100</xdr:colOff>
      <xdr:row>57</xdr:row>
      <xdr:rowOff>136992</xdr:rowOff>
    </xdr:to>
    <xdr:sp macro="" textlink="">
      <xdr:nvSpPr>
        <xdr:cNvPr id="606" name="楕円 605"/>
        <xdr:cNvSpPr/>
      </xdr:nvSpPr>
      <xdr:spPr>
        <a:xfrm>
          <a:off x="13652500" y="98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128119</xdr:rowOff>
    </xdr:from>
    <xdr:ext cx="534377" cy="259045"/>
    <xdr:sp macro="" textlink="">
      <xdr:nvSpPr>
        <xdr:cNvPr id="607" name="テキスト ボックス 606"/>
        <xdr:cNvSpPr txBox="1"/>
      </xdr:nvSpPr>
      <xdr:spPr>
        <a:xfrm>
          <a:off x="13436111" y="99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100199</xdr:rowOff>
    </xdr:from>
    <xdr:to>
      <xdr:col>67</xdr:col>
      <xdr:colOff>101600</xdr:colOff>
      <xdr:row>58</xdr:row>
      <xdr:rowOff>30349</xdr:rowOff>
    </xdr:to>
    <xdr:sp macro="" textlink="">
      <xdr:nvSpPr>
        <xdr:cNvPr id="608" name="楕円 607"/>
        <xdr:cNvSpPr/>
      </xdr:nvSpPr>
      <xdr:spPr>
        <a:xfrm>
          <a:off x="12763500" y="98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21476</xdr:rowOff>
    </xdr:from>
    <xdr:ext cx="534377" cy="259045"/>
    <xdr:sp macro="" textlink="">
      <xdr:nvSpPr>
        <xdr:cNvPr id="609" name="テキスト ボックス 608"/>
        <xdr:cNvSpPr txBox="1"/>
      </xdr:nvSpPr>
      <xdr:spPr>
        <a:xfrm>
          <a:off x="12547111" y="99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161480</xdr:rowOff>
    </xdr:from>
    <xdr:to>
      <xdr:col>85</xdr:col>
      <xdr:colOff>127000</xdr:colOff>
      <xdr:row>79</xdr:row>
      <xdr:rowOff>9740</xdr:rowOff>
    </xdr:to>
    <xdr:cxnSp macro="">
      <xdr:nvCxnSpPr>
        <xdr:cNvPr id="638" name="直線コネクタ 637"/>
        <xdr:cNvCxnSpPr/>
      </xdr:nvCxnSpPr>
      <xdr:spPr>
        <a:xfrm flipV="1">
          <a:off x="15481300" y="13534580"/>
          <a:ext cx="8382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9740</xdr:rowOff>
    </xdr:from>
    <xdr:to>
      <xdr:col>81</xdr:col>
      <xdr:colOff>50800</xdr:colOff>
      <xdr:row>79</xdr:row>
      <xdr:rowOff>44450</xdr:rowOff>
    </xdr:to>
    <xdr:cxnSp macro="">
      <xdr:nvCxnSpPr>
        <xdr:cNvPr id="641" name="直線コネクタ 640"/>
        <xdr:cNvCxnSpPr/>
      </xdr:nvCxnSpPr>
      <xdr:spPr>
        <a:xfrm flipV="1">
          <a:off x="14592300" y="13554290"/>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41618</xdr:rowOff>
    </xdr:from>
    <xdr:to>
      <xdr:col>71</xdr:col>
      <xdr:colOff>177800</xdr:colOff>
      <xdr:row>79</xdr:row>
      <xdr:rowOff>44450</xdr:rowOff>
    </xdr:to>
    <xdr:cxnSp macro="">
      <xdr:nvCxnSpPr>
        <xdr:cNvPr id="647" name="直線コネクタ 646"/>
        <xdr:cNvCxnSpPr/>
      </xdr:nvCxnSpPr>
      <xdr:spPr>
        <a:xfrm>
          <a:off x="12814300" y="1358616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110680</xdr:rowOff>
    </xdr:from>
    <xdr:to>
      <xdr:col>85</xdr:col>
      <xdr:colOff>177800</xdr:colOff>
      <xdr:row>79</xdr:row>
      <xdr:rowOff>40830</xdr:rowOff>
    </xdr:to>
    <xdr:sp macro="" textlink="">
      <xdr:nvSpPr>
        <xdr:cNvPr id="657" name="楕円 656"/>
        <xdr:cNvSpPr/>
      </xdr:nvSpPr>
      <xdr:spPr>
        <a:xfrm>
          <a:off x="16268700" y="134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44581</xdr:rowOff>
    </xdr:from>
    <xdr:ext cx="469744" cy="259045"/>
    <xdr:sp macro="" textlink="">
      <xdr:nvSpPr>
        <xdr:cNvPr id="658" name="災害復旧費該当値テキスト"/>
        <xdr:cNvSpPr txBox="1"/>
      </xdr:nvSpPr>
      <xdr:spPr>
        <a:xfrm>
          <a:off x="16370300"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130390</xdr:rowOff>
    </xdr:from>
    <xdr:to>
      <xdr:col>81</xdr:col>
      <xdr:colOff>101600</xdr:colOff>
      <xdr:row>79</xdr:row>
      <xdr:rowOff>60540</xdr:rowOff>
    </xdr:to>
    <xdr:sp macro="" textlink="">
      <xdr:nvSpPr>
        <xdr:cNvPr id="659" name="楕円 658"/>
        <xdr:cNvSpPr/>
      </xdr:nvSpPr>
      <xdr:spPr>
        <a:xfrm>
          <a:off x="15430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51667</xdr:rowOff>
    </xdr:from>
    <xdr:ext cx="469744" cy="259045"/>
    <xdr:sp macro="" textlink="">
      <xdr:nvSpPr>
        <xdr:cNvPr id="660" name="テキスト ボックス 659"/>
        <xdr:cNvSpPr txBox="1"/>
      </xdr:nvSpPr>
      <xdr:spPr>
        <a:xfrm>
          <a:off x="15246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162268</xdr:rowOff>
    </xdr:from>
    <xdr:to>
      <xdr:col>67</xdr:col>
      <xdr:colOff>101600</xdr:colOff>
      <xdr:row>79</xdr:row>
      <xdr:rowOff>92418</xdr:rowOff>
    </xdr:to>
    <xdr:sp macro="" textlink="">
      <xdr:nvSpPr>
        <xdr:cNvPr id="665" name="楕円 664"/>
        <xdr:cNvSpPr/>
      </xdr:nvSpPr>
      <xdr:spPr>
        <a:xfrm>
          <a:off x="12763500" y="135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83545</xdr:rowOff>
    </xdr:from>
    <xdr:ext cx="378565" cy="259045"/>
    <xdr:sp macro="" textlink="">
      <xdr:nvSpPr>
        <xdr:cNvPr id="666" name="テキスト ボックス 665"/>
        <xdr:cNvSpPr txBox="1"/>
      </xdr:nvSpPr>
      <xdr:spPr>
        <a:xfrm>
          <a:off x="12625017" y="13628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111747</xdr:rowOff>
    </xdr:from>
    <xdr:to>
      <xdr:col>85</xdr:col>
      <xdr:colOff>127000</xdr:colOff>
      <xdr:row>96</xdr:row>
      <xdr:rowOff>138836</xdr:rowOff>
    </xdr:to>
    <xdr:cxnSp macro="">
      <xdr:nvCxnSpPr>
        <xdr:cNvPr id="695" name="直線コネクタ 694"/>
        <xdr:cNvCxnSpPr/>
      </xdr:nvCxnSpPr>
      <xdr:spPr>
        <a:xfrm flipV="1">
          <a:off x="15481300" y="16570947"/>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122186</xdr:rowOff>
    </xdr:from>
    <xdr:to>
      <xdr:col>81</xdr:col>
      <xdr:colOff>50800</xdr:colOff>
      <xdr:row>96</xdr:row>
      <xdr:rowOff>138836</xdr:rowOff>
    </xdr:to>
    <xdr:cxnSp macro="">
      <xdr:nvCxnSpPr>
        <xdr:cNvPr id="698" name="直線コネクタ 697"/>
        <xdr:cNvCxnSpPr/>
      </xdr:nvCxnSpPr>
      <xdr:spPr>
        <a:xfrm>
          <a:off x="14592300" y="16581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122186</xdr:rowOff>
    </xdr:from>
    <xdr:to>
      <xdr:col>76</xdr:col>
      <xdr:colOff>114300</xdr:colOff>
      <xdr:row>96</xdr:row>
      <xdr:rowOff>126631</xdr:rowOff>
    </xdr:to>
    <xdr:cxnSp macro="">
      <xdr:nvCxnSpPr>
        <xdr:cNvPr id="701" name="直線コネクタ 700"/>
        <xdr:cNvCxnSpPr/>
      </xdr:nvCxnSpPr>
      <xdr:spPr>
        <a:xfrm flipV="1">
          <a:off x="13703300" y="16581386"/>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126631</xdr:rowOff>
    </xdr:from>
    <xdr:to>
      <xdr:col>71</xdr:col>
      <xdr:colOff>177800</xdr:colOff>
      <xdr:row>96</xdr:row>
      <xdr:rowOff>141542</xdr:rowOff>
    </xdr:to>
    <xdr:cxnSp macro="">
      <xdr:nvCxnSpPr>
        <xdr:cNvPr id="704" name="直線コネクタ 703"/>
        <xdr:cNvCxnSpPr/>
      </xdr:nvCxnSpPr>
      <xdr:spPr>
        <a:xfrm flipV="1">
          <a:off x="12814300" y="16585831"/>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60947</xdr:rowOff>
    </xdr:from>
    <xdr:to>
      <xdr:col>85</xdr:col>
      <xdr:colOff>177800</xdr:colOff>
      <xdr:row>96</xdr:row>
      <xdr:rowOff>162547</xdr:rowOff>
    </xdr:to>
    <xdr:sp macro="" textlink="">
      <xdr:nvSpPr>
        <xdr:cNvPr id="714" name="楕円 713"/>
        <xdr:cNvSpPr/>
      </xdr:nvSpPr>
      <xdr:spPr>
        <a:xfrm>
          <a:off x="16268700" y="165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39374</xdr:rowOff>
    </xdr:from>
    <xdr:ext cx="534377" cy="259045"/>
    <xdr:sp macro="" textlink="">
      <xdr:nvSpPr>
        <xdr:cNvPr id="715" name="公債費該当値テキスト"/>
        <xdr:cNvSpPr txBox="1"/>
      </xdr:nvSpPr>
      <xdr:spPr>
        <a:xfrm>
          <a:off x="16370300" y="164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88036</xdr:rowOff>
    </xdr:from>
    <xdr:to>
      <xdr:col>81</xdr:col>
      <xdr:colOff>101600</xdr:colOff>
      <xdr:row>97</xdr:row>
      <xdr:rowOff>18186</xdr:rowOff>
    </xdr:to>
    <xdr:sp macro="" textlink="">
      <xdr:nvSpPr>
        <xdr:cNvPr id="716" name="楕円 715"/>
        <xdr:cNvSpPr/>
      </xdr:nvSpPr>
      <xdr:spPr>
        <a:xfrm>
          <a:off x="15430500" y="165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9313</xdr:rowOff>
    </xdr:from>
    <xdr:ext cx="534377" cy="259045"/>
    <xdr:sp macro="" textlink="">
      <xdr:nvSpPr>
        <xdr:cNvPr id="717" name="テキスト ボックス 716"/>
        <xdr:cNvSpPr txBox="1"/>
      </xdr:nvSpPr>
      <xdr:spPr>
        <a:xfrm>
          <a:off x="15214111" y="166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71386</xdr:rowOff>
    </xdr:from>
    <xdr:to>
      <xdr:col>76</xdr:col>
      <xdr:colOff>165100</xdr:colOff>
      <xdr:row>97</xdr:row>
      <xdr:rowOff>1536</xdr:rowOff>
    </xdr:to>
    <xdr:sp macro="" textlink="">
      <xdr:nvSpPr>
        <xdr:cNvPr id="718" name="楕円 717"/>
        <xdr:cNvSpPr/>
      </xdr:nvSpPr>
      <xdr:spPr>
        <a:xfrm>
          <a:off x="14541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164113</xdr:rowOff>
    </xdr:from>
    <xdr:ext cx="534377" cy="259045"/>
    <xdr:sp macro="" textlink="">
      <xdr:nvSpPr>
        <xdr:cNvPr id="719" name="テキスト ボックス 718"/>
        <xdr:cNvSpPr txBox="1"/>
      </xdr:nvSpPr>
      <xdr:spPr>
        <a:xfrm>
          <a:off x="14325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75831</xdr:rowOff>
    </xdr:from>
    <xdr:to>
      <xdr:col>72</xdr:col>
      <xdr:colOff>38100</xdr:colOff>
      <xdr:row>97</xdr:row>
      <xdr:rowOff>5981</xdr:rowOff>
    </xdr:to>
    <xdr:sp macro="" textlink="">
      <xdr:nvSpPr>
        <xdr:cNvPr id="720" name="楕円 719"/>
        <xdr:cNvSpPr/>
      </xdr:nvSpPr>
      <xdr:spPr>
        <a:xfrm>
          <a:off x="136525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168558</xdr:rowOff>
    </xdr:from>
    <xdr:ext cx="534377" cy="259045"/>
    <xdr:sp macro="" textlink="">
      <xdr:nvSpPr>
        <xdr:cNvPr id="721" name="テキスト ボックス 720"/>
        <xdr:cNvSpPr txBox="1"/>
      </xdr:nvSpPr>
      <xdr:spPr>
        <a:xfrm>
          <a:off x="13436111" y="166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90742</xdr:rowOff>
    </xdr:from>
    <xdr:to>
      <xdr:col>67</xdr:col>
      <xdr:colOff>101600</xdr:colOff>
      <xdr:row>97</xdr:row>
      <xdr:rowOff>20892</xdr:rowOff>
    </xdr:to>
    <xdr:sp macro="" textlink="">
      <xdr:nvSpPr>
        <xdr:cNvPr id="722" name="楕円 721"/>
        <xdr:cNvSpPr/>
      </xdr:nvSpPr>
      <xdr:spPr>
        <a:xfrm>
          <a:off x="12763500" y="165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12019</xdr:rowOff>
    </xdr:from>
    <xdr:ext cx="534377" cy="259045"/>
    <xdr:sp macro="" textlink="">
      <xdr:nvSpPr>
        <xdr:cNvPr id="723" name="テキスト ボックス 722"/>
        <xdr:cNvSpPr txBox="1"/>
      </xdr:nvSpPr>
      <xdr:spPr>
        <a:xfrm>
          <a:off x="12547111" y="166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52505</xdr:rowOff>
    </xdr:from>
    <xdr:to>
      <xdr:col>116</xdr:col>
      <xdr:colOff>63500</xdr:colOff>
      <xdr:row>39</xdr:row>
      <xdr:rowOff>98878</xdr:rowOff>
    </xdr:to>
    <xdr:cxnSp macro="">
      <xdr:nvCxnSpPr>
        <xdr:cNvPr id="754" name="直線コネクタ 753"/>
        <xdr:cNvCxnSpPr/>
      </xdr:nvCxnSpPr>
      <xdr:spPr>
        <a:xfrm flipV="1">
          <a:off x="21323300" y="6739055"/>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164155</xdr:rowOff>
    </xdr:from>
    <xdr:ext cx="378565" cy="259045"/>
    <xdr:sp macro="" textlink="">
      <xdr:nvSpPr>
        <xdr:cNvPr id="755" name="諸支出金平均値テキスト"/>
        <xdr:cNvSpPr txBox="1"/>
      </xdr:nvSpPr>
      <xdr:spPr>
        <a:xfrm>
          <a:off x="22212300" y="667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1705</xdr:rowOff>
    </xdr:from>
    <xdr:to>
      <xdr:col>116</xdr:col>
      <xdr:colOff>114300</xdr:colOff>
      <xdr:row>39</xdr:row>
      <xdr:rowOff>103305</xdr:rowOff>
    </xdr:to>
    <xdr:sp macro="" textlink="">
      <xdr:nvSpPr>
        <xdr:cNvPr id="773" name="楕円 772"/>
        <xdr:cNvSpPr/>
      </xdr:nvSpPr>
      <xdr:spPr>
        <a:xfrm>
          <a:off x="221107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132532</xdr:rowOff>
    </xdr:from>
    <xdr:ext cx="378565" cy="259045"/>
    <xdr:sp macro="" textlink="">
      <xdr:nvSpPr>
        <xdr:cNvPr id="774" name="諸支出金該当値テキスト"/>
        <xdr:cNvSpPr txBox="1"/>
      </xdr:nvSpPr>
      <xdr:spPr>
        <a:xfrm>
          <a:off x="22212300" y="647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103,161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147,063</a:t>
          </a:r>
          <a:r>
            <a:rPr kumimoji="1" lang="ja-JP" altLang="en-US" sz="1300">
              <a:latin typeface="ＭＳ Ｐゴシック" panose="020B0600070205080204" pitchFamily="50" charset="-128"/>
              <a:ea typeface="ＭＳ Ｐゴシック" panose="020B0600070205080204" pitchFamily="50" charset="-128"/>
            </a:rPr>
            <a:t>円となった。類似団体平均を</a:t>
          </a:r>
          <a:r>
            <a:rPr kumimoji="1" lang="en-US" altLang="ja-JP" sz="1300">
              <a:latin typeface="ＭＳ Ｐゴシック" panose="020B0600070205080204" pitchFamily="50" charset="-128"/>
              <a:ea typeface="ＭＳ Ｐゴシック" panose="020B0600070205080204" pitchFamily="50" charset="-128"/>
            </a:rPr>
            <a:t>27,727</a:t>
          </a:r>
          <a:r>
            <a:rPr kumimoji="1" lang="ja-JP" altLang="en-US" sz="1300">
              <a:latin typeface="ＭＳ Ｐゴシック" panose="020B0600070205080204" pitchFamily="50" charset="-128"/>
              <a:ea typeface="ＭＳ Ｐゴシック" panose="020B0600070205080204" pitchFamily="50" charset="-128"/>
            </a:rPr>
            <a:t>円下回っている。これは特別定額給付金事業及びプレミアム付き商品券発行事業等のコロナ対策事業を行ったことによるものである。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4,313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134,877</a:t>
          </a:r>
          <a:r>
            <a:rPr kumimoji="1" lang="ja-JP" altLang="en-US" sz="1300">
              <a:latin typeface="ＭＳ Ｐゴシック" panose="020B0600070205080204" pitchFamily="50" charset="-128"/>
              <a:ea typeface="ＭＳ Ｐゴシック" panose="020B0600070205080204" pitchFamily="50" charset="-128"/>
            </a:rPr>
            <a:t>円となった。類似団体内で最低値ではあるが、認定保育園数の増や障害福祉サービス給付事業等経常的経費が依然として増加傾向にあることから、今後も増加していく見込みである。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商工費については、Ｒ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5,234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9,088</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13,025</a:t>
          </a:r>
          <a:r>
            <a:rPr kumimoji="1" lang="ja-JP" altLang="en-US" sz="1300">
              <a:latin typeface="ＭＳ Ｐゴシック" panose="020B0600070205080204" pitchFamily="50" charset="-128"/>
              <a:ea typeface="ＭＳ Ｐゴシック" panose="020B0600070205080204" pitchFamily="50" charset="-128"/>
            </a:rPr>
            <a:t>円下回っている。これは、新型コロナウィルス感染症により影響を被った中小企業に対する商工業者緊急応援事業の皆増等によるものである。</a:t>
          </a:r>
        </a:p>
        <a:p>
          <a:r>
            <a:rPr kumimoji="1" lang="ja-JP" altLang="en-US" sz="1300">
              <a:latin typeface="ＭＳ Ｐゴシック" panose="020B0600070205080204" pitchFamily="50" charset="-128"/>
              <a:ea typeface="ＭＳ Ｐゴシック" panose="020B0600070205080204" pitchFamily="50" charset="-128"/>
            </a:rPr>
            <a:t>　土木費については、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3,337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34,531</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16,712</a:t>
          </a:r>
          <a:r>
            <a:rPr kumimoji="1" lang="ja-JP" altLang="en-US" sz="1300">
              <a:latin typeface="ＭＳ Ｐゴシック" panose="020B0600070205080204" pitchFamily="50" charset="-128"/>
              <a:ea typeface="ＭＳ Ｐゴシック" panose="020B0600070205080204" pitchFamily="50" charset="-128"/>
            </a:rPr>
            <a:t>円下回っている。これは、菅谷市毛線の供用開始等により事業費が減少したことによるものである。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消防費については、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2,650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25,305</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4,148</a:t>
          </a:r>
          <a:r>
            <a:rPr kumimoji="1" lang="ja-JP" altLang="en-US" sz="1300">
              <a:latin typeface="ＭＳ Ｐゴシック" panose="020B0600070205080204" pitchFamily="50" charset="-128"/>
              <a:ea typeface="ＭＳ Ｐゴシック" panose="020B0600070205080204" pitchFamily="50" charset="-128"/>
            </a:rPr>
            <a:t>円上回っている。これは、防災行政無線デジタル化に伴う防災設備整備事業等が進捗していることによるものである。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9,610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58,796</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1,361</a:t>
          </a:r>
          <a:r>
            <a:rPr kumimoji="1" lang="ja-JP" altLang="en-US" sz="1300">
              <a:latin typeface="ＭＳ Ｐゴシック" panose="020B0600070205080204" pitchFamily="50" charset="-128"/>
              <a:ea typeface="ＭＳ Ｐゴシック" panose="020B0600070205080204" pitchFamily="50" charset="-128"/>
            </a:rPr>
            <a:t>円上回っている。これは、ＧＩＧＡスクール推進事業、体育施設整備事業の増等によるものである。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財政調整基金残高は、残高自体は変わらないが、分母の標準財政規模が税収及び地方消費税交付金の増等により拡大したため、前年度より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ポイント減少している。実質収支額についても、標準財政規模が拡大したことから、前年度に比べて</a:t>
          </a:r>
          <a:r>
            <a:rPr kumimoji="1" lang="en-US" altLang="ja-JP" sz="1400">
              <a:latin typeface="ＭＳ ゴシック" pitchFamily="49" charset="-128"/>
              <a:ea typeface="ＭＳ ゴシック" pitchFamily="49" charset="-128"/>
            </a:rPr>
            <a:t>0.37</a:t>
          </a:r>
          <a:r>
            <a:rPr kumimoji="1" lang="ja-JP" altLang="en-US" sz="1400">
              <a:latin typeface="ＭＳ ゴシック" pitchFamily="49" charset="-128"/>
              <a:ea typeface="ＭＳ ゴシック" pitchFamily="49" charset="-128"/>
            </a:rPr>
            <a:t>ポイント減少した。実質単年度収支については、感染症対策等により翌年度に繰り越すべき財源を要するため、前年度より</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ポイント圧縮したもののマイナス計上となった。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実質赤字比率及び連結実質赤字比率の状況については、いずれの年度も黒字となっている。</a:t>
          </a:r>
        </a:p>
        <a:p>
          <a:r>
            <a:rPr kumimoji="1" lang="ja-JP" altLang="en-US" sz="1400">
              <a:latin typeface="ＭＳ ゴシック" pitchFamily="49" charset="-128"/>
              <a:ea typeface="ＭＳ ゴシック" pitchFamily="49" charset="-128"/>
            </a:rPr>
            <a:t>　一般会計以外の各会計における標準財政規模に対する割合については、水道事業会計が、純利益が増加したことから、</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ポイント上昇した。介護保険特別会計（保険事業勘定）については、保険事業計画期間の満了に伴う基金繰入の皆増により実質収支が増加したことから</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ポイント上昇した。国民健康保険特別会計（保険事業勘定）については、国保世帯数・被保険者数の減少に伴う歳出決算額の減少傾向にあり、実質収支が増加したことから</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上昇した。なお、下水道事業会計は公共下水道事業及び農業集落排水整備事業の公営企業会計化により計上され、那珂地方公平委員会特別会計は新設により計上されたものである。その他の会計については、大きな変化は見られない。</a:t>
          </a: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次那珂市行財政改革大綱に基づき、健全で効率的な行財政運営の推進に努めていく。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27674638</v>
      </c>
      <c r="BO4" s="464"/>
      <c r="BP4" s="464"/>
      <c r="BQ4" s="464"/>
      <c r="BR4" s="464"/>
      <c r="BS4" s="464"/>
      <c r="BT4" s="464"/>
      <c r="BU4" s="465"/>
      <c r="BV4" s="463">
        <v>21149527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5.7</v>
      </c>
      <c r="CU4" s="648"/>
      <c r="CV4" s="648"/>
      <c r="CW4" s="648"/>
      <c r="CX4" s="648"/>
      <c r="CY4" s="648"/>
      <c r="CZ4" s="648"/>
      <c r="DA4" s="649"/>
      <c r="DB4" s="647">
        <v>6.1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26726846</v>
      </c>
      <c r="BO5" s="469"/>
      <c r="BP5" s="469"/>
      <c r="BQ5" s="469"/>
      <c r="BR5" s="469"/>
      <c r="BS5" s="469"/>
      <c r="BT5" s="469"/>
      <c r="BU5" s="470"/>
      <c r="BV5" s="468">
        <v>20088442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90.4</v>
      </c>
      <c r="CU5" s="439"/>
      <c r="CV5" s="439"/>
      <c r="CW5" s="439"/>
      <c r="CX5" s="439"/>
      <c r="CY5" s="439"/>
      <c r="CZ5" s="439"/>
      <c r="DA5" s="440"/>
      <c r="DB5" s="438">
        <v>93.1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947792</v>
      </c>
      <c r="BO6" s="469"/>
      <c r="BP6" s="469"/>
      <c r="BQ6" s="469"/>
      <c r="BR6" s="469"/>
      <c r="BS6" s="469"/>
      <c r="BT6" s="469"/>
      <c r="BU6" s="470"/>
      <c r="BV6" s="468">
        <v>1061085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95.5</v>
      </c>
      <c r="CU6" s="622"/>
      <c r="CV6" s="622"/>
      <c r="CW6" s="622"/>
      <c r="CX6" s="622"/>
      <c r="CY6" s="622"/>
      <c r="CZ6" s="622"/>
      <c r="DA6" s="623"/>
      <c r="DB6" s="621">
        <v>98.2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222859</v>
      </c>
      <c r="BO7" s="469"/>
      <c r="BP7" s="469"/>
      <c r="BQ7" s="469"/>
      <c r="BR7" s="469"/>
      <c r="BS7" s="469"/>
      <c r="BT7" s="469"/>
      <c r="BU7" s="470"/>
      <c r="BV7" s="468">
        <v>316488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12683842</v>
      </c>
      <c r="CU7" s="469"/>
      <c r="CV7" s="469"/>
      <c r="CW7" s="469"/>
      <c r="CX7" s="469"/>
      <c r="CY7" s="469"/>
      <c r="CZ7" s="469"/>
      <c r="DA7" s="470"/>
      <c r="DB7" s="468">
        <v>12226983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724933</v>
      </c>
      <c r="BO8" s="469"/>
      <c r="BP8" s="469"/>
      <c r="BQ8" s="469"/>
      <c r="BR8" s="469"/>
      <c r="BS8" s="469"/>
      <c r="BT8" s="469"/>
      <c r="BU8" s="470"/>
      <c r="BV8" s="468">
        <v>744597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53502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-19664</v>
      </c>
      <c r="BO9" s="469"/>
      <c r="BP9" s="469"/>
      <c r="BQ9" s="469"/>
      <c r="BR9" s="469"/>
      <c r="BS9" s="469"/>
      <c r="BT9" s="469"/>
      <c r="BU9" s="470"/>
      <c r="BV9" s="468">
        <v>-149132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11.9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54276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603</v>
      </c>
      <c r="BO10" s="469"/>
      <c r="BP10" s="469"/>
      <c r="BQ10" s="469"/>
      <c r="BR10" s="469"/>
      <c r="BS10" s="469"/>
      <c r="BT10" s="469"/>
      <c r="BU10" s="470"/>
      <c r="BV10" s="468">
        <v>100078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54440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54145</v>
      </c>
      <c r="S13" s="572"/>
      <c r="T13" s="572"/>
      <c r="U13" s="572"/>
      <c r="V13" s="573"/>
      <c r="W13" s="559" t="s">
        <v>140</v>
      </c>
      <c r="X13" s="481"/>
      <c r="Y13" s="481"/>
      <c r="Z13" s="481"/>
      <c r="AA13" s="481"/>
      <c r="AB13" s="482"/>
      <c r="AC13" s="444">
        <v>1450</v>
      </c>
      <c r="AD13" s="445"/>
      <c r="AE13" s="445"/>
      <c r="AF13" s="445"/>
      <c r="AG13" s="446"/>
      <c r="AH13" s="444">
        <v>1606</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-19061</v>
      </c>
      <c r="BO13" s="469"/>
      <c r="BP13" s="469"/>
      <c r="BQ13" s="469"/>
      <c r="BR13" s="469"/>
      <c r="BS13" s="469"/>
      <c r="BT13" s="469"/>
      <c r="BU13" s="470"/>
      <c r="BV13" s="468">
        <v>-49054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3.8</v>
      </c>
      <c r="CU13" s="439"/>
      <c r="CV13" s="439"/>
      <c r="CW13" s="439"/>
      <c r="CX13" s="439"/>
      <c r="CY13" s="439"/>
      <c r="CZ13" s="439"/>
      <c r="DA13" s="440"/>
      <c r="DB13" s="438">
        <v>3.9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54649</v>
      </c>
      <c r="S14" s="572"/>
      <c r="T14" s="572"/>
      <c r="U14" s="572"/>
      <c r="V14" s="573"/>
      <c r="W14" s="574"/>
      <c r="X14" s="484"/>
      <c r="Y14" s="484"/>
      <c r="Z14" s="484"/>
      <c r="AA14" s="484"/>
      <c r="AB14" s="485"/>
      <c r="AC14" s="564">
        <v>5.9</v>
      </c>
      <c r="AD14" s="565"/>
      <c r="AE14" s="565"/>
      <c r="AF14" s="565"/>
      <c r="AG14" s="566"/>
      <c r="AH14" s="564">
        <v>6.5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0.9</v>
      </c>
      <c r="CU14" s="576"/>
      <c r="CV14" s="576"/>
      <c r="CW14" s="576"/>
      <c r="CX14" s="576"/>
      <c r="CY14" s="576"/>
      <c r="CZ14" s="576"/>
      <c r="DA14" s="577"/>
      <c r="DB14" s="575">
        <v>6.8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54370</v>
      </c>
      <c r="S15" s="572"/>
      <c r="T15" s="572"/>
      <c r="U15" s="572"/>
      <c r="V15" s="573"/>
      <c r="W15" s="559" t="s">
        <v>147</v>
      </c>
      <c r="X15" s="481"/>
      <c r="Y15" s="481"/>
      <c r="Z15" s="481"/>
      <c r="AA15" s="481"/>
      <c r="AB15" s="482"/>
      <c r="AC15" s="444">
        <v>6252</v>
      </c>
      <c r="AD15" s="445"/>
      <c r="AE15" s="445"/>
      <c r="AF15" s="445"/>
      <c r="AG15" s="446"/>
      <c r="AH15" s="444">
        <v>6291</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6629571</v>
      </c>
      <c r="BO15" s="464"/>
      <c r="BP15" s="464"/>
      <c r="BQ15" s="464"/>
      <c r="BR15" s="464"/>
      <c r="BS15" s="464"/>
      <c r="BT15" s="464"/>
      <c r="BU15" s="465"/>
      <c r="BV15" s="463">
        <v>6412144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25.5</v>
      </c>
      <c r="AD16" s="565"/>
      <c r="AE16" s="565"/>
      <c r="AF16" s="565"/>
      <c r="AG16" s="566"/>
      <c r="AH16" s="564">
        <v>25.5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10293735</v>
      </c>
      <c r="BO16" s="469"/>
      <c r="BP16" s="469"/>
      <c r="BQ16" s="469"/>
      <c r="BR16" s="469"/>
      <c r="BS16" s="469"/>
      <c r="BT16" s="469"/>
      <c r="BU16" s="470"/>
      <c r="BV16" s="468">
        <v>9833913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16849</v>
      </c>
      <c r="AD17" s="445"/>
      <c r="AE17" s="445"/>
      <c r="AF17" s="445"/>
      <c r="AG17" s="446"/>
      <c r="AH17" s="444">
        <v>16757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8337609</v>
      </c>
      <c r="BO17" s="469"/>
      <c r="BP17" s="469"/>
      <c r="BQ17" s="469"/>
      <c r="BR17" s="469"/>
      <c r="BS17" s="469"/>
      <c r="BT17" s="469"/>
      <c r="BU17" s="470"/>
      <c r="BV17" s="468">
        <v>8133174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97.82</v>
      </c>
      <c r="M18" s="533"/>
      <c r="N18" s="533"/>
      <c r="O18" s="533"/>
      <c r="P18" s="533"/>
      <c r="Q18" s="533"/>
      <c r="R18" s="534"/>
      <c r="S18" s="534"/>
      <c r="T18" s="534"/>
      <c r="U18" s="534"/>
      <c r="V18" s="535"/>
      <c r="W18" s="549"/>
      <c r="X18" s="550"/>
      <c r="Y18" s="550"/>
      <c r="Z18" s="550"/>
      <c r="AA18" s="550"/>
      <c r="AB18" s="560"/>
      <c r="AC18" s="432">
        <v>68.599999999999994</v>
      </c>
      <c r="AD18" s="433"/>
      <c r="AE18" s="433"/>
      <c r="AF18" s="433"/>
      <c r="AG18" s="536"/>
      <c r="AH18" s="432">
        <v>68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11593360</v>
      </c>
      <c r="BO18" s="469"/>
      <c r="BP18" s="469"/>
      <c r="BQ18" s="469"/>
      <c r="BR18" s="469"/>
      <c r="BS18" s="469"/>
      <c r="BT18" s="469"/>
      <c r="BU18" s="470"/>
      <c r="BV18" s="468">
        <v>11507161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547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15210945</v>
      </c>
      <c r="BO19" s="469"/>
      <c r="BP19" s="469"/>
      <c r="BQ19" s="469"/>
      <c r="BR19" s="469"/>
      <c r="BS19" s="469"/>
      <c r="BT19" s="469"/>
      <c r="BU19" s="470"/>
      <c r="BV19" s="468">
        <v>14560682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20931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18439645</v>
      </c>
      <c r="BO23" s="469"/>
      <c r="BP23" s="469"/>
      <c r="BQ23" s="469"/>
      <c r="BR23" s="469"/>
      <c r="BS23" s="469"/>
      <c r="BT23" s="469"/>
      <c r="BU23" s="470"/>
      <c r="BV23" s="468">
        <v>18264767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8410</v>
      </c>
      <c r="R24" s="445"/>
      <c r="S24" s="445"/>
      <c r="T24" s="445"/>
      <c r="U24" s="445"/>
      <c r="V24" s="446"/>
      <c r="W24" s="510"/>
      <c r="X24" s="501"/>
      <c r="Y24" s="502"/>
      <c r="Z24" s="441" t="s">
        <v>171</v>
      </c>
      <c r="AA24" s="442"/>
      <c r="AB24" s="442"/>
      <c r="AC24" s="442"/>
      <c r="AD24" s="442"/>
      <c r="AE24" s="442"/>
      <c r="AF24" s="442"/>
      <c r="AG24" s="443"/>
      <c r="AH24" s="444">
        <v>436</v>
      </c>
      <c r="AI24" s="445"/>
      <c r="AJ24" s="445"/>
      <c r="AK24" s="445"/>
      <c r="AL24" s="446"/>
      <c r="AM24" s="444">
        <v>1361192</v>
      </c>
      <c r="AN24" s="445"/>
      <c r="AO24" s="445"/>
      <c r="AP24" s="445"/>
      <c r="AQ24" s="445"/>
      <c r="AR24" s="446"/>
      <c r="AS24" s="444">
        <v>3122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15787776</v>
      </c>
      <c r="BO24" s="469"/>
      <c r="BP24" s="469"/>
      <c r="BQ24" s="469"/>
      <c r="BR24" s="469"/>
      <c r="BS24" s="469"/>
      <c r="BT24" s="469"/>
      <c r="BU24" s="470"/>
      <c r="BV24" s="468">
        <v>15759856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6500</v>
      </c>
      <c r="R25" s="445"/>
      <c r="S25" s="445"/>
      <c r="T25" s="445"/>
      <c r="U25" s="445"/>
      <c r="V25" s="446"/>
      <c r="W25" s="510"/>
      <c r="X25" s="501"/>
      <c r="Y25" s="502"/>
      <c r="Z25" s="441" t="s">
        <v>174</v>
      </c>
      <c r="AA25" s="442"/>
      <c r="AB25" s="442"/>
      <c r="AC25" s="442"/>
      <c r="AD25" s="442"/>
      <c r="AE25" s="442"/>
      <c r="AF25" s="442"/>
      <c r="AG25" s="443"/>
      <c r="AH25" s="444">
        <v>97</v>
      </c>
      <c r="AI25" s="445"/>
      <c r="AJ25" s="445"/>
      <c r="AK25" s="445"/>
      <c r="AL25" s="446"/>
      <c r="AM25" s="444">
        <v>326987</v>
      </c>
      <c r="AN25" s="445"/>
      <c r="AO25" s="445"/>
      <c r="AP25" s="445"/>
      <c r="AQ25" s="445"/>
      <c r="AR25" s="446"/>
      <c r="AS25" s="444">
        <v>3371</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4683823</v>
      </c>
      <c r="BO25" s="464"/>
      <c r="BP25" s="464"/>
      <c r="BQ25" s="464"/>
      <c r="BR25" s="464"/>
      <c r="BS25" s="464"/>
      <c r="BT25" s="464"/>
      <c r="BU25" s="465"/>
      <c r="BV25" s="463">
        <v>2095487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6040</v>
      </c>
      <c r="R26" s="445"/>
      <c r="S26" s="445"/>
      <c r="T26" s="445"/>
      <c r="U26" s="445"/>
      <c r="V26" s="446"/>
      <c r="W26" s="510"/>
      <c r="X26" s="501"/>
      <c r="Y26" s="502"/>
      <c r="Z26" s="441" t="s">
        <v>177</v>
      </c>
      <c r="AA26" s="523"/>
      <c r="AB26" s="523"/>
      <c r="AC26" s="523"/>
      <c r="AD26" s="523"/>
      <c r="AE26" s="523"/>
      <c r="AF26" s="523"/>
      <c r="AG26" s="524"/>
      <c r="AH26" s="444">
        <v>10</v>
      </c>
      <c r="AI26" s="445"/>
      <c r="AJ26" s="445"/>
      <c r="AK26" s="445"/>
      <c r="AL26" s="446"/>
      <c r="AM26" s="444">
        <v>27530</v>
      </c>
      <c r="AN26" s="445"/>
      <c r="AO26" s="445"/>
      <c r="AP26" s="445"/>
      <c r="AQ26" s="445"/>
      <c r="AR26" s="446"/>
      <c r="AS26" s="444">
        <v>2753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4640</v>
      </c>
      <c r="R27" s="445"/>
      <c r="S27" s="445"/>
      <c r="T27" s="445"/>
      <c r="U27" s="445"/>
      <c r="V27" s="446"/>
      <c r="W27" s="510"/>
      <c r="X27" s="501"/>
      <c r="Y27" s="502"/>
      <c r="Z27" s="441" t="s">
        <v>181</v>
      </c>
      <c r="AA27" s="442"/>
      <c r="AB27" s="442"/>
      <c r="AC27" s="442"/>
      <c r="AD27" s="442"/>
      <c r="AE27" s="442"/>
      <c r="AF27" s="442"/>
      <c r="AG27" s="443"/>
      <c r="AH27" s="444">
        <v>8</v>
      </c>
      <c r="AI27" s="445"/>
      <c r="AJ27" s="445"/>
      <c r="AK27" s="445"/>
      <c r="AL27" s="446"/>
      <c r="AM27" s="444">
        <v>24832</v>
      </c>
      <c r="AN27" s="445"/>
      <c r="AO27" s="445"/>
      <c r="AP27" s="445"/>
      <c r="AQ27" s="445"/>
      <c r="AR27" s="446"/>
      <c r="AS27" s="444">
        <v>3104</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560401</v>
      </c>
      <c r="BO27" s="472"/>
      <c r="BP27" s="472"/>
      <c r="BQ27" s="472"/>
      <c r="BR27" s="472"/>
      <c r="BS27" s="472"/>
      <c r="BT27" s="472"/>
      <c r="BU27" s="473"/>
      <c r="BV27" s="471">
        <v>550701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4130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128</v>
      </c>
      <c r="AN28" s="445"/>
      <c r="AO28" s="445"/>
      <c r="AP28" s="445"/>
      <c r="AQ28" s="445"/>
      <c r="AR28" s="446"/>
      <c r="AS28" s="444" t="s">
        <v>128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2027385</v>
      </c>
      <c r="BO28" s="464"/>
      <c r="BP28" s="464"/>
      <c r="BQ28" s="464"/>
      <c r="BR28" s="464"/>
      <c r="BS28" s="464"/>
      <c r="BT28" s="464"/>
      <c r="BU28" s="465"/>
      <c r="BV28" s="463">
        <v>2026782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16</v>
      </c>
      <c r="M29" s="445"/>
      <c r="N29" s="445"/>
      <c r="O29" s="445"/>
      <c r="P29" s="446"/>
      <c r="Q29" s="444">
        <v>3950</v>
      </c>
      <c r="R29" s="445"/>
      <c r="S29" s="445"/>
      <c r="T29" s="445"/>
      <c r="U29" s="445"/>
      <c r="V29" s="446"/>
      <c r="W29" s="511"/>
      <c r="X29" s="512"/>
      <c r="Y29" s="513"/>
      <c r="Z29" s="441" t="s">
        <v>187</v>
      </c>
      <c r="AA29" s="442"/>
      <c r="AB29" s="442"/>
      <c r="AC29" s="442"/>
      <c r="AD29" s="442"/>
      <c r="AE29" s="442"/>
      <c r="AF29" s="442"/>
      <c r="AG29" s="443"/>
      <c r="AH29" s="444">
        <v>444</v>
      </c>
      <c r="AI29" s="445"/>
      <c r="AJ29" s="445"/>
      <c r="AK29" s="445"/>
      <c r="AL29" s="446"/>
      <c r="AM29" s="444">
        <v>1386024</v>
      </c>
      <c r="AN29" s="445"/>
      <c r="AO29" s="445"/>
      <c r="AP29" s="445"/>
      <c r="AQ29" s="445"/>
      <c r="AR29" s="446"/>
      <c r="AS29" s="444">
        <v>3122</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1226268</v>
      </c>
      <c r="BO29" s="469"/>
      <c r="BP29" s="469"/>
      <c r="BQ29" s="469"/>
      <c r="BR29" s="469"/>
      <c r="BS29" s="469"/>
      <c r="BT29" s="469"/>
      <c r="BU29" s="470"/>
      <c r="BV29" s="468">
        <v>1225705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2417950</v>
      </c>
      <c r="BO30" s="472"/>
      <c r="BP30" s="472"/>
      <c r="BQ30" s="472"/>
      <c r="BR30" s="472"/>
      <c r="BS30" s="472"/>
      <c r="BT30" s="472"/>
      <c r="BU30" s="473"/>
      <c r="BV30" s="471">
        <v>2402663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茨城北農業共済事務組合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那珂市土地開発公社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公園墓地事業特別会計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茨城県後期高齢者医療広域連合（一般会計）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那珂地方公平委員会特別会計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茨城県後期高齢者医療広域連合（後期高齢者医療特別会計）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大宮地方環境整備組合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茨城県市町村総合事務組合（一般会計）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茨城県市町村総合事務組合（県民交通災害共済事業特別会計）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茨城租税債権管理機構</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DNLqt1eXELKwM9/cns2E9kSBfGwim0UWCkkeMvcvdol24uKZktEISziwMhmI2PsRj/w2Z5s22l2oNtnv/F5eA==" saltValue="A8tv5qSTMSjHPeJ89VJK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560</v>
      </c>
      <c r="D34" s="1250"/>
      <c r="E34" s="1251"/>
      <c r="F34" s="32">
        <v>10.199999999999999</v>
      </c>
      <c r="G34" s="33">
        <v>10.79</v>
      </c>
      <c r="H34" s="33">
        <v>11.69</v>
      </c>
      <c r="I34" s="33">
        <v>13.33</v>
      </c>
      <c r="J34" s="34">
        <v>15.18</v>
      </c>
      <c r="K34" s="22"/>
      <c r="L34" s="22"/>
      <c r="M34" s="22"/>
      <c r="N34" s="22"/>
      <c r="O34" s="22"/>
      <c r="P34" s="22"/>
    </row>
    <row r="35" spans="1:16" ht="39" customHeight="1" x14ac:dyDescent="0.15">
      <c r="A35" s="22"/>
      <c r="B35" s="35"/>
      <c r="C35" s="1244" t="s">
        <v>561</v>
      </c>
      <c r="D35" s="1245"/>
      <c r="E35" s="1246"/>
      <c r="F35" s="36" t="s">
        <v>511</v>
      </c>
      <c r="G35" s="37" t="s">
        <v>511</v>
      </c>
      <c r="H35" s="37" t="s">
        <v>511</v>
      </c>
      <c r="I35" s="37" t="s">
        <v>511</v>
      </c>
      <c r="J35" s="38">
        <v>5.78</v>
      </c>
      <c r="K35" s="22"/>
      <c r="L35" s="22"/>
      <c r="M35" s="22"/>
      <c r="N35" s="22"/>
      <c r="O35" s="22"/>
      <c r="P35" s="22"/>
    </row>
    <row r="36" spans="1:16" ht="39" customHeight="1" x14ac:dyDescent="0.15">
      <c r="A36" s="22"/>
      <c r="B36" s="35"/>
      <c r="C36" s="1244" t="s">
        <v>562</v>
      </c>
      <c r="D36" s="1245"/>
      <c r="E36" s="1246"/>
      <c r="F36" s="36">
        <v>5.28</v>
      </c>
      <c r="G36" s="37">
        <v>6.83</v>
      </c>
      <c r="H36" s="37">
        <v>7.23</v>
      </c>
      <c r="I36" s="37">
        <v>6.05</v>
      </c>
      <c r="J36" s="38">
        <v>5.68</v>
      </c>
      <c r="K36" s="22"/>
      <c r="L36" s="22"/>
      <c r="M36" s="22"/>
      <c r="N36" s="22"/>
      <c r="O36" s="22"/>
      <c r="P36" s="22"/>
    </row>
    <row r="37" spans="1:16" ht="39" customHeight="1" x14ac:dyDescent="0.15">
      <c r="A37" s="22"/>
      <c r="B37" s="35"/>
      <c r="C37" s="1244" t="s">
        <v>563</v>
      </c>
      <c r="D37" s="1245"/>
      <c r="E37" s="1246"/>
      <c r="F37" s="36">
        <v>1.27</v>
      </c>
      <c r="G37" s="37">
        <v>1.18</v>
      </c>
      <c r="H37" s="37">
        <v>1.86</v>
      </c>
      <c r="I37" s="37">
        <v>1.92</v>
      </c>
      <c r="J37" s="38">
        <v>2.89</v>
      </c>
      <c r="K37" s="22"/>
      <c r="L37" s="22"/>
      <c r="M37" s="22"/>
      <c r="N37" s="22"/>
      <c r="O37" s="22"/>
      <c r="P37" s="22"/>
    </row>
    <row r="38" spans="1:16" ht="39" customHeight="1" x14ac:dyDescent="0.15">
      <c r="A38" s="22"/>
      <c r="B38" s="35"/>
      <c r="C38" s="1244" t="s">
        <v>564</v>
      </c>
      <c r="D38" s="1245"/>
      <c r="E38" s="1246"/>
      <c r="F38" s="36">
        <v>2.46</v>
      </c>
      <c r="G38" s="37">
        <v>2.98</v>
      </c>
      <c r="H38" s="37">
        <v>0.35</v>
      </c>
      <c r="I38" s="37">
        <v>0.38</v>
      </c>
      <c r="J38" s="38">
        <v>0.62</v>
      </c>
      <c r="K38" s="22"/>
      <c r="L38" s="22"/>
      <c r="M38" s="22"/>
      <c r="N38" s="22"/>
      <c r="O38" s="22"/>
      <c r="P38" s="22"/>
    </row>
    <row r="39" spans="1:16" ht="39" customHeight="1" x14ac:dyDescent="0.15">
      <c r="A39" s="22"/>
      <c r="B39" s="35"/>
      <c r="C39" s="1244" t="s">
        <v>565</v>
      </c>
      <c r="D39" s="1245"/>
      <c r="E39" s="1246"/>
      <c r="F39" s="36">
        <v>0.01</v>
      </c>
      <c r="G39" s="37">
        <v>0.02</v>
      </c>
      <c r="H39" s="37">
        <v>0.05</v>
      </c>
      <c r="I39" s="37">
        <v>0.03</v>
      </c>
      <c r="J39" s="38">
        <v>0.02</v>
      </c>
      <c r="K39" s="22"/>
      <c r="L39" s="22"/>
      <c r="M39" s="22"/>
      <c r="N39" s="22"/>
      <c r="O39" s="22"/>
      <c r="P39" s="22"/>
    </row>
    <row r="40" spans="1:16" ht="39" customHeight="1" x14ac:dyDescent="0.15">
      <c r="A40" s="22"/>
      <c r="B40" s="35"/>
      <c r="C40" s="1244" t="s">
        <v>566</v>
      </c>
      <c r="D40" s="1245"/>
      <c r="E40" s="1246"/>
      <c r="F40" s="36">
        <v>0.01</v>
      </c>
      <c r="G40" s="37">
        <v>0.01</v>
      </c>
      <c r="H40" s="37">
        <v>0.01</v>
      </c>
      <c r="I40" s="37">
        <v>0.01</v>
      </c>
      <c r="J40" s="38">
        <v>0.01</v>
      </c>
      <c r="K40" s="22"/>
      <c r="L40" s="22"/>
      <c r="M40" s="22"/>
      <c r="N40" s="22"/>
      <c r="O40" s="22"/>
      <c r="P40" s="22"/>
    </row>
    <row r="41" spans="1:16" ht="39" customHeight="1" x14ac:dyDescent="0.15">
      <c r="A41" s="22"/>
      <c r="B41" s="35"/>
      <c r="C41" s="1244" t="s">
        <v>567</v>
      </c>
      <c r="D41" s="1245"/>
      <c r="E41" s="1246"/>
      <c r="F41" s="36" t="s">
        <v>511</v>
      </c>
      <c r="G41" s="37" t="s">
        <v>511</v>
      </c>
      <c r="H41" s="37" t="s">
        <v>511</v>
      </c>
      <c r="I41" s="37" t="s">
        <v>511</v>
      </c>
      <c r="J41" s="38">
        <v>0</v>
      </c>
      <c r="K41" s="22"/>
      <c r="L41" s="22"/>
      <c r="M41" s="22"/>
      <c r="N41" s="22"/>
      <c r="O41" s="22"/>
      <c r="P41" s="22"/>
    </row>
    <row r="42" spans="1:16" ht="39" customHeight="1" x14ac:dyDescent="0.15">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569</v>
      </c>
      <c r="D43" s="1248"/>
      <c r="E43" s="1249"/>
      <c r="F43" s="41">
        <v>0.95</v>
      </c>
      <c r="G43" s="42">
        <v>1.1399999999999999</v>
      </c>
      <c r="H43" s="42">
        <v>1.01</v>
      </c>
      <c r="I43" s="42">
        <v>1.95</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1/lh8aRf7fNcKpECQYkmiXEy4y4WGqAjXRFPPqdI1y7Wqa67lK/d+aGQNiiaG2Q5L9xm/GlcC9A0W7YHgYZUg==" saltValue="7VeqihGq6jqiQ/2l/kIh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1821</v>
      </c>
      <c r="L45" s="60">
        <v>1771</v>
      </c>
      <c r="M45" s="60">
        <v>1789</v>
      </c>
      <c r="N45" s="60">
        <v>1807</v>
      </c>
      <c r="O45" s="61">
        <v>1916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15</v>
      </c>
      <c r="F48" s="1254"/>
      <c r="G48" s="1254"/>
      <c r="H48" s="1254"/>
      <c r="I48" s="1254"/>
      <c r="J48" s="1255"/>
      <c r="K48" s="63">
        <v>685</v>
      </c>
      <c r="L48" s="64">
        <v>739</v>
      </c>
      <c r="M48" s="64">
        <v>794</v>
      </c>
      <c r="N48" s="64">
        <v>831</v>
      </c>
      <c r="O48" s="65">
        <v>738</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511</v>
      </c>
      <c r="L49" s="64" t="s">
        <v>511</v>
      </c>
      <c r="M49" s="64" t="s">
        <v>511</v>
      </c>
      <c r="N49" s="64" t="s">
        <v>511</v>
      </c>
      <c r="O49" s="65" t="s">
        <v>511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2015</v>
      </c>
      <c r="L52" s="64">
        <v>2097</v>
      </c>
      <c r="M52" s="64">
        <v>2185</v>
      </c>
      <c r="N52" s="64">
        <v>2223</v>
      </c>
      <c r="O52" s="65">
        <v>2256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491</v>
      </c>
      <c r="L53" s="69">
        <v>413</v>
      </c>
      <c r="M53" s="69">
        <v>398</v>
      </c>
      <c r="N53" s="69">
        <v>415</v>
      </c>
      <c r="O53" s="70">
        <v>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7Nn+7eUEAuaOy5A69dV/c2FrWn7DKVINPX7bizBXr59ywv0frZjZMkON0VcxlaU0jrBVot+ps+7uRiYJm/rgA==" saltValue="SA28S179meSS1f09N014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90" t="s">
        <v>30</v>
      </c>
      <c r="C41" s="1291"/>
      <c r="D41" s="102"/>
      <c r="E41" s="1292" t="s">
        <v>31</v>
      </c>
      <c r="F41" s="1292"/>
      <c r="G41" s="1292"/>
      <c r="H41" s="1293"/>
      <c r="I41" s="103">
        <v>17576</v>
      </c>
      <c r="J41" s="104">
        <v>17410</v>
      </c>
      <c r="K41" s="104">
        <v>17808</v>
      </c>
      <c r="L41" s="104">
        <v>18265</v>
      </c>
      <c r="M41" s="105">
        <v>18440</v>
      </c>
    </row>
    <row r="42" spans="2:13" ht="27.75" customHeight="1" x14ac:dyDescent="0.15">
      <c r="B42" s="1280"/>
      <c r="C42" s="1281"/>
      <c r="D42" s="106"/>
      <c r="E42" s="1284" t="s">
        <v>32</v>
      </c>
      <c r="F42" s="1284"/>
      <c r="G42" s="1284"/>
      <c r="H42" s="1285"/>
      <c r="I42" s="107">
        <v>254</v>
      </c>
      <c r="J42" s="108">
        <v>83</v>
      </c>
      <c r="K42" s="108">
        <v>101</v>
      </c>
      <c r="L42" s="108">
        <v>97</v>
      </c>
      <c r="M42" s="109">
        <v>60</v>
      </c>
    </row>
    <row r="43" spans="2:13" ht="27.75" customHeight="1" x14ac:dyDescent="0.15">
      <c r="B43" s="1280"/>
      <c r="C43" s="1281"/>
      <c r="D43" s="106"/>
      <c r="E43" s="1284" t="s">
        <v>33</v>
      </c>
      <c r="F43" s="1284"/>
      <c r="G43" s="1284"/>
      <c r="H43" s="1285"/>
      <c r="I43" s="107">
        <v>13907</v>
      </c>
      <c r="J43" s="108">
        <v>13183</v>
      </c>
      <c r="K43" s="108">
        <v>12496</v>
      </c>
      <c r="L43" s="108">
        <v>12697</v>
      </c>
      <c r="M43" s="109">
        <v>11766</v>
      </c>
    </row>
    <row r="44" spans="2:13" ht="27.75" customHeight="1" x14ac:dyDescent="0.15">
      <c r="B44" s="1280"/>
      <c r="C44" s="1281"/>
      <c r="D44" s="106"/>
      <c r="E44" s="1284" t="s">
        <v>34</v>
      </c>
      <c r="F44" s="1284"/>
      <c r="G44" s="1284"/>
      <c r="H44" s="1285"/>
      <c r="I44" s="107" t="s">
        <v>511</v>
      </c>
      <c r="J44" s="108" t="s">
        <v>511</v>
      </c>
      <c r="K44" s="108" t="s">
        <v>511</v>
      </c>
      <c r="L44" s="108" t="s">
        <v>511</v>
      </c>
      <c r="M44" s="109">
        <v>72</v>
      </c>
    </row>
    <row r="45" spans="2:13" ht="27.75" customHeight="1" x14ac:dyDescent="0.15">
      <c r="B45" s="1280"/>
      <c r="C45" s="1281"/>
      <c r="D45" s="106"/>
      <c r="E45" s="1284" t="s">
        <v>35</v>
      </c>
      <c r="F45" s="1284"/>
      <c r="G45" s="1284"/>
      <c r="H45" s="1285"/>
      <c r="I45" s="107">
        <v>3006</v>
      </c>
      <c r="J45" s="108">
        <v>3074</v>
      </c>
      <c r="K45" s="108">
        <v>2915</v>
      </c>
      <c r="L45" s="108">
        <v>2883</v>
      </c>
      <c r="M45" s="109">
        <v>2821</v>
      </c>
    </row>
    <row r="46" spans="2:13" ht="27.75" customHeight="1" x14ac:dyDescent="0.15">
      <c r="B46" s="1280"/>
      <c r="C46" s="1281"/>
      <c r="D46" s="110"/>
      <c r="E46" s="1284" t="s">
        <v>36</v>
      </c>
      <c r="F46" s="1284"/>
      <c r="G46" s="1284"/>
      <c r="H46" s="1285"/>
      <c r="I46" s="107">
        <v>2</v>
      </c>
      <c r="J46" s="108" t="s">
        <v>511</v>
      </c>
      <c r="K46" s="108" t="s">
        <v>511</v>
      </c>
      <c r="L46" s="108">
        <v>3</v>
      </c>
      <c r="M46" s="109" t="s">
        <v>511</v>
      </c>
    </row>
    <row r="47" spans="2:13" ht="27.75" customHeight="1" x14ac:dyDescent="0.15">
      <c r="B47" s="1280"/>
      <c r="C47" s="1281"/>
      <c r="D47" s="111"/>
      <c r="E47" s="1294" t="s">
        <v>37</v>
      </c>
      <c r="F47" s="1295"/>
      <c r="G47" s="1295"/>
      <c r="H47" s="1296"/>
      <c r="I47" s="107" t="s">
        <v>511</v>
      </c>
      <c r="J47" s="108" t="s">
        <v>511</v>
      </c>
      <c r="K47" s="108" t="s">
        <v>511</v>
      </c>
      <c r="L47" s="108" t="s">
        <v>511</v>
      </c>
      <c r="M47" s="109" t="s">
        <v>511</v>
      </c>
    </row>
    <row r="48" spans="2:13" ht="27.75" customHeight="1" x14ac:dyDescent="0.15">
      <c r="B48" s="1280"/>
      <c r="C48" s="1281"/>
      <c r="D48" s="106"/>
      <c r="E48" s="1284" t="s">
        <v>38</v>
      </c>
      <c r="F48" s="1284"/>
      <c r="G48" s="1284"/>
      <c r="H48" s="1285"/>
      <c r="I48" s="107" t="s">
        <v>511</v>
      </c>
      <c r="J48" s="108" t="s">
        <v>511</v>
      </c>
      <c r="K48" s="108" t="s">
        <v>511</v>
      </c>
      <c r="L48" s="108" t="s">
        <v>511</v>
      </c>
      <c r="M48" s="109" t="s">
        <v>511</v>
      </c>
    </row>
    <row r="49" spans="2:13" ht="27.75" customHeight="1" x14ac:dyDescent="0.15">
      <c r="B49" s="1282"/>
      <c r="C49" s="1283"/>
      <c r="D49" s="106"/>
      <c r="E49" s="1284" t="s">
        <v>39</v>
      </c>
      <c r="F49" s="1284"/>
      <c r="G49" s="1284"/>
      <c r="H49" s="1285"/>
      <c r="I49" s="107" t="s">
        <v>511</v>
      </c>
      <c r="J49" s="108" t="s">
        <v>511</v>
      </c>
      <c r="K49" s="108" t="s">
        <v>511</v>
      </c>
      <c r="L49" s="108" t="s">
        <v>511</v>
      </c>
      <c r="M49" s="109" t="s">
        <v>511</v>
      </c>
    </row>
    <row r="50" spans="2:13" ht="27.75" customHeight="1" x14ac:dyDescent="0.15">
      <c r="B50" s="1278" t="s">
        <v>40</v>
      </c>
      <c r="C50" s="1279"/>
      <c r="D50" s="112"/>
      <c r="E50" s="1284" t="s">
        <v>41</v>
      </c>
      <c r="F50" s="1284"/>
      <c r="G50" s="1284"/>
      <c r="H50" s="1285"/>
      <c r="I50" s="107">
        <v>7221</v>
      </c>
      <c r="J50" s="108">
        <v>7176</v>
      </c>
      <c r="K50" s="108">
        <v>6888</v>
      </c>
      <c r="L50" s="108">
        <v>6946</v>
      </c>
      <c r="M50" s="109">
        <v>6829</v>
      </c>
    </row>
    <row r="51" spans="2:13" ht="27.75" customHeight="1" x14ac:dyDescent="0.15">
      <c r="B51" s="1280"/>
      <c r="C51" s="1281"/>
      <c r="D51" s="106"/>
      <c r="E51" s="1284" t="s">
        <v>42</v>
      </c>
      <c r="F51" s="1284"/>
      <c r="G51" s="1284"/>
      <c r="H51" s="1285"/>
      <c r="I51" s="107">
        <v>4257</v>
      </c>
      <c r="J51" s="108">
        <v>4240</v>
      </c>
      <c r="K51" s="108">
        <v>3928</v>
      </c>
      <c r="L51" s="108">
        <v>3830</v>
      </c>
      <c r="M51" s="109">
        <v>3887</v>
      </c>
    </row>
    <row r="52" spans="2:13" ht="27.75" customHeight="1" x14ac:dyDescent="0.15">
      <c r="B52" s="1282"/>
      <c r="C52" s="1283"/>
      <c r="D52" s="106"/>
      <c r="E52" s="1284" t="s">
        <v>43</v>
      </c>
      <c r="F52" s="1284"/>
      <c r="G52" s="1284"/>
      <c r="H52" s="1285"/>
      <c r="I52" s="107">
        <v>21565</v>
      </c>
      <c r="J52" s="108">
        <v>21581</v>
      </c>
      <c r="K52" s="108">
        <v>22212</v>
      </c>
      <c r="L52" s="108">
        <v>22456</v>
      </c>
      <c r="M52" s="109">
        <v>22342</v>
      </c>
    </row>
    <row r="53" spans="2:13" ht="27.75" customHeight="1" thickBot="1" x14ac:dyDescent="0.2">
      <c r="B53" s="1286" t="s">
        <v>44</v>
      </c>
      <c r="C53" s="1287"/>
      <c r="D53" s="113"/>
      <c r="E53" s="1288" t="s">
        <v>45</v>
      </c>
      <c r="F53" s="1288"/>
      <c r="G53" s="1288"/>
      <c r="H53" s="1289"/>
      <c r="I53" s="114">
        <v>1703</v>
      </c>
      <c r="J53" s="115">
        <v>752</v>
      </c>
      <c r="K53" s="115">
        <v>292</v>
      </c>
      <c r="L53" s="115">
        <v>713</v>
      </c>
      <c r="M53" s="116">
        <v>100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5+U3RrfYpMMi1piDcsC8dygtcaYSgXoFJL0Fru3DpvboIH6pCNqz3WJg2/oyFc8Irmm7rsCHKjuQCWtAM8lXA==" saltValue="QZ0VJwvr73Y9FHmhU3an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1927</v>
      </c>
      <c r="G55" s="128">
        <v>2027</v>
      </c>
      <c r="H55" s="129">
        <v>2027</v>
      </c>
    </row>
    <row r="56" spans="2:8" ht="52.5" customHeight="1" x14ac:dyDescent="0.15">
      <c r="B56" s="130"/>
      <c r="C56" s="1307" t="s">
        <v>49</v>
      </c>
      <c r="D56" s="1307"/>
      <c r="E56" s="1308"/>
      <c r="F56" s="131">
        <v>1225</v>
      </c>
      <c r="G56" s="131">
        <v>1226</v>
      </c>
      <c r="H56" s="132">
        <v>1226</v>
      </c>
    </row>
    <row r="57" spans="2:8" ht="53.25" customHeight="1" x14ac:dyDescent="0.15">
      <c r="B57" s="130"/>
      <c r="C57" s="1309" t="s">
        <v>50</v>
      </c>
      <c r="D57" s="1309"/>
      <c r="E57" s="1310"/>
      <c r="F57" s="133">
        <v>2411</v>
      </c>
      <c r="G57" s="133">
        <v>2403</v>
      </c>
      <c r="H57" s="134">
        <v>2418</v>
      </c>
    </row>
    <row r="58" spans="2:8" ht="45.75" customHeight="1" x14ac:dyDescent="0.15">
      <c r="B58" s="135"/>
      <c r="C58" s="1297" t="s">
        <v>576</v>
      </c>
      <c r="D58" s="1298"/>
      <c r="E58" s="1299"/>
      <c r="F58" s="136">
        <v>723</v>
      </c>
      <c r="G58" s="136">
        <v>724</v>
      </c>
      <c r="H58" s="137">
        <v>731</v>
      </c>
    </row>
    <row r="59" spans="2:8" ht="45.75" customHeight="1" x14ac:dyDescent="0.15">
      <c r="B59" s="135"/>
      <c r="C59" s="1297" t="s">
        <v>578</v>
      </c>
      <c r="D59" s="1298"/>
      <c r="E59" s="1299"/>
      <c r="F59" s="136">
        <v>551</v>
      </c>
      <c r="G59" s="136">
        <v>551</v>
      </c>
      <c r="H59" s="137">
        <v>552</v>
      </c>
    </row>
    <row r="60" spans="2:8" ht="45.75" customHeight="1" x14ac:dyDescent="0.15">
      <c r="B60" s="135"/>
      <c r="C60" s="1297" t="s">
        <v>577</v>
      </c>
      <c r="D60" s="1298"/>
      <c r="E60" s="1299"/>
      <c r="F60" s="136">
        <v>280</v>
      </c>
      <c r="G60" s="136">
        <v>280</v>
      </c>
      <c r="H60" s="137">
        <v>280</v>
      </c>
    </row>
    <row r="61" spans="2:8" ht="45.75" customHeight="1" x14ac:dyDescent="0.15">
      <c r="B61" s="135"/>
      <c r="C61" s="1297" t="s">
        <v>580</v>
      </c>
      <c r="D61" s="1298"/>
      <c r="E61" s="1299"/>
      <c r="F61" s="136">
        <v>191</v>
      </c>
      <c r="G61" s="136">
        <v>191</v>
      </c>
      <c r="H61" s="137">
        <v>191</v>
      </c>
    </row>
    <row r="62" spans="2:8" ht="45.75" customHeight="1" thickBot="1" x14ac:dyDescent="0.2">
      <c r="B62" s="138"/>
      <c r="C62" s="1300" t="s">
        <v>579</v>
      </c>
      <c r="D62" s="1301"/>
      <c r="E62" s="1302"/>
      <c r="F62" s="139">
        <v>172</v>
      </c>
      <c r="G62" s="139">
        <v>172</v>
      </c>
      <c r="H62" s="140">
        <v>172</v>
      </c>
    </row>
    <row r="63" spans="2:8" ht="52.5" customHeight="1" thickBot="1" x14ac:dyDescent="0.2">
      <c r="B63" s="141"/>
      <c r="C63" s="1303" t="s">
        <v>51</v>
      </c>
      <c r="D63" s="1303"/>
      <c r="E63" s="1304"/>
      <c r="F63" s="142">
        <v>5563</v>
      </c>
      <c r="G63" s="142">
        <v>5655</v>
      </c>
      <c r="H63" s="143">
        <v>5672</v>
      </c>
    </row>
    <row r="64" spans="2:8" ht="15" customHeight="1" x14ac:dyDescent="0.15"/>
  </sheetData>
  <sheetProtection algorithmName="SHA-512" hashValue="NHU4z3Nopuy59r1oDU+lWxW9l4j7sTr9DWwlbkVax3IBCqrFJ7NcPBZjoz0xVcZymbp1LPVAhKRCB5iGhg74ZA==" saltValue="9jXebEaLS8OpZ6a7kckK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609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602</v>
      </c>
    </row>
    <row r="50" spans="1:109" ht="13.5" x14ac:dyDescent="0.15">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x14ac:dyDescent="0.15">
      <c r="B51" s="389"/>
      <c r="G51" s="1322"/>
      <c r="H51" s="1322"/>
      <c r="I51" s="1323"/>
      <c r="J51" s="1323"/>
      <c r="K51" s="1312"/>
      <c r="L51" s="1312"/>
      <c r="M51" s="1312"/>
      <c r="N51" s="1312"/>
      <c r="AM51" s="396"/>
      <c r="AN51" s="1313" t="s">
        <v>601</v>
      </c>
      <c r="AO51" s="1313"/>
      <c r="AP51" s="1313"/>
      <c r="AQ51" s="1313"/>
      <c r="AR51" s="1313"/>
      <c r="AS51" s="1313"/>
      <c r="AT51" s="1313"/>
      <c r="AU51" s="1313"/>
      <c r="AV51" s="1313"/>
      <c r="AW51" s="1313"/>
      <c r="AX51" s="1313"/>
      <c r="AY51" s="1313"/>
      <c r="AZ51" s="1313"/>
      <c r="BA51" s="1313"/>
      <c r="BB51" s="1313" t="s">
        <v>599</v>
      </c>
      <c r="BC51" s="1313"/>
      <c r="BD51" s="1313"/>
      <c r="BE51" s="1313"/>
      <c r="BF51" s="1313"/>
      <c r="BG51" s="1313"/>
      <c r="BH51" s="1313"/>
      <c r="BI51" s="1313"/>
      <c r="BJ51" s="1313"/>
      <c r="BK51" s="1313"/>
      <c r="BL51" s="1313"/>
      <c r="BM51" s="1313"/>
      <c r="BN51" s="1313"/>
      <c r="BO51" s="1313"/>
      <c r="BP51" s="1311">
        <v>16.2</v>
      </c>
      <c r="BQ51" s="1311"/>
      <c r="BR51" s="1311"/>
      <c r="BS51" s="1311"/>
      <c r="BT51" s="1311"/>
      <c r="BU51" s="1311"/>
      <c r="BV51" s="1311"/>
      <c r="BW51" s="1311"/>
      <c r="BX51" s="1311">
        <v>7.2</v>
      </c>
      <c r="BY51" s="1311"/>
      <c r="BZ51" s="1311"/>
      <c r="CA51" s="1311"/>
      <c r="CB51" s="1311"/>
      <c r="CC51" s="1311"/>
      <c r="CD51" s="1311"/>
      <c r="CE51" s="1311"/>
      <c r="CF51" s="1311">
        <v>2.7</v>
      </c>
      <c r="CG51" s="1311"/>
      <c r="CH51" s="1311"/>
      <c r="CI51" s="1311"/>
      <c r="CJ51" s="1311"/>
      <c r="CK51" s="1311"/>
      <c r="CL51" s="1311"/>
      <c r="CM51" s="1311"/>
      <c r="CN51" s="1311">
        <v>6.8</v>
      </c>
      <c r="CO51" s="1311"/>
      <c r="CP51" s="1311"/>
      <c r="CQ51" s="1311"/>
      <c r="CR51" s="1311"/>
      <c r="CS51" s="1311"/>
      <c r="CT51" s="1311"/>
      <c r="CU51" s="1311"/>
      <c r="CV51" s="1311">
        <v>0.9</v>
      </c>
      <c r="CW51" s="1311"/>
      <c r="CX51" s="1311"/>
      <c r="CY51" s="1311"/>
      <c r="CZ51" s="1311"/>
      <c r="DA51" s="1311"/>
      <c r="DB51" s="1311"/>
      <c r="DC51" s="1311"/>
    </row>
    <row r="52" spans="1:109" ht="13.5" x14ac:dyDescent="0.15">
      <c r="B52" s="389"/>
      <c r="G52" s="1322"/>
      <c r="H52" s="1322"/>
      <c r="I52" s="1323"/>
      <c r="J52" s="1323"/>
      <c r="K52" s="1312"/>
      <c r="L52" s="1312"/>
      <c r="M52" s="1312"/>
      <c r="N52" s="1312"/>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4"/>
      <c r="J53" s="1314"/>
      <c r="K53" s="1312"/>
      <c r="L53" s="1312"/>
      <c r="M53" s="1312"/>
      <c r="N53" s="1312"/>
      <c r="AM53" s="396"/>
      <c r="AN53" s="1313"/>
      <c r="AO53" s="1313"/>
      <c r="AP53" s="1313"/>
      <c r="AQ53" s="1313"/>
      <c r="AR53" s="1313"/>
      <c r="AS53" s="1313"/>
      <c r="AT53" s="1313"/>
      <c r="AU53" s="1313"/>
      <c r="AV53" s="1313"/>
      <c r="AW53" s="1313"/>
      <c r="AX53" s="1313"/>
      <c r="AY53" s="1313"/>
      <c r="AZ53" s="1313"/>
      <c r="BA53" s="1313"/>
      <c r="BB53" s="1313" t="s">
        <v>605</v>
      </c>
      <c r="BC53" s="1313"/>
      <c r="BD53" s="1313"/>
      <c r="BE53" s="1313"/>
      <c r="BF53" s="1313"/>
      <c r="BG53" s="1313"/>
      <c r="BH53" s="1313"/>
      <c r="BI53" s="1313"/>
      <c r="BJ53" s="1313"/>
      <c r="BK53" s="1313"/>
      <c r="BL53" s="1313"/>
      <c r="BM53" s="1313"/>
      <c r="BN53" s="1313"/>
      <c r="BO53" s="1313"/>
      <c r="BP53" s="1311">
        <v>56.2</v>
      </c>
      <c r="BQ53" s="1311"/>
      <c r="BR53" s="1311"/>
      <c r="BS53" s="1311"/>
      <c r="BT53" s="1311"/>
      <c r="BU53" s="1311"/>
      <c r="BV53" s="1311"/>
      <c r="BW53" s="1311"/>
      <c r="BX53" s="1311">
        <v>57.6</v>
      </c>
      <c r="BY53" s="1311"/>
      <c r="BZ53" s="1311"/>
      <c r="CA53" s="1311"/>
      <c r="CB53" s="1311"/>
      <c r="CC53" s="1311"/>
      <c r="CD53" s="1311"/>
      <c r="CE53" s="1311"/>
      <c r="CF53" s="1311">
        <v>58.7</v>
      </c>
      <c r="CG53" s="1311"/>
      <c r="CH53" s="1311"/>
      <c r="CI53" s="1311"/>
      <c r="CJ53" s="1311"/>
      <c r="CK53" s="1311"/>
      <c r="CL53" s="1311"/>
      <c r="CM53" s="1311"/>
      <c r="CN53" s="1311">
        <v>59.5</v>
      </c>
      <c r="CO53" s="1311"/>
      <c r="CP53" s="1311"/>
      <c r="CQ53" s="1311"/>
      <c r="CR53" s="1311"/>
      <c r="CS53" s="1311"/>
      <c r="CT53" s="1311"/>
      <c r="CU53" s="1311"/>
      <c r="CV53" s="1311">
        <v>60.9</v>
      </c>
      <c r="CW53" s="1311"/>
      <c r="CX53" s="1311"/>
      <c r="CY53" s="1311"/>
      <c r="CZ53" s="1311"/>
      <c r="DA53" s="1311"/>
      <c r="DB53" s="1311"/>
      <c r="DC53" s="1311"/>
    </row>
    <row r="54" spans="1:109" ht="13.5" x14ac:dyDescent="0.15">
      <c r="A54" s="404"/>
      <c r="B54" s="389"/>
      <c r="G54" s="1322"/>
      <c r="H54" s="1322"/>
      <c r="I54" s="1314"/>
      <c r="J54" s="1314"/>
      <c r="K54" s="1312"/>
      <c r="L54" s="1312"/>
      <c r="M54" s="1312"/>
      <c r="N54" s="1312"/>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4"/>
      <c r="H55" s="1314"/>
      <c r="I55" s="1314"/>
      <c r="J55" s="1314"/>
      <c r="K55" s="1312"/>
      <c r="L55" s="1312"/>
      <c r="M55" s="1312"/>
      <c r="N55" s="1312"/>
      <c r="AN55" s="1318" t="s">
        <v>600</v>
      </c>
      <c r="AO55" s="1318"/>
      <c r="AP55" s="1318"/>
      <c r="AQ55" s="1318"/>
      <c r="AR55" s="1318"/>
      <c r="AS55" s="1318"/>
      <c r="AT55" s="1318"/>
      <c r="AU55" s="1318"/>
      <c r="AV55" s="1318"/>
      <c r="AW55" s="1318"/>
      <c r="AX55" s="1318"/>
      <c r="AY55" s="1318"/>
      <c r="AZ55" s="1318"/>
      <c r="BA55" s="1318"/>
      <c r="BB55" s="1313" t="s">
        <v>599</v>
      </c>
      <c r="BC55" s="1313"/>
      <c r="BD55" s="1313"/>
      <c r="BE55" s="1313"/>
      <c r="BF55" s="1313"/>
      <c r="BG55" s="1313"/>
      <c r="BH55" s="1313"/>
      <c r="BI55" s="1313"/>
      <c r="BJ55" s="1313"/>
      <c r="BK55" s="1313"/>
      <c r="BL55" s="1313"/>
      <c r="BM55" s="1313"/>
      <c r="BN55" s="1313"/>
      <c r="BO55" s="1313"/>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ht="13.5" x14ac:dyDescent="0.15">
      <c r="A56" s="404"/>
      <c r="B56" s="389"/>
      <c r="G56" s="1314"/>
      <c r="H56" s="1314"/>
      <c r="I56" s="1314"/>
      <c r="J56" s="1314"/>
      <c r="K56" s="1312"/>
      <c r="L56" s="1312"/>
      <c r="M56" s="1312"/>
      <c r="N56" s="1312"/>
      <c r="AN56" s="1318"/>
      <c r="AO56" s="1318"/>
      <c r="AP56" s="1318"/>
      <c r="AQ56" s="1318"/>
      <c r="AR56" s="1318"/>
      <c r="AS56" s="1318"/>
      <c r="AT56" s="1318"/>
      <c r="AU56" s="1318"/>
      <c r="AV56" s="1318"/>
      <c r="AW56" s="1318"/>
      <c r="AX56" s="1318"/>
      <c r="AY56" s="1318"/>
      <c r="AZ56" s="1318"/>
      <c r="BA56" s="1318"/>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4"/>
      <c r="H57" s="1314"/>
      <c r="I57" s="1316"/>
      <c r="J57" s="1316"/>
      <c r="K57" s="1312"/>
      <c r="L57" s="1312"/>
      <c r="M57" s="1312"/>
      <c r="N57" s="1312"/>
      <c r="AM57" s="388"/>
      <c r="AN57" s="1318"/>
      <c r="AO57" s="1318"/>
      <c r="AP57" s="1318"/>
      <c r="AQ57" s="1318"/>
      <c r="AR57" s="1318"/>
      <c r="AS57" s="1318"/>
      <c r="AT57" s="1318"/>
      <c r="AU57" s="1318"/>
      <c r="AV57" s="1318"/>
      <c r="AW57" s="1318"/>
      <c r="AX57" s="1318"/>
      <c r="AY57" s="1318"/>
      <c r="AZ57" s="1318"/>
      <c r="BA57" s="1318"/>
      <c r="BB57" s="1313" t="s">
        <v>605</v>
      </c>
      <c r="BC57" s="1313"/>
      <c r="BD57" s="1313"/>
      <c r="BE57" s="1313"/>
      <c r="BF57" s="1313"/>
      <c r="BG57" s="1313"/>
      <c r="BH57" s="1313"/>
      <c r="BI57" s="1313"/>
      <c r="BJ57" s="1313"/>
      <c r="BK57" s="1313"/>
      <c r="BL57" s="1313"/>
      <c r="BM57" s="1313"/>
      <c r="BN57" s="1313"/>
      <c r="BO57" s="1313"/>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5"/>
      <c r="DE57" s="410"/>
    </row>
    <row r="58" spans="1:109" s="404" customFormat="1" ht="13.5" x14ac:dyDescent="0.15">
      <c r="A58" s="388"/>
      <c r="B58" s="410"/>
      <c r="G58" s="1314"/>
      <c r="H58" s="1314"/>
      <c r="I58" s="1316"/>
      <c r="J58" s="1316"/>
      <c r="K58" s="1312"/>
      <c r="L58" s="1312"/>
      <c r="M58" s="1312"/>
      <c r="N58" s="1312"/>
      <c r="AM58" s="388"/>
      <c r="AN58" s="1318"/>
      <c r="AO58" s="1318"/>
      <c r="AP58" s="1318"/>
      <c r="AQ58" s="1318"/>
      <c r="AR58" s="1318"/>
      <c r="AS58" s="1318"/>
      <c r="AT58" s="1318"/>
      <c r="AU58" s="1318"/>
      <c r="AV58" s="1318"/>
      <c r="AW58" s="1318"/>
      <c r="AX58" s="1318"/>
      <c r="AY58" s="1318"/>
      <c r="AZ58" s="1318"/>
      <c r="BA58" s="1318"/>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604</v>
      </c>
    </row>
    <row r="64" spans="1:109" ht="13.5" x14ac:dyDescent="0.1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610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602</v>
      </c>
    </row>
    <row r="72" spans="2:107" ht="13.5" x14ac:dyDescent="0.15">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ht="13.5" x14ac:dyDescent="0.15">
      <c r="B73" s="389"/>
      <c r="G73" s="1322"/>
      <c r="H73" s="1322"/>
      <c r="I73" s="1322"/>
      <c r="J73" s="1322"/>
      <c r="K73" s="1315"/>
      <c r="L73" s="1315"/>
      <c r="M73" s="1315"/>
      <c r="N73" s="1315"/>
      <c r="AM73" s="396"/>
      <c r="AN73" s="1313" t="s">
        <v>601</v>
      </c>
      <c r="AO73" s="1313"/>
      <c r="AP73" s="1313"/>
      <c r="AQ73" s="1313"/>
      <c r="AR73" s="1313"/>
      <c r="AS73" s="1313"/>
      <c r="AT73" s="1313"/>
      <c r="AU73" s="1313"/>
      <c r="AV73" s="1313"/>
      <c r="AW73" s="1313"/>
      <c r="AX73" s="1313"/>
      <c r="AY73" s="1313"/>
      <c r="AZ73" s="1313"/>
      <c r="BA73" s="1313"/>
      <c r="BB73" s="1313" t="s">
        <v>599</v>
      </c>
      <c r="BC73" s="1313"/>
      <c r="BD73" s="1313"/>
      <c r="BE73" s="1313"/>
      <c r="BF73" s="1313"/>
      <c r="BG73" s="1313"/>
      <c r="BH73" s="1313"/>
      <c r="BI73" s="1313"/>
      <c r="BJ73" s="1313"/>
      <c r="BK73" s="1313"/>
      <c r="BL73" s="1313"/>
      <c r="BM73" s="1313"/>
      <c r="BN73" s="1313"/>
      <c r="BO73" s="1313"/>
      <c r="BP73" s="1311">
        <v>16.2</v>
      </c>
      <c r="BQ73" s="1311"/>
      <c r="BR73" s="1311"/>
      <c r="BS73" s="1311"/>
      <c r="BT73" s="1311"/>
      <c r="BU73" s="1311"/>
      <c r="BV73" s="1311"/>
      <c r="BW73" s="1311"/>
      <c r="BX73" s="1311">
        <v>7.2</v>
      </c>
      <c r="BY73" s="1311"/>
      <c r="BZ73" s="1311"/>
      <c r="CA73" s="1311"/>
      <c r="CB73" s="1311"/>
      <c r="CC73" s="1311"/>
      <c r="CD73" s="1311"/>
      <c r="CE73" s="1311"/>
      <c r="CF73" s="1311">
        <v>2.7</v>
      </c>
      <c r="CG73" s="1311"/>
      <c r="CH73" s="1311"/>
      <c r="CI73" s="1311"/>
      <c r="CJ73" s="1311"/>
      <c r="CK73" s="1311"/>
      <c r="CL73" s="1311"/>
      <c r="CM73" s="1311"/>
      <c r="CN73" s="1311">
        <v>6.8</v>
      </c>
      <c r="CO73" s="1311"/>
      <c r="CP73" s="1311"/>
      <c r="CQ73" s="1311"/>
      <c r="CR73" s="1311"/>
      <c r="CS73" s="1311"/>
      <c r="CT73" s="1311"/>
      <c r="CU73" s="1311"/>
      <c r="CV73" s="1311">
        <v>0.9</v>
      </c>
      <c r="CW73" s="1311"/>
      <c r="CX73" s="1311"/>
      <c r="CY73" s="1311"/>
      <c r="CZ73" s="1311"/>
      <c r="DA73" s="1311"/>
      <c r="DB73" s="1311"/>
      <c r="DC73" s="1311"/>
    </row>
    <row r="74" spans="2:107" ht="13.5" x14ac:dyDescent="0.15">
      <c r="B74" s="389"/>
      <c r="G74" s="1322"/>
      <c r="H74" s="1322"/>
      <c r="I74" s="1322"/>
      <c r="J74" s="1322"/>
      <c r="K74" s="1315"/>
      <c r="L74" s="1315"/>
      <c r="M74" s="1315"/>
      <c r="N74" s="1315"/>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4"/>
      <c r="J75" s="1314"/>
      <c r="K75" s="1312"/>
      <c r="L75" s="1312"/>
      <c r="M75" s="1312"/>
      <c r="N75" s="1312"/>
      <c r="AM75" s="396"/>
      <c r="AN75" s="1313"/>
      <c r="AO75" s="1313"/>
      <c r="AP75" s="1313"/>
      <c r="AQ75" s="1313"/>
      <c r="AR75" s="1313"/>
      <c r="AS75" s="1313"/>
      <c r="AT75" s="1313"/>
      <c r="AU75" s="1313"/>
      <c r="AV75" s="1313"/>
      <c r="AW75" s="1313"/>
      <c r="AX75" s="1313"/>
      <c r="AY75" s="1313"/>
      <c r="AZ75" s="1313"/>
      <c r="BA75" s="1313"/>
      <c r="BB75" s="1313" t="s">
        <v>598</v>
      </c>
      <c r="BC75" s="1313"/>
      <c r="BD75" s="1313"/>
      <c r="BE75" s="1313"/>
      <c r="BF75" s="1313"/>
      <c r="BG75" s="1313"/>
      <c r="BH75" s="1313"/>
      <c r="BI75" s="1313"/>
      <c r="BJ75" s="1313"/>
      <c r="BK75" s="1313"/>
      <c r="BL75" s="1313"/>
      <c r="BM75" s="1313"/>
      <c r="BN75" s="1313"/>
      <c r="BO75" s="1313"/>
      <c r="BP75" s="1311">
        <v>6.5</v>
      </c>
      <c r="BQ75" s="1311"/>
      <c r="BR75" s="1311"/>
      <c r="BS75" s="1311"/>
      <c r="BT75" s="1311"/>
      <c r="BU75" s="1311"/>
      <c r="BV75" s="1311"/>
      <c r="BW75" s="1311"/>
      <c r="BX75" s="1311">
        <v>4.7</v>
      </c>
      <c r="BY75" s="1311"/>
      <c r="BZ75" s="1311"/>
      <c r="CA75" s="1311"/>
      <c r="CB75" s="1311"/>
      <c r="CC75" s="1311"/>
      <c r="CD75" s="1311"/>
      <c r="CE75" s="1311"/>
      <c r="CF75" s="1311">
        <v>3.8</v>
      </c>
      <c r="CG75" s="1311"/>
      <c r="CH75" s="1311"/>
      <c r="CI75" s="1311"/>
      <c r="CJ75" s="1311"/>
      <c r="CK75" s="1311"/>
      <c r="CL75" s="1311"/>
      <c r="CM75" s="1311"/>
      <c r="CN75" s="1311">
        <v>3.9</v>
      </c>
      <c r="CO75" s="1311"/>
      <c r="CP75" s="1311"/>
      <c r="CQ75" s="1311"/>
      <c r="CR75" s="1311"/>
      <c r="CS75" s="1311"/>
      <c r="CT75" s="1311"/>
      <c r="CU75" s="1311"/>
      <c r="CV75" s="1311">
        <v>3.8</v>
      </c>
      <c r="CW75" s="1311"/>
      <c r="CX75" s="1311"/>
      <c r="CY75" s="1311"/>
      <c r="CZ75" s="1311"/>
      <c r="DA75" s="1311"/>
      <c r="DB75" s="1311"/>
      <c r="DC75" s="1311"/>
    </row>
    <row r="76" spans="2:107" ht="13.5" x14ac:dyDescent="0.15">
      <c r="B76" s="389"/>
      <c r="G76" s="1322"/>
      <c r="H76" s="1322"/>
      <c r="I76" s="1314"/>
      <c r="J76" s="1314"/>
      <c r="K76" s="1312"/>
      <c r="L76" s="1312"/>
      <c r="M76" s="1312"/>
      <c r="N76" s="1312"/>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4"/>
      <c r="H77" s="1314"/>
      <c r="I77" s="1314"/>
      <c r="J77" s="1314"/>
      <c r="K77" s="1315"/>
      <c r="L77" s="1315"/>
      <c r="M77" s="1315"/>
      <c r="N77" s="1315"/>
      <c r="AN77" s="1318" t="s">
        <v>600</v>
      </c>
      <c r="AO77" s="1318"/>
      <c r="AP77" s="1318"/>
      <c r="AQ77" s="1318"/>
      <c r="AR77" s="1318"/>
      <c r="AS77" s="1318"/>
      <c r="AT77" s="1318"/>
      <c r="AU77" s="1318"/>
      <c r="AV77" s="1318"/>
      <c r="AW77" s="1318"/>
      <c r="AX77" s="1318"/>
      <c r="AY77" s="1318"/>
      <c r="AZ77" s="1318"/>
      <c r="BA77" s="1318"/>
      <c r="BB77" s="1313" t="s">
        <v>599</v>
      </c>
      <c r="BC77" s="1313"/>
      <c r="BD77" s="1313"/>
      <c r="BE77" s="1313"/>
      <c r="BF77" s="1313"/>
      <c r="BG77" s="1313"/>
      <c r="BH77" s="1313"/>
      <c r="BI77" s="1313"/>
      <c r="BJ77" s="1313"/>
      <c r="BK77" s="1313"/>
      <c r="BL77" s="1313"/>
      <c r="BM77" s="1313"/>
      <c r="BN77" s="1313"/>
      <c r="BO77" s="1313"/>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ht="13.5" x14ac:dyDescent="0.15">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3" t="s">
        <v>598</v>
      </c>
      <c r="BC79" s="1313"/>
      <c r="BD79" s="1313"/>
      <c r="BE79" s="1313"/>
      <c r="BF79" s="1313"/>
      <c r="BG79" s="1313"/>
      <c r="BH79" s="1313"/>
      <c r="BI79" s="1313"/>
      <c r="BJ79" s="1313"/>
      <c r="BK79" s="1313"/>
      <c r="BL79" s="1313"/>
      <c r="BM79" s="1313"/>
      <c r="BN79" s="1313"/>
      <c r="BO79" s="1313"/>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ht="13.5" x14ac:dyDescent="0.15">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lY+jyvJREXWcEmr1iPMeotjx98ijh0Pu6/dbqlQxD4tc9KdPKIafrdnyNYQUDBIYZ0DrzOWF6/4G+um0oUg5A==" saltValue="A7Z/4xVVQ5UwHcRQSogb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bRroIbT4J8zNHHCYA42EobvQ20PV8npBajiyeYaZ+Jm0uiZM+onYSb1lKyD9d9mhG5x8gJiEt8NYGEQfRJZ42Q==" saltValue="lETkKCmzjbsCYl90rkg/g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4KHceXfCkeUoXUUhIVCfbh97RXRnqhU9pA2f0x3bBP+k2evJwBfZxoeQFo0rCLTCoqc9Xq0e4kspk6nnT3xaAQ==" saltValue="N/zAZPrGOZx31F5sMJ7Rw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28679</v>
      </c>
      <c r="E3" s="162"/>
      <c r="F3" s="163">
        <v>67319</v>
      </c>
      <c r="G3" s="164"/>
      <c r="H3" s="165"/>
    </row>
    <row r="4" spans="1:8" x14ac:dyDescent="0.15">
      <c r="A4" s="166"/>
      <c r="B4" s="167"/>
      <c r="C4" s="168"/>
      <c r="D4" s="169">
        <v>20999</v>
      </c>
      <c r="E4" s="170"/>
      <c r="F4" s="171">
        <v>38101</v>
      </c>
      <c r="G4" s="172"/>
      <c r="H4" s="173"/>
    </row>
    <row r="5" spans="1:8" x14ac:dyDescent="0.15">
      <c r="A5" s="154" t="s">
        <v>544</v>
      </c>
      <c r="B5" s="159"/>
      <c r="C5" s="160"/>
      <c r="D5" s="161">
        <v>33932</v>
      </c>
      <c r="E5" s="162"/>
      <c r="F5" s="163">
        <v>70615</v>
      </c>
      <c r="G5" s="164"/>
      <c r="H5" s="165"/>
    </row>
    <row r="6" spans="1:8" x14ac:dyDescent="0.15">
      <c r="A6" s="166"/>
      <c r="B6" s="167"/>
      <c r="C6" s="168"/>
      <c r="D6" s="169">
        <v>22276</v>
      </c>
      <c r="E6" s="170"/>
      <c r="F6" s="171">
        <v>37382</v>
      </c>
      <c r="G6" s="172"/>
      <c r="H6" s="173"/>
    </row>
    <row r="7" spans="1:8" x14ac:dyDescent="0.15">
      <c r="A7" s="154" t="s">
        <v>545</v>
      </c>
      <c r="B7" s="159"/>
      <c r="C7" s="160"/>
      <c r="D7" s="161">
        <v>44408</v>
      </c>
      <c r="E7" s="162"/>
      <c r="F7" s="163">
        <v>69185</v>
      </c>
      <c r="G7" s="164"/>
      <c r="H7" s="165"/>
    </row>
    <row r="8" spans="1:8" x14ac:dyDescent="0.15">
      <c r="A8" s="166"/>
      <c r="B8" s="167"/>
      <c r="C8" s="168"/>
      <c r="D8" s="169">
        <v>30524</v>
      </c>
      <c r="E8" s="170"/>
      <c r="F8" s="171">
        <v>38519</v>
      </c>
      <c r="G8" s="172"/>
      <c r="H8" s="173"/>
    </row>
    <row r="9" spans="1:8" x14ac:dyDescent="0.15">
      <c r="A9" s="154" t="s">
        <v>546</v>
      </c>
      <c r="B9" s="159"/>
      <c r="C9" s="160"/>
      <c r="D9" s="161">
        <v>38976</v>
      </c>
      <c r="E9" s="162"/>
      <c r="F9" s="163">
        <v>70166</v>
      </c>
      <c r="G9" s="164"/>
      <c r="H9" s="165"/>
    </row>
    <row r="10" spans="1:8" x14ac:dyDescent="0.15">
      <c r="A10" s="166"/>
      <c r="B10" s="167"/>
      <c r="C10" s="168"/>
      <c r="D10" s="169">
        <v>29712</v>
      </c>
      <c r="E10" s="170"/>
      <c r="F10" s="171">
        <v>36115</v>
      </c>
      <c r="G10" s="172"/>
      <c r="H10" s="173"/>
    </row>
    <row r="11" spans="1:8" x14ac:dyDescent="0.15">
      <c r="A11" s="154" t="s">
        <v>547</v>
      </c>
      <c r="B11" s="159"/>
      <c r="C11" s="160"/>
      <c r="D11" s="161">
        <v>35537</v>
      </c>
      <c r="E11" s="162"/>
      <c r="F11" s="163">
        <v>70329</v>
      </c>
      <c r="G11" s="164"/>
      <c r="H11" s="165"/>
    </row>
    <row r="12" spans="1:8" x14ac:dyDescent="0.15">
      <c r="A12" s="166"/>
      <c r="B12" s="167"/>
      <c r="C12" s="174"/>
      <c r="D12" s="169">
        <v>22848</v>
      </c>
      <c r="E12" s="170"/>
      <c r="F12" s="171">
        <v>39403</v>
      </c>
      <c r="G12" s="172"/>
      <c r="H12" s="173"/>
    </row>
    <row r="13" spans="1:8" x14ac:dyDescent="0.15">
      <c r="A13" s="154"/>
      <c r="B13" s="159"/>
      <c r="C13" s="175"/>
      <c r="D13" s="176">
        <v>36306</v>
      </c>
      <c r="E13" s="177"/>
      <c r="F13" s="178">
        <v>69523</v>
      </c>
      <c r="G13" s="179"/>
      <c r="H13" s="165"/>
    </row>
    <row r="14" spans="1:8" x14ac:dyDescent="0.15">
      <c r="A14" s="166"/>
      <c r="B14" s="167"/>
      <c r="C14" s="168"/>
      <c r="D14" s="169">
        <v>25272</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5.36</v>
      </c>
      <c r="C19" s="180">
        <f>ROUND(VALUE(SUBSTITUTE(実質収支比率等に係る経年分析!G$48,"▲","-")),2)</f>
        <v>6.93</v>
      </c>
      <c r="D19" s="180">
        <f>ROUND(VALUE(SUBSTITUTE(実質収支比率等に係る経年分析!H$48,"▲","-")),2)</f>
        <v>7.3</v>
      </c>
      <c r="E19" s="180">
        <f>ROUND(VALUE(SUBSTITUTE(実質収支比率等に係る経年分析!I$48,"▲","-")),2)</f>
        <v>6.09</v>
      </c>
      <c r="F19" s="180">
        <f>ROUND(VALUE(SUBSTITUTE(実質収支比率等に係る経年分析!J$48,"▲","-")),2)</f>
        <v>5.72</v>
      </c>
    </row>
    <row r="20" spans="1:11" x14ac:dyDescent="0.15">
      <c r="A20" s="180" t="s">
        <v>55</v>
      </c>
      <c r="B20" s="180">
        <f>ROUND(VALUE(SUBSTITUTE(実質収支比率等に係る経年分析!F$47,"▲","-")),2)</f>
        <v>17.399999999999999</v>
      </c>
      <c r="C20" s="180">
        <f>ROUND(VALUE(SUBSTITUTE(実質収支比率等に係る経年分析!G$47,"▲","-")),2)</f>
        <v>16.68</v>
      </c>
      <c r="D20" s="180">
        <f>ROUND(VALUE(SUBSTITUTE(実質収支比率等に係る経年分析!H$47,"▲","-")),2)</f>
        <v>15.73</v>
      </c>
      <c r="E20" s="180">
        <f>ROUND(VALUE(SUBSTITUTE(実質収支比率等に係る経年分析!I$47,"▲","-")),2)</f>
        <v>16.579999999999998</v>
      </c>
      <c r="F20" s="180">
        <f>ROUND(VALUE(SUBSTITUTE(実質収支比率等に係る経年分析!J$47,"▲","-")),2)</f>
        <v>15.98</v>
      </c>
    </row>
    <row r="21" spans="1:11" x14ac:dyDescent="0.15">
      <c r="A21" s="180" t="s">
        <v>56</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1.84</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-0.15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1.1399999999999999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1.95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那珂地方公平委員会特別会計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公園墓地事業特別会計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2015</v>
      </c>
      <c r="E42" s="182"/>
      <c r="F42" s="182"/>
      <c r="G42" s="182">
        <f>'実質公債費比率（分子）の構造'!L$52</f>
        <v>2097</v>
      </c>
      <c r="H42" s="182"/>
      <c r="I42" s="182"/>
      <c r="J42" s="182">
        <f>'実質公債費比率（分子）の構造'!M$52</f>
        <v>2185</v>
      </c>
      <c r="K42" s="182"/>
      <c r="L42" s="182"/>
      <c r="M42" s="182">
        <f>'実質公債費比率（分子）の構造'!N$52</f>
        <v>2223</v>
      </c>
      <c r="N42" s="182"/>
      <c r="O42" s="182"/>
      <c r="P42" s="182">
        <f>'実質公債費比率（分子）の構造'!O$52</f>
        <v>2256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685</v>
      </c>
      <c r="C46" s="182"/>
      <c r="D46" s="182"/>
      <c r="E46" s="182">
        <f>'実質公債費比率（分子）の構造'!L$48</f>
        <v>739</v>
      </c>
      <c r="F46" s="182"/>
      <c r="G46" s="182"/>
      <c r="H46" s="182">
        <f>'実質公債費比率（分子）の構造'!M$48</f>
        <v>794</v>
      </c>
      <c r="I46" s="182"/>
      <c r="J46" s="182"/>
      <c r="K46" s="182">
        <f>'実質公債費比率（分子）の構造'!N$48</f>
        <v>831</v>
      </c>
      <c r="L46" s="182"/>
      <c r="M46" s="182"/>
      <c r="N46" s="182">
        <f>'実質公債費比率（分子）の構造'!O$48</f>
        <v>738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1821</v>
      </c>
      <c r="C49" s="182"/>
      <c r="D49" s="182"/>
      <c r="E49" s="182">
        <f>'実質公債費比率（分子）の構造'!L$45</f>
        <v>1771</v>
      </c>
      <c r="F49" s="182"/>
      <c r="G49" s="182"/>
      <c r="H49" s="182">
        <f>'実質公債費比率（分子）の構造'!M$45</f>
        <v>1789</v>
      </c>
      <c r="I49" s="182"/>
      <c r="J49" s="182"/>
      <c r="K49" s="182">
        <f>'実質公債費比率（分子）の構造'!N$45</f>
        <v>1807</v>
      </c>
      <c r="L49" s="182"/>
      <c r="M49" s="182"/>
      <c r="N49" s="182">
        <f>'実質公債費比率（分子）の構造'!O$45</f>
        <v>1916</v>
      </c>
      <c r="O49" s="182"/>
      <c r="P49" s="182"/>
    </row>
    <row r="50" spans="1:16" x14ac:dyDescent="0.15">
      <c r="A50" s="182" t="s">
        <v>71</v>
      </c>
      <c r="B50" s="182" t="e">
        <f>NA()</f>
        <v>#N/A</v>
      </c>
      <c r="C50" s="182">
        <f>IF(ISNUMBER('実質公債費比率（分子）の構造'!K$53),'実質公債費比率（分子）の構造'!K$53,NA())</f>
        <v>491</v>
      </c>
      <c r="D50" s="182" t="e">
        <f>NA()</f>
        <v>#N/A</v>
      </c>
      <c r="E50" s="182" t="e">
        <f>NA()</f>
        <v>#N/A</v>
      </c>
      <c r="F50" s="182">
        <f>IF(ISNUMBER('実質公債費比率（分子）の構造'!L$53),'実質公債費比率（分子）の構造'!L$53,NA())</f>
        <v>413</v>
      </c>
      <c r="G50" s="182" t="e">
        <f>NA()</f>
        <v>#N/A</v>
      </c>
      <c r="H50" s="182" t="e">
        <f>NA()</f>
        <v>#N/A</v>
      </c>
      <c r="I50" s="182">
        <f>IF(ISNUMBER('実質公債費比率（分子）の構造'!M$53),'実質公債費比率（分子）の構造'!M$53,NA())</f>
        <v>398</v>
      </c>
      <c r="J50" s="182" t="e">
        <f>NA()</f>
        <v>#N/A</v>
      </c>
      <c r="K50" s="182" t="e">
        <f>NA()</f>
        <v>#N/A</v>
      </c>
      <c r="L50" s="182">
        <f>IF(ISNUMBER('実質公債費比率（分子）の構造'!N$53),'実質公債費比率（分子）の構造'!N$53,NA())</f>
        <v>415</v>
      </c>
      <c r="M50" s="182" t="e">
        <f>NA()</f>
        <v>#N/A</v>
      </c>
      <c r="N50" s="182" t="e">
        <f>NA()</f>
        <v>#N/A</v>
      </c>
      <c r="O50" s="182">
        <f>IF(ISNUMBER('実質公債費比率（分子）の構造'!O$53),'実質公債費比率（分子）の構造'!O$53,NA())</f>
        <v>398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21565</v>
      </c>
      <c r="E56" s="181"/>
      <c r="F56" s="181"/>
      <c r="G56" s="181">
        <f>'将来負担比率（分子）の構造'!J$52</f>
        <v>21581</v>
      </c>
      <c r="H56" s="181"/>
      <c r="I56" s="181"/>
      <c r="J56" s="181">
        <f>'将来負担比率（分子）の構造'!K$52</f>
        <v>22212</v>
      </c>
      <c r="K56" s="181"/>
      <c r="L56" s="181"/>
      <c r="M56" s="181">
        <f>'将来負担比率（分子）の構造'!L$52</f>
        <v>22456</v>
      </c>
      <c r="N56" s="181"/>
      <c r="O56" s="181"/>
      <c r="P56" s="181">
        <f>'将来負担比率（分子）の構造'!M$52</f>
        <v>22342</v>
      </c>
    </row>
    <row r="57" spans="1:16" x14ac:dyDescent="0.15">
      <c r="A57" s="181" t="s">
        <v>42</v>
      </c>
      <c r="B57" s="181"/>
      <c r="C57" s="181"/>
      <c r="D57" s="181">
        <f>'将来負担比率（分子）の構造'!I$51</f>
        <v>4257</v>
      </c>
      <c r="E57" s="181"/>
      <c r="F57" s="181"/>
      <c r="G57" s="181">
        <f>'将来負担比率（分子）の構造'!J$51</f>
        <v>4240</v>
      </c>
      <c r="H57" s="181"/>
      <c r="I57" s="181"/>
      <c r="J57" s="181">
        <f>'将来負担比率（分子）の構造'!K$51</f>
        <v>3928</v>
      </c>
      <c r="K57" s="181"/>
      <c r="L57" s="181"/>
      <c r="M57" s="181">
        <f>'将来負担比率（分子）の構造'!L$51</f>
        <v>3830</v>
      </c>
      <c r="N57" s="181"/>
      <c r="O57" s="181"/>
      <c r="P57" s="181">
        <f>'将来負担比率（分子）の構造'!M$51</f>
        <v>3887</v>
      </c>
    </row>
    <row r="58" spans="1:16" x14ac:dyDescent="0.15">
      <c r="A58" s="181" t="s">
        <v>41</v>
      </c>
      <c r="B58" s="181"/>
      <c r="C58" s="181"/>
      <c r="D58" s="181">
        <f>'将来負担比率（分子）の構造'!I$50</f>
        <v>7221</v>
      </c>
      <c r="E58" s="181"/>
      <c r="F58" s="181"/>
      <c r="G58" s="181">
        <f>'将来負担比率（分子）の構造'!J$50</f>
        <v>7176</v>
      </c>
      <c r="H58" s="181"/>
      <c r="I58" s="181"/>
      <c r="J58" s="181">
        <f>'将来負担比率（分子）の構造'!K$50</f>
        <v>6888</v>
      </c>
      <c r="K58" s="181"/>
      <c r="L58" s="181"/>
      <c r="M58" s="181">
        <f>'将来負担比率（分子）の構造'!L$50</f>
        <v>6946</v>
      </c>
      <c r="N58" s="181"/>
      <c r="O58" s="181"/>
      <c r="P58" s="181">
        <f>'将来負担比率（分子）の構造'!M$50</f>
        <v>6829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f>'将来負担比率（分子）の構造'!L$46</f>
        <v>3</v>
      </c>
      <c r="L61" s="181"/>
      <c r="M61" s="181"/>
      <c r="N61" s="181" t="str">
        <f>'将来負担比率（分子）の構造'!M$46</f>
        <v>-</v>
      </c>
      <c r="O61" s="181"/>
      <c r="P61" s="181"/>
    </row>
    <row r="62" spans="1:16" x14ac:dyDescent="0.15">
      <c r="A62" s="181" t="s">
        <v>35</v>
      </c>
      <c r="B62" s="181">
        <f>'将来負担比率（分子）の構造'!I$45</f>
        <v>3006</v>
      </c>
      <c r="C62" s="181"/>
      <c r="D62" s="181"/>
      <c r="E62" s="181">
        <f>'将来負担比率（分子）の構造'!J$45</f>
        <v>3074</v>
      </c>
      <c r="F62" s="181"/>
      <c r="G62" s="181"/>
      <c r="H62" s="181">
        <f>'将来負担比率（分子）の構造'!K$45</f>
        <v>2915</v>
      </c>
      <c r="I62" s="181"/>
      <c r="J62" s="181"/>
      <c r="K62" s="181">
        <f>'将来負担比率（分子）の構造'!L$45</f>
        <v>2883</v>
      </c>
      <c r="L62" s="181"/>
      <c r="M62" s="181"/>
      <c r="N62" s="181">
        <f>'将来負担比率（分子）の構造'!M$45</f>
        <v>2821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72</v>
      </c>
      <c r="O63" s="181"/>
      <c r="P63" s="181"/>
    </row>
    <row r="64" spans="1:16" x14ac:dyDescent="0.15">
      <c r="A64" s="181" t="s">
        <v>33</v>
      </c>
      <c r="B64" s="181">
        <f>'将来負担比率（分子）の構造'!I$43</f>
        <v>13907</v>
      </c>
      <c r="C64" s="181"/>
      <c r="D64" s="181"/>
      <c r="E64" s="181">
        <f>'将来負担比率（分子）の構造'!J$43</f>
        <v>13183</v>
      </c>
      <c r="F64" s="181"/>
      <c r="G64" s="181"/>
      <c r="H64" s="181">
        <f>'将来負担比率（分子）の構造'!K$43</f>
        <v>12496</v>
      </c>
      <c r="I64" s="181"/>
      <c r="J64" s="181"/>
      <c r="K64" s="181">
        <f>'将来負担比率（分子）の構造'!L$43</f>
        <v>12697</v>
      </c>
      <c r="L64" s="181"/>
      <c r="M64" s="181"/>
      <c r="N64" s="181">
        <f>'将来負担比率（分子）の構造'!M$43</f>
        <v>11766</v>
      </c>
      <c r="O64" s="181"/>
      <c r="P64" s="181"/>
    </row>
    <row r="65" spans="1:16" x14ac:dyDescent="0.15">
      <c r="A65" s="181" t="s">
        <v>32</v>
      </c>
      <c r="B65" s="181">
        <f>'将来負担比率（分子）の構造'!I$42</f>
        <v>254</v>
      </c>
      <c r="C65" s="181"/>
      <c r="D65" s="181"/>
      <c r="E65" s="181">
        <f>'将来負担比率（分子）の構造'!J$42</f>
        <v>83</v>
      </c>
      <c r="F65" s="181"/>
      <c r="G65" s="181"/>
      <c r="H65" s="181">
        <f>'将来負担比率（分子）の構造'!K$42</f>
        <v>101</v>
      </c>
      <c r="I65" s="181"/>
      <c r="J65" s="181"/>
      <c r="K65" s="181">
        <f>'将来負担比率（分子）の構造'!L$42</f>
        <v>97</v>
      </c>
      <c r="L65" s="181"/>
      <c r="M65" s="181"/>
      <c r="N65" s="181">
        <f>'将来負担比率（分子）の構造'!M$42</f>
        <v>60</v>
      </c>
      <c r="O65" s="181"/>
      <c r="P65" s="181"/>
    </row>
    <row r="66" spans="1:16" x14ac:dyDescent="0.15">
      <c r="A66" s="181" t="s">
        <v>31</v>
      </c>
      <c r="B66" s="181">
        <f>'将来負担比率（分子）の構造'!I$41</f>
        <v>17576</v>
      </c>
      <c r="C66" s="181"/>
      <c r="D66" s="181"/>
      <c r="E66" s="181">
        <f>'将来負担比率（分子）の構造'!J$41</f>
        <v>17410</v>
      </c>
      <c r="F66" s="181"/>
      <c r="G66" s="181"/>
      <c r="H66" s="181">
        <f>'将来負担比率（分子）の構造'!K$41</f>
        <v>17808</v>
      </c>
      <c r="I66" s="181"/>
      <c r="J66" s="181"/>
      <c r="K66" s="181">
        <f>'将来負担比率（分子）の構造'!L$41</f>
        <v>18265</v>
      </c>
      <c r="L66" s="181"/>
      <c r="M66" s="181"/>
      <c r="N66" s="181">
        <f>'将来負担比率（分子）の構造'!M$41</f>
        <v>18440</v>
      </c>
      <c r="O66" s="181"/>
      <c r="P66" s="181"/>
    </row>
    <row r="67" spans="1:16" x14ac:dyDescent="0.15">
      <c r="A67" s="181" t="s">
        <v>75</v>
      </c>
      <c r="B67" s="181" t="e">
        <f>NA()</f>
        <v>#N/A</v>
      </c>
      <c r="C67" s="181">
        <f>IF(ISNUMBER('将来負担比率（分子）の構造'!I$53), IF('将来負担比率（分子）の構造'!I$53 &lt; 0, 0, '将来負担比率（分子）の構造'!I$53), NA())</f>
        <v>1703</v>
      </c>
      <c r="D67" s="181" t="e">
        <f>NA()</f>
        <v>#N/A</v>
      </c>
      <c r="E67" s="181" t="e">
        <f>NA()</f>
        <v>#N/A</v>
      </c>
      <c r="F67" s="181">
        <f>IF(ISNUMBER('将来負担比率（分子）の構造'!J$53), IF('将来負担比率（分子）の構造'!J$53 &lt; 0, 0, '将来負担比率（分子）の構造'!J$53), NA())</f>
        <v>752</v>
      </c>
      <c r="G67" s="181" t="e">
        <f>NA()</f>
        <v>#N/A</v>
      </c>
      <c r="H67" s="181" t="e">
        <f>NA()</f>
        <v>#N/A</v>
      </c>
      <c r="I67" s="181">
        <f>IF(ISNUMBER('将来負担比率（分子）の構造'!K$53), IF('将来負担比率（分子）の構造'!K$53 &lt; 0, 0, '将来負担比率（分子）の構造'!K$53), NA())</f>
        <v>292</v>
      </c>
      <c r="J67" s="181" t="e">
        <f>NA()</f>
        <v>#N/A</v>
      </c>
      <c r="K67" s="181" t="e">
        <f>NA()</f>
        <v>#N/A</v>
      </c>
      <c r="L67" s="181">
        <f>IF(ISNUMBER('将来負担比率（分子）の構造'!L$53), IF('将来負担比率（分子）の構造'!L$53 &lt; 0, 0, '将来負担比率（分子）の構造'!L$53), NA())</f>
        <v>713</v>
      </c>
      <c r="M67" s="181" t="e">
        <f>NA()</f>
        <v>#N/A</v>
      </c>
      <c r="N67" s="181" t="e">
        <f>NA()</f>
        <v>#N/A</v>
      </c>
      <c r="O67" s="181">
        <f>IF(ISNUMBER('将来負担比率（分子）の構造'!M$53), IF('将来負担比率（分子）の構造'!M$53 &lt; 0, 0, '将来負担比率（分子）の構造'!M$53), NA())</f>
        <v>100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1927</v>
      </c>
      <c r="C72" s="185">
        <f>基金残高に係る経年分析!G55</f>
        <v>2027</v>
      </c>
      <c r="D72" s="185">
        <f>基金残高に係る経年分析!H55</f>
        <v>2027</v>
      </c>
    </row>
    <row r="73" spans="1:16" x14ac:dyDescent="0.15">
      <c r="A73" s="184" t="s">
        <v>78</v>
      </c>
      <c r="B73" s="185">
        <f>基金残高に係る経年分析!F56</f>
        <v>1225</v>
      </c>
      <c r="C73" s="185">
        <f>基金残高に係る経年分析!G56</f>
        <v>1226</v>
      </c>
      <c r="D73" s="185">
        <f>基金残高に係る経年分析!H56</f>
        <v>1226</v>
      </c>
    </row>
    <row r="74" spans="1:16" x14ac:dyDescent="0.15">
      <c r="A74" s="184" t="s">
        <v>79</v>
      </c>
      <c r="B74" s="185">
        <f>基金残高に係る経年分析!F57</f>
        <v>2411</v>
      </c>
      <c r="C74" s="185">
        <f>基金残高に係る経年分析!G57</f>
        <v>2403</v>
      </c>
      <c r="D74" s="185">
        <f>基金残高に係る経年分析!H57</f>
        <v>2418</v>
      </c>
    </row>
  </sheetData>
  <sheetProtection algorithmName="SHA-512" hashValue="ZrJ+XmrTDuwhVYrhxbBaFp+930SuqhxzQr6rmo+GU/Aot5jgfQIM353OH1+sJvXKa+Eh2LFS9mu6xkgKCPdHZg==" saltValue="Fe7LEp++x9+Rg+D05k/yuw=="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7203585</v>
      </c>
      <c r="S5" s="736"/>
      <c r="T5" s="736"/>
      <c r="U5" s="736"/>
      <c r="V5" s="736"/>
      <c r="W5" s="736"/>
      <c r="X5" s="736"/>
      <c r="Y5" s="779"/>
      <c r="Z5" s="797">
        <v>26</v>
      </c>
      <c r="AA5" s="797"/>
      <c r="AB5" s="797"/>
      <c r="AC5" s="797"/>
      <c r="AD5" s="798">
        <v>6884577</v>
      </c>
      <c r="AE5" s="798"/>
      <c r="AF5" s="798"/>
      <c r="AG5" s="798"/>
      <c r="AH5" s="798"/>
      <c r="AI5" s="798"/>
      <c r="AJ5" s="798"/>
      <c r="AK5" s="798"/>
      <c r="AL5" s="780">
        <v>56.7</v>
      </c>
      <c r="AM5" s="751"/>
      <c r="AN5" s="751"/>
      <c r="AO5" s="781"/>
      <c r="AP5" s="746" t="s">
        <v>228</v>
      </c>
      <c r="AQ5" s="747"/>
      <c r="AR5" s="747"/>
      <c r="AS5" s="747"/>
      <c r="AT5" s="747"/>
      <c r="AU5" s="747"/>
      <c r="AV5" s="747"/>
      <c r="AW5" s="747"/>
      <c r="AX5" s="747"/>
      <c r="AY5" s="747"/>
      <c r="AZ5" s="747"/>
      <c r="BA5" s="747"/>
      <c r="BB5" s="747"/>
      <c r="BC5" s="747"/>
      <c r="BD5" s="747"/>
      <c r="BE5" s="747"/>
      <c r="BF5" s="748"/>
      <c r="BG5" s="680">
        <v>6884577</v>
      </c>
      <c r="BH5" s="681"/>
      <c r="BI5" s="681"/>
      <c r="BJ5" s="681"/>
      <c r="BK5" s="681"/>
      <c r="BL5" s="681"/>
      <c r="BM5" s="681"/>
      <c r="BN5" s="682"/>
      <c r="BO5" s="713">
        <v>95.6</v>
      </c>
      <c r="BP5" s="713"/>
      <c r="BQ5" s="713"/>
      <c r="BR5" s="713"/>
      <c r="BS5" s="714">
        <v>70757</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273444</v>
      </c>
      <c r="S6" s="681"/>
      <c r="T6" s="681"/>
      <c r="U6" s="681"/>
      <c r="V6" s="681"/>
      <c r="W6" s="681"/>
      <c r="X6" s="681"/>
      <c r="Y6" s="682"/>
      <c r="Z6" s="713">
        <v>1</v>
      </c>
      <c r="AA6" s="713"/>
      <c r="AB6" s="713"/>
      <c r="AC6" s="713"/>
      <c r="AD6" s="714">
        <v>273444</v>
      </c>
      <c r="AE6" s="714"/>
      <c r="AF6" s="714"/>
      <c r="AG6" s="714"/>
      <c r="AH6" s="714"/>
      <c r="AI6" s="714"/>
      <c r="AJ6" s="714"/>
      <c r="AK6" s="714"/>
      <c r="AL6" s="683">
        <v>2.2999999999999998</v>
      </c>
      <c r="AM6" s="684"/>
      <c r="AN6" s="684"/>
      <c r="AO6" s="715"/>
      <c r="AP6" s="677" t="s">
        <v>233</v>
      </c>
      <c r="AQ6" s="678"/>
      <c r="AR6" s="678"/>
      <c r="AS6" s="678"/>
      <c r="AT6" s="678"/>
      <c r="AU6" s="678"/>
      <c r="AV6" s="678"/>
      <c r="AW6" s="678"/>
      <c r="AX6" s="678"/>
      <c r="AY6" s="678"/>
      <c r="AZ6" s="678"/>
      <c r="BA6" s="678"/>
      <c r="BB6" s="678"/>
      <c r="BC6" s="678"/>
      <c r="BD6" s="678"/>
      <c r="BE6" s="678"/>
      <c r="BF6" s="679"/>
      <c r="BG6" s="680">
        <v>6884577</v>
      </c>
      <c r="BH6" s="681"/>
      <c r="BI6" s="681"/>
      <c r="BJ6" s="681"/>
      <c r="BK6" s="681"/>
      <c r="BL6" s="681"/>
      <c r="BM6" s="681"/>
      <c r="BN6" s="682"/>
      <c r="BO6" s="713">
        <v>95.6</v>
      </c>
      <c r="BP6" s="713"/>
      <c r="BQ6" s="713"/>
      <c r="BR6" s="713"/>
      <c r="BS6" s="714">
        <v>70757</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195126</v>
      </c>
      <c r="CS6" s="681"/>
      <c r="CT6" s="681"/>
      <c r="CU6" s="681"/>
      <c r="CV6" s="681"/>
      <c r="CW6" s="681"/>
      <c r="CX6" s="681"/>
      <c r="CY6" s="682"/>
      <c r="CZ6" s="780">
        <v>0.7</v>
      </c>
      <c r="DA6" s="751"/>
      <c r="DB6" s="751"/>
      <c r="DC6" s="783"/>
      <c r="DD6" s="686" t="s">
        <v>179</v>
      </c>
      <c r="DE6" s="681"/>
      <c r="DF6" s="681"/>
      <c r="DG6" s="681"/>
      <c r="DH6" s="681"/>
      <c r="DI6" s="681"/>
      <c r="DJ6" s="681"/>
      <c r="DK6" s="681"/>
      <c r="DL6" s="681"/>
      <c r="DM6" s="681"/>
      <c r="DN6" s="681"/>
      <c r="DO6" s="681"/>
      <c r="DP6" s="682"/>
      <c r="DQ6" s="686">
        <v>195126</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5135</v>
      </c>
      <c r="S7" s="681"/>
      <c r="T7" s="681"/>
      <c r="U7" s="681"/>
      <c r="V7" s="681"/>
      <c r="W7" s="681"/>
      <c r="X7" s="681"/>
      <c r="Y7" s="682"/>
      <c r="Z7" s="713">
        <v>0</v>
      </c>
      <c r="AA7" s="713"/>
      <c r="AB7" s="713"/>
      <c r="AC7" s="713"/>
      <c r="AD7" s="714">
        <v>5135</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3006104</v>
      </c>
      <c r="BH7" s="681"/>
      <c r="BI7" s="681"/>
      <c r="BJ7" s="681"/>
      <c r="BK7" s="681"/>
      <c r="BL7" s="681"/>
      <c r="BM7" s="681"/>
      <c r="BN7" s="682"/>
      <c r="BO7" s="713">
        <v>41.7</v>
      </c>
      <c r="BP7" s="713"/>
      <c r="BQ7" s="713"/>
      <c r="BR7" s="713"/>
      <c r="BS7" s="714">
        <v>70757</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8006126</v>
      </c>
      <c r="CS7" s="681"/>
      <c r="CT7" s="681"/>
      <c r="CU7" s="681"/>
      <c r="CV7" s="681"/>
      <c r="CW7" s="681"/>
      <c r="CX7" s="681"/>
      <c r="CY7" s="682"/>
      <c r="CZ7" s="713">
        <v>30</v>
      </c>
      <c r="DA7" s="713"/>
      <c r="DB7" s="713"/>
      <c r="DC7" s="713"/>
      <c r="DD7" s="686">
        <v>54551</v>
      </c>
      <c r="DE7" s="681"/>
      <c r="DF7" s="681"/>
      <c r="DG7" s="681"/>
      <c r="DH7" s="681"/>
      <c r="DI7" s="681"/>
      <c r="DJ7" s="681"/>
      <c r="DK7" s="681"/>
      <c r="DL7" s="681"/>
      <c r="DM7" s="681"/>
      <c r="DN7" s="681"/>
      <c r="DO7" s="681"/>
      <c r="DP7" s="682"/>
      <c r="DQ7" s="686">
        <v>2273574</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24625</v>
      </c>
      <c r="S8" s="681"/>
      <c r="T8" s="681"/>
      <c r="U8" s="681"/>
      <c r="V8" s="681"/>
      <c r="W8" s="681"/>
      <c r="X8" s="681"/>
      <c r="Y8" s="682"/>
      <c r="Z8" s="713">
        <v>0.1</v>
      </c>
      <c r="AA8" s="713"/>
      <c r="AB8" s="713"/>
      <c r="AC8" s="713"/>
      <c r="AD8" s="714">
        <v>24625</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98020</v>
      </c>
      <c r="BH8" s="681"/>
      <c r="BI8" s="681"/>
      <c r="BJ8" s="681"/>
      <c r="BK8" s="681"/>
      <c r="BL8" s="681"/>
      <c r="BM8" s="681"/>
      <c r="BN8" s="682"/>
      <c r="BO8" s="713">
        <v>1.4</v>
      </c>
      <c r="BP8" s="713"/>
      <c r="BQ8" s="713"/>
      <c r="BR8" s="713"/>
      <c r="BS8" s="686" t="s">
        <v>179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7342681</v>
      </c>
      <c r="CS8" s="681"/>
      <c r="CT8" s="681"/>
      <c r="CU8" s="681"/>
      <c r="CV8" s="681"/>
      <c r="CW8" s="681"/>
      <c r="CX8" s="681"/>
      <c r="CY8" s="682"/>
      <c r="CZ8" s="713">
        <v>27.5</v>
      </c>
      <c r="DA8" s="713"/>
      <c r="DB8" s="713"/>
      <c r="DC8" s="713"/>
      <c r="DD8" s="686">
        <v>42189</v>
      </c>
      <c r="DE8" s="681"/>
      <c r="DF8" s="681"/>
      <c r="DG8" s="681"/>
      <c r="DH8" s="681"/>
      <c r="DI8" s="681"/>
      <c r="DJ8" s="681"/>
      <c r="DK8" s="681"/>
      <c r="DL8" s="681"/>
      <c r="DM8" s="681"/>
      <c r="DN8" s="681"/>
      <c r="DO8" s="681"/>
      <c r="DP8" s="682"/>
      <c r="DQ8" s="686">
        <v>3485451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34329</v>
      </c>
      <c r="S9" s="681"/>
      <c r="T9" s="681"/>
      <c r="U9" s="681"/>
      <c r="V9" s="681"/>
      <c r="W9" s="681"/>
      <c r="X9" s="681"/>
      <c r="Y9" s="682"/>
      <c r="Z9" s="713">
        <v>0.1</v>
      </c>
      <c r="AA9" s="713"/>
      <c r="AB9" s="713"/>
      <c r="AC9" s="713"/>
      <c r="AD9" s="714">
        <v>34329</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2560696</v>
      </c>
      <c r="BH9" s="681"/>
      <c r="BI9" s="681"/>
      <c r="BJ9" s="681"/>
      <c r="BK9" s="681"/>
      <c r="BL9" s="681"/>
      <c r="BM9" s="681"/>
      <c r="BN9" s="682"/>
      <c r="BO9" s="713">
        <v>35.5</v>
      </c>
      <c r="BP9" s="713"/>
      <c r="BQ9" s="713"/>
      <c r="BR9" s="713"/>
      <c r="BS9" s="686" t="s">
        <v>179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1303014</v>
      </c>
      <c r="CS9" s="681"/>
      <c r="CT9" s="681"/>
      <c r="CU9" s="681"/>
      <c r="CV9" s="681"/>
      <c r="CW9" s="681"/>
      <c r="CX9" s="681"/>
      <c r="CY9" s="682"/>
      <c r="CZ9" s="713">
        <v>4.9000000000000004</v>
      </c>
      <c r="DA9" s="713"/>
      <c r="DB9" s="713"/>
      <c r="DC9" s="713"/>
      <c r="DD9" s="686">
        <v>92808</v>
      </c>
      <c r="DE9" s="681"/>
      <c r="DF9" s="681"/>
      <c r="DG9" s="681"/>
      <c r="DH9" s="681"/>
      <c r="DI9" s="681"/>
      <c r="DJ9" s="681"/>
      <c r="DK9" s="681"/>
      <c r="DL9" s="681"/>
      <c r="DM9" s="681"/>
      <c r="DN9" s="681"/>
      <c r="DO9" s="681"/>
      <c r="DP9" s="682"/>
      <c r="DQ9" s="686">
        <v>1165841</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245</v>
      </c>
      <c r="S10" s="681"/>
      <c r="T10" s="681"/>
      <c r="U10" s="681"/>
      <c r="V10" s="681"/>
      <c r="W10" s="681"/>
      <c r="X10" s="681"/>
      <c r="Y10" s="682"/>
      <c r="Z10" s="713" t="s">
        <v>138</v>
      </c>
      <c r="AA10" s="713"/>
      <c r="AB10" s="713"/>
      <c r="AC10" s="713"/>
      <c r="AD10" s="714" t="s">
        <v>179</v>
      </c>
      <c r="AE10" s="714"/>
      <c r="AF10" s="714"/>
      <c r="AG10" s="714"/>
      <c r="AH10" s="714"/>
      <c r="AI10" s="714"/>
      <c r="AJ10" s="714"/>
      <c r="AK10" s="714"/>
      <c r="AL10" s="683" t="s">
        <v>245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152263</v>
      </c>
      <c r="BH10" s="681"/>
      <c r="BI10" s="681"/>
      <c r="BJ10" s="681"/>
      <c r="BK10" s="681"/>
      <c r="BL10" s="681"/>
      <c r="BM10" s="681"/>
      <c r="BN10" s="682"/>
      <c r="BO10" s="713">
        <v>2.1</v>
      </c>
      <c r="BP10" s="713"/>
      <c r="BQ10" s="713"/>
      <c r="BR10" s="713"/>
      <c r="BS10" s="686">
        <v>25246</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6500</v>
      </c>
      <c r="CS10" s="681"/>
      <c r="CT10" s="681"/>
      <c r="CU10" s="681"/>
      <c r="CV10" s="681"/>
      <c r="CW10" s="681"/>
      <c r="CX10" s="681"/>
      <c r="CY10" s="682"/>
      <c r="CZ10" s="713">
        <v>0</v>
      </c>
      <c r="DA10" s="713"/>
      <c r="DB10" s="713"/>
      <c r="DC10" s="713"/>
      <c r="DD10" s="686" t="s">
        <v>245</v>
      </c>
      <c r="DE10" s="681"/>
      <c r="DF10" s="681"/>
      <c r="DG10" s="681"/>
      <c r="DH10" s="681"/>
      <c r="DI10" s="681"/>
      <c r="DJ10" s="681"/>
      <c r="DK10" s="681"/>
      <c r="DL10" s="681"/>
      <c r="DM10" s="681"/>
      <c r="DN10" s="681"/>
      <c r="DO10" s="681"/>
      <c r="DP10" s="682"/>
      <c r="DQ10" s="686">
        <v>6500</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1088820</v>
      </c>
      <c r="S11" s="681"/>
      <c r="T11" s="681"/>
      <c r="U11" s="681"/>
      <c r="V11" s="681"/>
      <c r="W11" s="681"/>
      <c r="X11" s="681"/>
      <c r="Y11" s="682"/>
      <c r="Z11" s="683">
        <v>3.9</v>
      </c>
      <c r="AA11" s="684"/>
      <c r="AB11" s="684"/>
      <c r="AC11" s="685"/>
      <c r="AD11" s="686">
        <v>1088820</v>
      </c>
      <c r="AE11" s="681"/>
      <c r="AF11" s="681"/>
      <c r="AG11" s="681"/>
      <c r="AH11" s="681"/>
      <c r="AI11" s="681"/>
      <c r="AJ11" s="681"/>
      <c r="AK11" s="682"/>
      <c r="AL11" s="683">
        <v>9</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195125</v>
      </c>
      <c r="BH11" s="681"/>
      <c r="BI11" s="681"/>
      <c r="BJ11" s="681"/>
      <c r="BK11" s="681"/>
      <c r="BL11" s="681"/>
      <c r="BM11" s="681"/>
      <c r="BN11" s="682"/>
      <c r="BO11" s="713">
        <v>2.7</v>
      </c>
      <c r="BP11" s="713"/>
      <c r="BQ11" s="713"/>
      <c r="BR11" s="713"/>
      <c r="BS11" s="686">
        <v>45511</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755223</v>
      </c>
      <c r="CS11" s="681"/>
      <c r="CT11" s="681"/>
      <c r="CU11" s="681"/>
      <c r="CV11" s="681"/>
      <c r="CW11" s="681"/>
      <c r="CX11" s="681"/>
      <c r="CY11" s="682"/>
      <c r="CZ11" s="713">
        <v>2.8</v>
      </c>
      <c r="DA11" s="713"/>
      <c r="DB11" s="713"/>
      <c r="DC11" s="713"/>
      <c r="DD11" s="686">
        <v>100499</v>
      </c>
      <c r="DE11" s="681"/>
      <c r="DF11" s="681"/>
      <c r="DG11" s="681"/>
      <c r="DH11" s="681"/>
      <c r="DI11" s="681"/>
      <c r="DJ11" s="681"/>
      <c r="DK11" s="681"/>
      <c r="DL11" s="681"/>
      <c r="DM11" s="681"/>
      <c r="DN11" s="681"/>
      <c r="DO11" s="681"/>
      <c r="DP11" s="682"/>
      <c r="DQ11" s="686">
        <v>665631</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1210</v>
      </c>
      <c r="S12" s="681"/>
      <c r="T12" s="681"/>
      <c r="U12" s="681"/>
      <c r="V12" s="681"/>
      <c r="W12" s="681"/>
      <c r="X12" s="681"/>
      <c r="Y12" s="682"/>
      <c r="Z12" s="713">
        <v>0</v>
      </c>
      <c r="AA12" s="713"/>
      <c r="AB12" s="713"/>
      <c r="AC12" s="713"/>
      <c r="AD12" s="714">
        <v>1210</v>
      </c>
      <c r="AE12" s="714"/>
      <c r="AF12" s="714"/>
      <c r="AG12" s="714"/>
      <c r="AH12" s="714"/>
      <c r="AI12" s="714"/>
      <c r="AJ12" s="714"/>
      <c r="AK12" s="714"/>
      <c r="AL12" s="683">
        <v>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3337413</v>
      </c>
      <c r="BH12" s="681"/>
      <c r="BI12" s="681"/>
      <c r="BJ12" s="681"/>
      <c r="BK12" s="681"/>
      <c r="BL12" s="681"/>
      <c r="BM12" s="681"/>
      <c r="BN12" s="682"/>
      <c r="BO12" s="713">
        <v>46.3</v>
      </c>
      <c r="BP12" s="713"/>
      <c r="BQ12" s="713"/>
      <c r="BR12" s="713"/>
      <c r="BS12" s="686" t="s">
        <v>245</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494755</v>
      </c>
      <c r="CS12" s="681"/>
      <c r="CT12" s="681"/>
      <c r="CU12" s="681"/>
      <c r="CV12" s="681"/>
      <c r="CW12" s="681"/>
      <c r="CX12" s="681"/>
      <c r="CY12" s="682"/>
      <c r="CZ12" s="713">
        <v>1.9</v>
      </c>
      <c r="DA12" s="713"/>
      <c r="DB12" s="713"/>
      <c r="DC12" s="713"/>
      <c r="DD12" s="686">
        <v>43504</v>
      </c>
      <c r="DE12" s="681"/>
      <c r="DF12" s="681"/>
      <c r="DG12" s="681"/>
      <c r="DH12" s="681"/>
      <c r="DI12" s="681"/>
      <c r="DJ12" s="681"/>
      <c r="DK12" s="681"/>
      <c r="DL12" s="681"/>
      <c r="DM12" s="681"/>
      <c r="DN12" s="681"/>
      <c r="DO12" s="681"/>
      <c r="DP12" s="682"/>
      <c r="DQ12" s="686">
        <v>437924</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179</v>
      </c>
      <c r="S13" s="681"/>
      <c r="T13" s="681"/>
      <c r="U13" s="681"/>
      <c r="V13" s="681"/>
      <c r="W13" s="681"/>
      <c r="X13" s="681"/>
      <c r="Y13" s="682"/>
      <c r="Z13" s="713" t="s">
        <v>138</v>
      </c>
      <c r="AA13" s="713"/>
      <c r="AB13" s="713"/>
      <c r="AC13" s="713"/>
      <c r="AD13" s="714" t="s">
        <v>179</v>
      </c>
      <c r="AE13" s="714"/>
      <c r="AF13" s="714"/>
      <c r="AG13" s="714"/>
      <c r="AH13" s="714"/>
      <c r="AI13" s="714"/>
      <c r="AJ13" s="714"/>
      <c r="AK13" s="714"/>
      <c r="AL13" s="683" t="s">
        <v>179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3330968</v>
      </c>
      <c r="BH13" s="681"/>
      <c r="BI13" s="681"/>
      <c r="BJ13" s="681"/>
      <c r="BK13" s="681"/>
      <c r="BL13" s="681"/>
      <c r="BM13" s="681"/>
      <c r="BN13" s="682"/>
      <c r="BO13" s="713">
        <v>46.2</v>
      </c>
      <c r="BP13" s="713"/>
      <c r="BQ13" s="713"/>
      <c r="BR13" s="713"/>
      <c r="BS13" s="686" t="s">
        <v>138</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1879870</v>
      </c>
      <c r="CS13" s="681"/>
      <c r="CT13" s="681"/>
      <c r="CU13" s="681"/>
      <c r="CV13" s="681"/>
      <c r="CW13" s="681"/>
      <c r="CX13" s="681"/>
      <c r="CY13" s="682"/>
      <c r="CZ13" s="713">
        <v>7</v>
      </c>
      <c r="DA13" s="713"/>
      <c r="DB13" s="713"/>
      <c r="DC13" s="713"/>
      <c r="DD13" s="686">
        <v>527043</v>
      </c>
      <c r="DE13" s="681"/>
      <c r="DF13" s="681"/>
      <c r="DG13" s="681"/>
      <c r="DH13" s="681"/>
      <c r="DI13" s="681"/>
      <c r="DJ13" s="681"/>
      <c r="DK13" s="681"/>
      <c r="DL13" s="681"/>
      <c r="DM13" s="681"/>
      <c r="DN13" s="681"/>
      <c r="DO13" s="681"/>
      <c r="DP13" s="682"/>
      <c r="DQ13" s="686">
        <v>1386403</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245</v>
      </c>
      <c r="AA14" s="713"/>
      <c r="AB14" s="713"/>
      <c r="AC14" s="713"/>
      <c r="AD14" s="714" t="s">
        <v>138</v>
      </c>
      <c r="AE14" s="714"/>
      <c r="AF14" s="714"/>
      <c r="AG14" s="714"/>
      <c r="AH14" s="714"/>
      <c r="AI14" s="714"/>
      <c r="AJ14" s="714"/>
      <c r="AK14" s="714"/>
      <c r="AL14" s="683" t="s">
        <v>138</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186088</v>
      </c>
      <c r="BH14" s="681"/>
      <c r="BI14" s="681"/>
      <c r="BJ14" s="681"/>
      <c r="BK14" s="681"/>
      <c r="BL14" s="681"/>
      <c r="BM14" s="681"/>
      <c r="BN14" s="682"/>
      <c r="BO14" s="713">
        <v>2.6</v>
      </c>
      <c r="BP14" s="713"/>
      <c r="BQ14" s="713"/>
      <c r="BR14" s="713"/>
      <c r="BS14" s="686" t="s">
        <v>245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1377607</v>
      </c>
      <c r="CS14" s="681"/>
      <c r="CT14" s="681"/>
      <c r="CU14" s="681"/>
      <c r="CV14" s="681"/>
      <c r="CW14" s="681"/>
      <c r="CX14" s="681"/>
      <c r="CY14" s="682"/>
      <c r="CZ14" s="713">
        <v>5.2</v>
      </c>
      <c r="DA14" s="713"/>
      <c r="DB14" s="713"/>
      <c r="DC14" s="713"/>
      <c r="DD14" s="686">
        <v>240274</v>
      </c>
      <c r="DE14" s="681"/>
      <c r="DF14" s="681"/>
      <c r="DG14" s="681"/>
      <c r="DH14" s="681"/>
      <c r="DI14" s="681"/>
      <c r="DJ14" s="681"/>
      <c r="DK14" s="681"/>
      <c r="DL14" s="681"/>
      <c r="DM14" s="681"/>
      <c r="DN14" s="681"/>
      <c r="DO14" s="681"/>
      <c r="DP14" s="682"/>
      <c r="DQ14" s="686">
        <v>935479</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179</v>
      </c>
      <c r="AA15" s="713"/>
      <c r="AB15" s="713"/>
      <c r="AC15" s="713"/>
      <c r="AD15" s="714" t="s">
        <v>245</v>
      </c>
      <c r="AE15" s="714"/>
      <c r="AF15" s="714"/>
      <c r="AG15" s="714"/>
      <c r="AH15" s="714"/>
      <c r="AI15" s="714"/>
      <c r="AJ15" s="714"/>
      <c r="AK15" s="714"/>
      <c r="AL15" s="683" t="s">
        <v>138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354972</v>
      </c>
      <c r="BH15" s="681"/>
      <c r="BI15" s="681"/>
      <c r="BJ15" s="681"/>
      <c r="BK15" s="681"/>
      <c r="BL15" s="681"/>
      <c r="BM15" s="681"/>
      <c r="BN15" s="682"/>
      <c r="BO15" s="713">
        <v>4.9000000000000004</v>
      </c>
      <c r="BP15" s="713"/>
      <c r="BQ15" s="713"/>
      <c r="BR15" s="713"/>
      <c r="BS15" s="686" t="s">
        <v>138</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3200880</v>
      </c>
      <c r="CS15" s="681"/>
      <c r="CT15" s="681"/>
      <c r="CU15" s="681"/>
      <c r="CV15" s="681"/>
      <c r="CW15" s="681"/>
      <c r="CX15" s="681"/>
      <c r="CY15" s="682"/>
      <c r="CZ15" s="713">
        <v>12</v>
      </c>
      <c r="DA15" s="713"/>
      <c r="DB15" s="713"/>
      <c r="DC15" s="713"/>
      <c r="DD15" s="686">
        <v>818289</v>
      </c>
      <c r="DE15" s="681"/>
      <c r="DF15" s="681"/>
      <c r="DG15" s="681"/>
      <c r="DH15" s="681"/>
      <c r="DI15" s="681"/>
      <c r="DJ15" s="681"/>
      <c r="DK15" s="681"/>
      <c r="DL15" s="681"/>
      <c r="DM15" s="681"/>
      <c r="DN15" s="681"/>
      <c r="DO15" s="681"/>
      <c r="DP15" s="682"/>
      <c r="DQ15" s="686">
        <v>1826215</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19659</v>
      </c>
      <c r="S16" s="681"/>
      <c r="T16" s="681"/>
      <c r="U16" s="681"/>
      <c r="V16" s="681"/>
      <c r="W16" s="681"/>
      <c r="X16" s="681"/>
      <c r="Y16" s="682"/>
      <c r="Z16" s="713">
        <v>0.1</v>
      </c>
      <c r="AA16" s="713"/>
      <c r="AB16" s="713"/>
      <c r="AC16" s="713"/>
      <c r="AD16" s="714">
        <v>19659</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179</v>
      </c>
      <c r="BH16" s="681"/>
      <c r="BI16" s="681"/>
      <c r="BJ16" s="681"/>
      <c r="BK16" s="681"/>
      <c r="BL16" s="681"/>
      <c r="BM16" s="681"/>
      <c r="BN16" s="682"/>
      <c r="BO16" s="713" t="s">
        <v>245</v>
      </c>
      <c r="BP16" s="713"/>
      <c r="BQ16" s="713"/>
      <c r="BR16" s="713"/>
      <c r="BS16" s="686" t="s">
        <v>179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233254</v>
      </c>
      <c r="CS16" s="681"/>
      <c r="CT16" s="681"/>
      <c r="CU16" s="681"/>
      <c r="CV16" s="681"/>
      <c r="CW16" s="681"/>
      <c r="CX16" s="681"/>
      <c r="CY16" s="682"/>
      <c r="CZ16" s="713">
        <v>0.9</v>
      </c>
      <c r="DA16" s="713"/>
      <c r="DB16" s="713"/>
      <c r="DC16" s="713"/>
      <c r="DD16" s="686" t="s">
        <v>179</v>
      </c>
      <c r="DE16" s="681"/>
      <c r="DF16" s="681"/>
      <c r="DG16" s="681"/>
      <c r="DH16" s="681"/>
      <c r="DI16" s="681"/>
      <c r="DJ16" s="681"/>
      <c r="DK16" s="681"/>
      <c r="DL16" s="681"/>
      <c r="DM16" s="681"/>
      <c r="DN16" s="681"/>
      <c r="DO16" s="681"/>
      <c r="DP16" s="682"/>
      <c r="DQ16" s="686">
        <v>10718</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24855</v>
      </c>
      <c r="S17" s="681"/>
      <c r="T17" s="681"/>
      <c r="U17" s="681"/>
      <c r="V17" s="681"/>
      <c r="W17" s="681"/>
      <c r="X17" s="681"/>
      <c r="Y17" s="682"/>
      <c r="Z17" s="713">
        <v>0.1</v>
      </c>
      <c r="AA17" s="713"/>
      <c r="AB17" s="713"/>
      <c r="AC17" s="713"/>
      <c r="AD17" s="714">
        <v>24855</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245</v>
      </c>
      <c r="BP17" s="713"/>
      <c r="BQ17" s="713"/>
      <c r="BR17" s="713"/>
      <c r="BS17" s="686" t="s">
        <v>138</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1916328</v>
      </c>
      <c r="CS17" s="681"/>
      <c r="CT17" s="681"/>
      <c r="CU17" s="681"/>
      <c r="CV17" s="681"/>
      <c r="CW17" s="681"/>
      <c r="CX17" s="681"/>
      <c r="CY17" s="682"/>
      <c r="CZ17" s="713">
        <v>7.2</v>
      </c>
      <c r="DA17" s="713"/>
      <c r="DB17" s="713"/>
      <c r="DC17" s="713"/>
      <c r="DD17" s="686" t="s">
        <v>138</v>
      </c>
      <c r="DE17" s="681"/>
      <c r="DF17" s="681"/>
      <c r="DG17" s="681"/>
      <c r="DH17" s="681"/>
      <c r="DI17" s="681"/>
      <c r="DJ17" s="681"/>
      <c r="DK17" s="681"/>
      <c r="DL17" s="681"/>
      <c r="DM17" s="681"/>
      <c r="DN17" s="681"/>
      <c r="DO17" s="681"/>
      <c r="DP17" s="682"/>
      <c r="DQ17" s="686">
        <v>1859356</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64652</v>
      </c>
      <c r="S18" s="681"/>
      <c r="T18" s="681"/>
      <c r="U18" s="681"/>
      <c r="V18" s="681"/>
      <c r="W18" s="681"/>
      <c r="X18" s="681"/>
      <c r="Y18" s="682"/>
      <c r="Z18" s="713">
        <v>0.2</v>
      </c>
      <c r="AA18" s="713"/>
      <c r="AB18" s="713"/>
      <c r="AC18" s="713"/>
      <c r="AD18" s="714">
        <v>64652</v>
      </c>
      <c r="AE18" s="714"/>
      <c r="AF18" s="714"/>
      <c r="AG18" s="714"/>
      <c r="AH18" s="714"/>
      <c r="AI18" s="714"/>
      <c r="AJ18" s="714"/>
      <c r="AK18" s="714"/>
      <c r="AL18" s="683">
        <v>0.5</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245</v>
      </c>
      <c r="BP18" s="713"/>
      <c r="BQ18" s="713"/>
      <c r="BR18" s="713"/>
      <c r="BS18" s="686" t="s">
        <v>138</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v>15482</v>
      </c>
      <c r="CS18" s="681"/>
      <c r="CT18" s="681"/>
      <c r="CU18" s="681"/>
      <c r="CV18" s="681"/>
      <c r="CW18" s="681"/>
      <c r="CX18" s="681"/>
      <c r="CY18" s="682"/>
      <c r="CZ18" s="713">
        <v>0.1</v>
      </c>
      <c r="DA18" s="713"/>
      <c r="DB18" s="713"/>
      <c r="DC18" s="713"/>
      <c r="DD18" s="686">
        <v>15482</v>
      </c>
      <c r="DE18" s="681"/>
      <c r="DF18" s="681"/>
      <c r="DG18" s="681"/>
      <c r="DH18" s="681"/>
      <c r="DI18" s="681"/>
      <c r="DJ18" s="681"/>
      <c r="DK18" s="681"/>
      <c r="DL18" s="681"/>
      <c r="DM18" s="681"/>
      <c r="DN18" s="681"/>
      <c r="DO18" s="681"/>
      <c r="DP18" s="682"/>
      <c r="DQ18" s="686">
        <v>15482</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50873</v>
      </c>
      <c r="S19" s="681"/>
      <c r="T19" s="681"/>
      <c r="U19" s="681"/>
      <c r="V19" s="681"/>
      <c r="W19" s="681"/>
      <c r="X19" s="681"/>
      <c r="Y19" s="682"/>
      <c r="Z19" s="713">
        <v>0.2</v>
      </c>
      <c r="AA19" s="713"/>
      <c r="AB19" s="713"/>
      <c r="AC19" s="713"/>
      <c r="AD19" s="714">
        <v>50873</v>
      </c>
      <c r="AE19" s="714"/>
      <c r="AF19" s="714"/>
      <c r="AG19" s="714"/>
      <c r="AH19" s="714"/>
      <c r="AI19" s="714"/>
      <c r="AJ19" s="714"/>
      <c r="AK19" s="714"/>
      <c r="AL19" s="683">
        <v>0.4</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319008</v>
      </c>
      <c r="BH19" s="681"/>
      <c r="BI19" s="681"/>
      <c r="BJ19" s="681"/>
      <c r="BK19" s="681"/>
      <c r="BL19" s="681"/>
      <c r="BM19" s="681"/>
      <c r="BN19" s="682"/>
      <c r="BO19" s="713">
        <v>4.4000000000000004</v>
      </c>
      <c r="BP19" s="713"/>
      <c r="BQ19" s="713"/>
      <c r="BR19" s="713"/>
      <c r="BS19" s="686" t="s">
        <v>245</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179</v>
      </c>
      <c r="DA19" s="713"/>
      <c r="DB19" s="713"/>
      <c r="DC19" s="713"/>
      <c r="DD19" s="686" t="s">
        <v>138</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10776</v>
      </c>
      <c r="S20" s="681"/>
      <c r="T20" s="681"/>
      <c r="U20" s="681"/>
      <c r="V20" s="681"/>
      <c r="W20" s="681"/>
      <c r="X20" s="681"/>
      <c r="Y20" s="682"/>
      <c r="Z20" s="713">
        <v>0</v>
      </c>
      <c r="AA20" s="713"/>
      <c r="AB20" s="713"/>
      <c r="AC20" s="713"/>
      <c r="AD20" s="714">
        <v>10776</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319008</v>
      </c>
      <c r="BH20" s="681"/>
      <c r="BI20" s="681"/>
      <c r="BJ20" s="681"/>
      <c r="BK20" s="681"/>
      <c r="BL20" s="681"/>
      <c r="BM20" s="681"/>
      <c r="BN20" s="682"/>
      <c r="BO20" s="713">
        <v>4.4000000000000004</v>
      </c>
      <c r="BP20" s="713"/>
      <c r="BQ20" s="713"/>
      <c r="BR20" s="713"/>
      <c r="BS20" s="686" t="s">
        <v>138</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26726846</v>
      </c>
      <c r="CS20" s="681"/>
      <c r="CT20" s="681"/>
      <c r="CU20" s="681"/>
      <c r="CV20" s="681"/>
      <c r="CW20" s="681"/>
      <c r="CX20" s="681"/>
      <c r="CY20" s="682"/>
      <c r="CZ20" s="713">
        <v>100</v>
      </c>
      <c r="DA20" s="713"/>
      <c r="DB20" s="713"/>
      <c r="DC20" s="713"/>
      <c r="DD20" s="686">
        <v>1934639</v>
      </c>
      <c r="DE20" s="681"/>
      <c r="DF20" s="681"/>
      <c r="DG20" s="681"/>
      <c r="DH20" s="681"/>
      <c r="DI20" s="681"/>
      <c r="DJ20" s="681"/>
      <c r="DK20" s="681"/>
      <c r="DL20" s="681"/>
      <c r="DM20" s="681"/>
      <c r="DN20" s="681"/>
      <c r="DO20" s="681"/>
      <c r="DP20" s="682"/>
      <c r="DQ20" s="686">
        <v>14263700</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3003</v>
      </c>
      <c r="S21" s="681"/>
      <c r="T21" s="681"/>
      <c r="U21" s="681"/>
      <c r="V21" s="681"/>
      <c r="W21" s="681"/>
      <c r="X21" s="681"/>
      <c r="Y21" s="682"/>
      <c r="Z21" s="713">
        <v>0</v>
      </c>
      <c r="AA21" s="713"/>
      <c r="AB21" s="713"/>
      <c r="AC21" s="713"/>
      <c r="AD21" s="714">
        <v>3003</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179</v>
      </c>
      <c r="BH21" s="681"/>
      <c r="BI21" s="681"/>
      <c r="BJ21" s="681"/>
      <c r="BK21" s="681"/>
      <c r="BL21" s="681"/>
      <c r="BM21" s="681"/>
      <c r="BN21" s="682"/>
      <c r="BO21" s="713" t="s">
        <v>179</v>
      </c>
      <c r="BP21" s="713"/>
      <c r="BQ21" s="713"/>
      <c r="BR21" s="713"/>
      <c r="BS21" s="686" t="s">
        <v>245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3991403</v>
      </c>
      <c r="S22" s="681"/>
      <c r="T22" s="681"/>
      <c r="U22" s="681"/>
      <c r="V22" s="681"/>
      <c r="W22" s="681"/>
      <c r="X22" s="681"/>
      <c r="Y22" s="682"/>
      <c r="Z22" s="713">
        <v>14.4</v>
      </c>
      <c r="AA22" s="713"/>
      <c r="AB22" s="713"/>
      <c r="AC22" s="713"/>
      <c r="AD22" s="714">
        <v>3658905</v>
      </c>
      <c r="AE22" s="714"/>
      <c r="AF22" s="714"/>
      <c r="AG22" s="714"/>
      <c r="AH22" s="714"/>
      <c r="AI22" s="714"/>
      <c r="AJ22" s="714"/>
      <c r="AK22" s="714"/>
      <c r="AL22" s="683">
        <v>30.2</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245</v>
      </c>
      <c r="BP22" s="713"/>
      <c r="BQ22" s="713"/>
      <c r="BR22" s="713"/>
      <c r="BS22" s="686" t="s">
        <v>138</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3658905</v>
      </c>
      <c r="S23" s="681"/>
      <c r="T23" s="681"/>
      <c r="U23" s="681"/>
      <c r="V23" s="681"/>
      <c r="W23" s="681"/>
      <c r="X23" s="681"/>
      <c r="Y23" s="682"/>
      <c r="Z23" s="713">
        <v>13.2</v>
      </c>
      <c r="AA23" s="713"/>
      <c r="AB23" s="713"/>
      <c r="AC23" s="713"/>
      <c r="AD23" s="714">
        <v>3658905</v>
      </c>
      <c r="AE23" s="714"/>
      <c r="AF23" s="714"/>
      <c r="AG23" s="714"/>
      <c r="AH23" s="714"/>
      <c r="AI23" s="714"/>
      <c r="AJ23" s="714"/>
      <c r="AK23" s="714"/>
      <c r="AL23" s="683">
        <v>30.2</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319008</v>
      </c>
      <c r="BH23" s="681"/>
      <c r="BI23" s="681"/>
      <c r="BJ23" s="681"/>
      <c r="BK23" s="681"/>
      <c r="BL23" s="681"/>
      <c r="BM23" s="681"/>
      <c r="BN23" s="682"/>
      <c r="BO23" s="713">
        <v>4.4000000000000004</v>
      </c>
      <c r="BP23" s="713"/>
      <c r="BQ23" s="713"/>
      <c r="BR23" s="713"/>
      <c r="BS23" s="686" t="s">
        <v>138</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310651</v>
      </c>
      <c r="S24" s="681"/>
      <c r="T24" s="681"/>
      <c r="U24" s="681"/>
      <c r="V24" s="681"/>
      <c r="W24" s="681"/>
      <c r="X24" s="681"/>
      <c r="Y24" s="682"/>
      <c r="Z24" s="713">
        <v>1.1000000000000001</v>
      </c>
      <c r="AA24" s="713"/>
      <c r="AB24" s="713"/>
      <c r="AC24" s="713"/>
      <c r="AD24" s="714" t="s">
        <v>138</v>
      </c>
      <c r="AE24" s="714"/>
      <c r="AF24" s="714"/>
      <c r="AG24" s="714"/>
      <c r="AH24" s="714"/>
      <c r="AI24" s="714"/>
      <c r="AJ24" s="714"/>
      <c r="AK24" s="714"/>
      <c r="AL24" s="683" t="s">
        <v>138</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245</v>
      </c>
      <c r="BH24" s="681"/>
      <c r="BI24" s="681"/>
      <c r="BJ24" s="681"/>
      <c r="BK24" s="681"/>
      <c r="BL24" s="681"/>
      <c r="BM24" s="681"/>
      <c r="BN24" s="682"/>
      <c r="BO24" s="713" t="s">
        <v>138</v>
      </c>
      <c r="BP24" s="713"/>
      <c r="BQ24" s="713"/>
      <c r="BR24" s="713"/>
      <c r="BS24" s="686" t="s">
        <v>245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10850515</v>
      </c>
      <c r="CS24" s="736"/>
      <c r="CT24" s="736"/>
      <c r="CU24" s="736"/>
      <c r="CV24" s="736"/>
      <c r="CW24" s="736"/>
      <c r="CX24" s="736"/>
      <c r="CY24" s="779"/>
      <c r="CZ24" s="780">
        <v>40.6</v>
      </c>
      <c r="DA24" s="751"/>
      <c r="DB24" s="751"/>
      <c r="DC24" s="783"/>
      <c r="DD24" s="778">
        <v>7245058</v>
      </c>
      <c r="DE24" s="736"/>
      <c r="DF24" s="736"/>
      <c r="DG24" s="736"/>
      <c r="DH24" s="736"/>
      <c r="DI24" s="736"/>
      <c r="DJ24" s="736"/>
      <c r="DK24" s="779"/>
      <c r="DL24" s="778">
        <v>7094450</v>
      </c>
      <c r="DM24" s="736"/>
      <c r="DN24" s="736"/>
      <c r="DO24" s="736"/>
      <c r="DP24" s="736"/>
      <c r="DQ24" s="736"/>
      <c r="DR24" s="736"/>
      <c r="DS24" s="736"/>
      <c r="DT24" s="736"/>
      <c r="DU24" s="736"/>
      <c r="DV24" s="779"/>
      <c r="DW24" s="780">
        <v>55.3</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21847</v>
      </c>
      <c r="S25" s="681"/>
      <c r="T25" s="681"/>
      <c r="U25" s="681"/>
      <c r="V25" s="681"/>
      <c r="W25" s="681"/>
      <c r="X25" s="681"/>
      <c r="Y25" s="682"/>
      <c r="Z25" s="713">
        <v>0.1</v>
      </c>
      <c r="AA25" s="713"/>
      <c r="AB25" s="713"/>
      <c r="AC25" s="713"/>
      <c r="AD25" s="714" t="s">
        <v>179</v>
      </c>
      <c r="AE25" s="714"/>
      <c r="AF25" s="714"/>
      <c r="AG25" s="714"/>
      <c r="AH25" s="714"/>
      <c r="AI25" s="714"/>
      <c r="AJ25" s="714"/>
      <c r="AK25" s="714"/>
      <c r="AL25" s="683" t="s">
        <v>138</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179</v>
      </c>
      <c r="BH25" s="681"/>
      <c r="BI25" s="681"/>
      <c r="BJ25" s="681"/>
      <c r="BK25" s="681"/>
      <c r="BL25" s="681"/>
      <c r="BM25" s="681"/>
      <c r="BN25" s="682"/>
      <c r="BO25" s="713" t="s">
        <v>138</v>
      </c>
      <c r="BP25" s="713"/>
      <c r="BQ25" s="713"/>
      <c r="BR25" s="713"/>
      <c r="BS25" s="686" t="s">
        <v>138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4350354</v>
      </c>
      <c r="CS25" s="699"/>
      <c r="CT25" s="699"/>
      <c r="CU25" s="699"/>
      <c r="CV25" s="699"/>
      <c r="CW25" s="699"/>
      <c r="CX25" s="699"/>
      <c r="CY25" s="700"/>
      <c r="CZ25" s="683">
        <v>16.3</v>
      </c>
      <c r="DA25" s="701"/>
      <c r="DB25" s="701"/>
      <c r="DC25" s="702"/>
      <c r="DD25" s="686">
        <v>4100685</v>
      </c>
      <c r="DE25" s="699"/>
      <c r="DF25" s="699"/>
      <c r="DG25" s="699"/>
      <c r="DH25" s="699"/>
      <c r="DI25" s="699"/>
      <c r="DJ25" s="699"/>
      <c r="DK25" s="700"/>
      <c r="DL25" s="686">
        <v>3996030</v>
      </c>
      <c r="DM25" s="699"/>
      <c r="DN25" s="699"/>
      <c r="DO25" s="699"/>
      <c r="DP25" s="699"/>
      <c r="DQ25" s="699"/>
      <c r="DR25" s="699"/>
      <c r="DS25" s="699"/>
      <c r="DT25" s="699"/>
      <c r="DU25" s="699"/>
      <c r="DV25" s="700"/>
      <c r="DW25" s="683">
        <v>31.2</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12731717</v>
      </c>
      <c r="S26" s="681"/>
      <c r="T26" s="681"/>
      <c r="U26" s="681"/>
      <c r="V26" s="681"/>
      <c r="W26" s="681"/>
      <c r="X26" s="681"/>
      <c r="Y26" s="682"/>
      <c r="Z26" s="713">
        <v>46</v>
      </c>
      <c r="AA26" s="713"/>
      <c r="AB26" s="713"/>
      <c r="AC26" s="713"/>
      <c r="AD26" s="714">
        <v>12080211</v>
      </c>
      <c r="AE26" s="714"/>
      <c r="AF26" s="714"/>
      <c r="AG26" s="714"/>
      <c r="AH26" s="714"/>
      <c r="AI26" s="714"/>
      <c r="AJ26" s="714"/>
      <c r="AK26" s="714"/>
      <c r="AL26" s="683">
        <v>99.6</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179</v>
      </c>
      <c r="BH26" s="681"/>
      <c r="BI26" s="681"/>
      <c r="BJ26" s="681"/>
      <c r="BK26" s="681"/>
      <c r="BL26" s="681"/>
      <c r="BM26" s="681"/>
      <c r="BN26" s="682"/>
      <c r="BO26" s="713" t="s">
        <v>245</v>
      </c>
      <c r="BP26" s="713"/>
      <c r="BQ26" s="713"/>
      <c r="BR26" s="713"/>
      <c r="BS26" s="686" t="s">
        <v>138</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2641175</v>
      </c>
      <c r="CS26" s="681"/>
      <c r="CT26" s="681"/>
      <c r="CU26" s="681"/>
      <c r="CV26" s="681"/>
      <c r="CW26" s="681"/>
      <c r="CX26" s="681"/>
      <c r="CY26" s="682"/>
      <c r="CZ26" s="683">
        <v>9.9</v>
      </c>
      <c r="DA26" s="701"/>
      <c r="DB26" s="701"/>
      <c r="DC26" s="702"/>
      <c r="DD26" s="686">
        <v>2492210</v>
      </c>
      <c r="DE26" s="681"/>
      <c r="DF26" s="681"/>
      <c r="DG26" s="681"/>
      <c r="DH26" s="681"/>
      <c r="DI26" s="681"/>
      <c r="DJ26" s="681"/>
      <c r="DK26" s="682"/>
      <c r="DL26" s="686" t="s">
        <v>245</v>
      </c>
      <c r="DM26" s="681"/>
      <c r="DN26" s="681"/>
      <c r="DO26" s="681"/>
      <c r="DP26" s="681"/>
      <c r="DQ26" s="681"/>
      <c r="DR26" s="681"/>
      <c r="DS26" s="681"/>
      <c r="DT26" s="681"/>
      <c r="DU26" s="681"/>
      <c r="DV26" s="682"/>
      <c r="DW26" s="683" t="s">
        <v>179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6249</v>
      </c>
      <c r="S27" s="681"/>
      <c r="T27" s="681"/>
      <c r="U27" s="681"/>
      <c r="V27" s="681"/>
      <c r="W27" s="681"/>
      <c r="X27" s="681"/>
      <c r="Y27" s="682"/>
      <c r="Z27" s="713">
        <v>0</v>
      </c>
      <c r="AA27" s="713"/>
      <c r="AB27" s="713"/>
      <c r="AC27" s="713"/>
      <c r="AD27" s="714">
        <v>6249</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7203585</v>
      </c>
      <c r="BH27" s="681"/>
      <c r="BI27" s="681"/>
      <c r="BJ27" s="681"/>
      <c r="BK27" s="681"/>
      <c r="BL27" s="681"/>
      <c r="BM27" s="681"/>
      <c r="BN27" s="682"/>
      <c r="BO27" s="713">
        <v>100</v>
      </c>
      <c r="BP27" s="713"/>
      <c r="BQ27" s="713"/>
      <c r="BR27" s="713"/>
      <c r="BS27" s="686">
        <v>70757</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4583833</v>
      </c>
      <c r="CS27" s="699"/>
      <c r="CT27" s="699"/>
      <c r="CU27" s="699"/>
      <c r="CV27" s="699"/>
      <c r="CW27" s="699"/>
      <c r="CX27" s="699"/>
      <c r="CY27" s="700"/>
      <c r="CZ27" s="683">
        <v>17.2</v>
      </c>
      <c r="DA27" s="701"/>
      <c r="DB27" s="701"/>
      <c r="DC27" s="702"/>
      <c r="DD27" s="686">
        <v>1285017</v>
      </c>
      <c r="DE27" s="699"/>
      <c r="DF27" s="699"/>
      <c r="DG27" s="699"/>
      <c r="DH27" s="699"/>
      <c r="DI27" s="699"/>
      <c r="DJ27" s="699"/>
      <c r="DK27" s="700"/>
      <c r="DL27" s="686">
        <v>1239064</v>
      </c>
      <c r="DM27" s="699"/>
      <c r="DN27" s="699"/>
      <c r="DO27" s="699"/>
      <c r="DP27" s="699"/>
      <c r="DQ27" s="699"/>
      <c r="DR27" s="699"/>
      <c r="DS27" s="699"/>
      <c r="DT27" s="699"/>
      <c r="DU27" s="699"/>
      <c r="DV27" s="700"/>
      <c r="DW27" s="683">
        <v>9.6999999999999993</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182979</v>
      </c>
      <c r="S28" s="681"/>
      <c r="T28" s="681"/>
      <c r="U28" s="681"/>
      <c r="V28" s="681"/>
      <c r="W28" s="681"/>
      <c r="X28" s="681"/>
      <c r="Y28" s="682"/>
      <c r="Z28" s="713">
        <v>0.7</v>
      </c>
      <c r="AA28" s="713"/>
      <c r="AB28" s="713"/>
      <c r="AC28" s="713"/>
      <c r="AD28" s="714">
        <v>684</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1916328</v>
      </c>
      <c r="CS28" s="681"/>
      <c r="CT28" s="681"/>
      <c r="CU28" s="681"/>
      <c r="CV28" s="681"/>
      <c r="CW28" s="681"/>
      <c r="CX28" s="681"/>
      <c r="CY28" s="682"/>
      <c r="CZ28" s="683">
        <v>7.2</v>
      </c>
      <c r="DA28" s="701"/>
      <c r="DB28" s="701"/>
      <c r="DC28" s="702"/>
      <c r="DD28" s="686">
        <v>1859356</v>
      </c>
      <c r="DE28" s="681"/>
      <c r="DF28" s="681"/>
      <c r="DG28" s="681"/>
      <c r="DH28" s="681"/>
      <c r="DI28" s="681"/>
      <c r="DJ28" s="681"/>
      <c r="DK28" s="682"/>
      <c r="DL28" s="686">
        <v>1859356</v>
      </c>
      <c r="DM28" s="681"/>
      <c r="DN28" s="681"/>
      <c r="DO28" s="681"/>
      <c r="DP28" s="681"/>
      <c r="DQ28" s="681"/>
      <c r="DR28" s="681"/>
      <c r="DS28" s="681"/>
      <c r="DT28" s="681"/>
      <c r="DU28" s="681"/>
      <c r="DV28" s="682"/>
      <c r="DW28" s="683">
        <v>14.5</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140860</v>
      </c>
      <c r="S29" s="681"/>
      <c r="T29" s="681"/>
      <c r="U29" s="681"/>
      <c r="V29" s="681"/>
      <c r="W29" s="681"/>
      <c r="X29" s="681"/>
      <c r="Y29" s="682"/>
      <c r="Z29" s="713">
        <v>0.5</v>
      </c>
      <c r="AA29" s="713"/>
      <c r="AB29" s="713"/>
      <c r="AC29" s="713"/>
      <c r="AD29" s="714">
        <v>29320</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1916328</v>
      </c>
      <c r="CS29" s="699"/>
      <c r="CT29" s="699"/>
      <c r="CU29" s="699"/>
      <c r="CV29" s="699"/>
      <c r="CW29" s="699"/>
      <c r="CX29" s="699"/>
      <c r="CY29" s="700"/>
      <c r="CZ29" s="683">
        <v>7.2</v>
      </c>
      <c r="DA29" s="701"/>
      <c r="DB29" s="701"/>
      <c r="DC29" s="702"/>
      <c r="DD29" s="686">
        <v>1859356</v>
      </c>
      <c r="DE29" s="699"/>
      <c r="DF29" s="699"/>
      <c r="DG29" s="699"/>
      <c r="DH29" s="699"/>
      <c r="DI29" s="699"/>
      <c r="DJ29" s="699"/>
      <c r="DK29" s="700"/>
      <c r="DL29" s="686">
        <v>1859356</v>
      </c>
      <c r="DM29" s="699"/>
      <c r="DN29" s="699"/>
      <c r="DO29" s="699"/>
      <c r="DP29" s="699"/>
      <c r="DQ29" s="699"/>
      <c r="DR29" s="699"/>
      <c r="DS29" s="699"/>
      <c r="DT29" s="699"/>
      <c r="DU29" s="699"/>
      <c r="DV29" s="700"/>
      <c r="DW29" s="683">
        <v>14.5</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32388</v>
      </c>
      <c r="S30" s="681"/>
      <c r="T30" s="681"/>
      <c r="U30" s="681"/>
      <c r="V30" s="681"/>
      <c r="W30" s="681"/>
      <c r="X30" s="681"/>
      <c r="Y30" s="682"/>
      <c r="Z30" s="713">
        <v>0.1</v>
      </c>
      <c r="AA30" s="713"/>
      <c r="AB30" s="713"/>
      <c r="AC30" s="713"/>
      <c r="AD30" s="714" t="s">
        <v>138</v>
      </c>
      <c r="AE30" s="714"/>
      <c r="AF30" s="714"/>
      <c r="AG30" s="714"/>
      <c r="AH30" s="714"/>
      <c r="AI30" s="714"/>
      <c r="AJ30" s="714"/>
      <c r="AK30" s="714"/>
      <c r="AL30" s="683" t="s">
        <v>245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1836550</v>
      </c>
      <c r="CS30" s="681"/>
      <c r="CT30" s="681"/>
      <c r="CU30" s="681"/>
      <c r="CV30" s="681"/>
      <c r="CW30" s="681"/>
      <c r="CX30" s="681"/>
      <c r="CY30" s="682"/>
      <c r="CZ30" s="683">
        <v>6.9</v>
      </c>
      <c r="DA30" s="701"/>
      <c r="DB30" s="701"/>
      <c r="DC30" s="702"/>
      <c r="DD30" s="686">
        <v>1783954</v>
      </c>
      <c r="DE30" s="681"/>
      <c r="DF30" s="681"/>
      <c r="DG30" s="681"/>
      <c r="DH30" s="681"/>
      <c r="DI30" s="681"/>
      <c r="DJ30" s="681"/>
      <c r="DK30" s="682"/>
      <c r="DL30" s="686">
        <v>1783954</v>
      </c>
      <c r="DM30" s="681"/>
      <c r="DN30" s="681"/>
      <c r="DO30" s="681"/>
      <c r="DP30" s="681"/>
      <c r="DQ30" s="681"/>
      <c r="DR30" s="681"/>
      <c r="DS30" s="681"/>
      <c r="DT30" s="681"/>
      <c r="DU30" s="681"/>
      <c r="DV30" s="682"/>
      <c r="DW30" s="683">
        <v>13.9</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9312803</v>
      </c>
      <c r="S31" s="681"/>
      <c r="T31" s="681"/>
      <c r="U31" s="681"/>
      <c r="V31" s="681"/>
      <c r="W31" s="681"/>
      <c r="X31" s="681"/>
      <c r="Y31" s="682"/>
      <c r="Z31" s="713">
        <v>33.700000000000003</v>
      </c>
      <c r="AA31" s="713"/>
      <c r="AB31" s="713"/>
      <c r="AC31" s="713"/>
      <c r="AD31" s="714" t="s">
        <v>245</v>
      </c>
      <c r="AE31" s="714"/>
      <c r="AF31" s="714"/>
      <c r="AG31" s="714"/>
      <c r="AH31" s="714"/>
      <c r="AI31" s="714"/>
      <c r="AJ31" s="714"/>
      <c r="AK31" s="714"/>
      <c r="AL31" s="683" t="s">
        <v>179</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98.6</v>
      </c>
      <c r="BH31" s="750"/>
      <c r="BI31" s="750"/>
      <c r="BJ31" s="750"/>
      <c r="BK31" s="750"/>
      <c r="BL31" s="750"/>
      <c r="BM31" s="751">
        <v>96.9</v>
      </c>
      <c r="BN31" s="750"/>
      <c r="BO31" s="750"/>
      <c r="BP31" s="750"/>
      <c r="BQ31" s="752"/>
      <c r="BR31" s="749">
        <v>98.9</v>
      </c>
      <c r="BS31" s="750"/>
      <c r="BT31" s="750"/>
      <c r="BU31" s="750"/>
      <c r="BV31" s="750"/>
      <c r="BW31" s="750"/>
      <c r="BX31" s="751">
        <v>96.9</v>
      </c>
      <c r="BY31" s="750"/>
      <c r="BZ31" s="750"/>
      <c r="CA31" s="750"/>
      <c r="CB31" s="752"/>
      <c r="CD31" s="767"/>
      <c r="CE31" s="768"/>
      <c r="CF31" s="719" t="s">
        <v>313</v>
      </c>
      <c r="CG31" s="720"/>
      <c r="CH31" s="720"/>
      <c r="CI31" s="720"/>
      <c r="CJ31" s="720"/>
      <c r="CK31" s="720"/>
      <c r="CL31" s="720"/>
      <c r="CM31" s="720"/>
      <c r="CN31" s="720"/>
      <c r="CO31" s="720"/>
      <c r="CP31" s="720"/>
      <c r="CQ31" s="721"/>
      <c r="CR31" s="680">
        <v>79778</v>
      </c>
      <c r="CS31" s="699"/>
      <c r="CT31" s="699"/>
      <c r="CU31" s="699"/>
      <c r="CV31" s="699"/>
      <c r="CW31" s="699"/>
      <c r="CX31" s="699"/>
      <c r="CY31" s="700"/>
      <c r="CZ31" s="683">
        <v>0.3</v>
      </c>
      <c r="DA31" s="701"/>
      <c r="DB31" s="701"/>
      <c r="DC31" s="702"/>
      <c r="DD31" s="686">
        <v>75402</v>
      </c>
      <c r="DE31" s="699"/>
      <c r="DF31" s="699"/>
      <c r="DG31" s="699"/>
      <c r="DH31" s="699"/>
      <c r="DI31" s="699"/>
      <c r="DJ31" s="699"/>
      <c r="DK31" s="700"/>
      <c r="DL31" s="686">
        <v>75402</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245</v>
      </c>
      <c r="S32" s="681"/>
      <c r="T32" s="681"/>
      <c r="U32" s="681"/>
      <c r="V32" s="681"/>
      <c r="W32" s="681"/>
      <c r="X32" s="681"/>
      <c r="Y32" s="682"/>
      <c r="Z32" s="713" t="s">
        <v>179</v>
      </c>
      <c r="AA32" s="713"/>
      <c r="AB32" s="713"/>
      <c r="AC32" s="713"/>
      <c r="AD32" s="714" t="s">
        <v>245</v>
      </c>
      <c r="AE32" s="714"/>
      <c r="AF32" s="714"/>
      <c r="AG32" s="714"/>
      <c r="AH32" s="714"/>
      <c r="AI32" s="714"/>
      <c r="AJ32" s="714"/>
      <c r="AK32" s="714"/>
      <c r="AL32" s="683" t="s">
        <v>138</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v>
      </c>
      <c r="BH32" s="699"/>
      <c r="BI32" s="699"/>
      <c r="BJ32" s="699"/>
      <c r="BK32" s="699"/>
      <c r="BL32" s="699"/>
      <c r="BM32" s="684">
        <v>97.8</v>
      </c>
      <c r="BN32" s="745"/>
      <c r="BO32" s="745"/>
      <c r="BP32" s="745"/>
      <c r="BQ32" s="726"/>
      <c r="BR32" s="753">
        <v>99.1</v>
      </c>
      <c r="BS32" s="699"/>
      <c r="BT32" s="699"/>
      <c r="BU32" s="699"/>
      <c r="BV32" s="699"/>
      <c r="BW32" s="699"/>
      <c r="BX32" s="684">
        <v>97.6</v>
      </c>
      <c r="BY32" s="745"/>
      <c r="BZ32" s="745"/>
      <c r="CA32" s="745"/>
      <c r="CB32" s="726"/>
      <c r="CD32" s="769"/>
      <c r="CE32" s="770"/>
      <c r="CF32" s="719" t="s">
        <v>317</v>
      </c>
      <c r="CG32" s="720"/>
      <c r="CH32" s="720"/>
      <c r="CI32" s="720"/>
      <c r="CJ32" s="720"/>
      <c r="CK32" s="720"/>
      <c r="CL32" s="720"/>
      <c r="CM32" s="720"/>
      <c r="CN32" s="720"/>
      <c r="CO32" s="720"/>
      <c r="CP32" s="720"/>
      <c r="CQ32" s="721"/>
      <c r="CR32" s="680" t="s">
        <v>138</v>
      </c>
      <c r="CS32" s="681"/>
      <c r="CT32" s="681"/>
      <c r="CU32" s="681"/>
      <c r="CV32" s="681"/>
      <c r="CW32" s="681"/>
      <c r="CX32" s="681"/>
      <c r="CY32" s="682"/>
      <c r="CZ32" s="683" t="s">
        <v>138</v>
      </c>
      <c r="DA32" s="701"/>
      <c r="DB32" s="701"/>
      <c r="DC32" s="702"/>
      <c r="DD32" s="686" t="s">
        <v>179</v>
      </c>
      <c r="DE32" s="681"/>
      <c r="DF32" s="681"/>
      <c r="DG32" s="681"/>
      <c r="DH32" s="681"/>
      <c r="DI32" s="681"/>
      <c r="DJ32" s="681"/>
      <c r="DK32" s="682"/>
      <c r="DL32" s="686" t="s">
        <v>138</v>
      </c>
      <c r="DM32" s="681"/>
      <c r="DN32" s="681"/>
      <c r="DO32" s="681"/>
      <c r="DP32" s="681"/>
      <c r="DQ32" s="681"/>
      <c r="DR32" s="681"/>
      <c r="DS32" s="681"/>
      <c r="DT32" s="681"/>
      <c r="DU32" s="681"/>
      <c r="DV32" s="682"/>
      <c r="DW32" s="683" t="s">
        <v>179</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1656342</v>
      </c>
      <c r="S33" s="681"/>
      <c r="T33" s="681"/>
      <c r="U33" s="681"/>
      <c r="V33" s="681"/>
      <c r="W33" s="681"/>
      <c r="X33" s="681"/>
      <c r="Y33" s="682"/>
      <c r="Z33" s="713">
        <v>6</v>
      </c>
      <c r="AA33" s="713"/>
      <c r="AB33" s="713"/>
      <c r="AC33" s="713"/>
      <c r="AD33" s="714" t="s">
        <v>138</v>
      </c>
      <c r="AE33" s="714"/>
      <c r="AF33" s="714"/>
      <c r="AG33" s="714"/>
      <c r="AH33" s="714"/>
      <c r="AI33" s="714"/>
      <c r="AJ33" s="714"/>
      <c r="AK33" s="714"/>
      <c r="AL33" s="683" t="s">
        <v>138</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98.2</v>
      </c>
      <c r="BH33" s="665"/>
      <c r="BI33" s="665"/>
      <c r="BJ33" s="665"/>
      <c r="BK33" s="665"/>
      <c r="BL33" s="665"/>
      <c r="BM33" s="707">
        <v>96.2</v>
      </c>
      <c r="BN33" s="665"/>
      <c r="BO33" s="665"/>
      <c r="BP33" s="665"/>
      <c r="BQ33" s="709"/>
      <c r="BR33" s="744">
        <v>98.6</v>
      </c>
      <c r="BS33" s="665"/>
      <c r="BT33" s="665"/>
      <c r="BU33" s="665"/>
      <c r="BV33" s="665"/>
      <c r="BW33" s="665"/>
      <c r="BX33" s="707">
        <v>96.3</v>
      </c>
      <c r="BY33" s="665"/>
      <c r="BZ33" s="665"/>
      <c r="CA33" s="665"/>
      <c r="CB33" s="709"/>
      <c r="CD33" s="719" t="s">
        <v>320</v>
      </c>
      <c r="CE33" s="720"/>
      <c r="CF33" s="720"/>
      <c r="CG33" s="720"/>
      <c r="CH33" s="720"/>
      <c r="CI33" s="720"/>
      <c r="CJ33" s="720"/>
      <c r="CK33" s="720"/>
      <c r="CL33" s="720"/>
      <c r="CM33" s="720"/>
      <c r="CN33" s="720"/>
      <c r="CO33" s="720"/>
      <c r="CP33" s="720"/>
      <c r="CQ33" s="721"/>
      <c r="CR33" s="680">
        <v>13708438</v>
      </c>
      <c r="CS33" s="699"/>
      <c r="CT33" s="699"/>
      <c r="CU33" s="699"/>
      <c r="CV33" s="699"/>
      <c r="CW33" s="699"/>
      <c r="CX33" s="699"/>
      <c r="CY33" s="700"/>
      <c r="CZ33" s="683">
        <v>51.3</v>
      </c>
      <c r="DA33" s="701"/>
      <c r="DB33" s="701"/>
      <c r="DC33" s="702"/>
      <c r="DD33" s="686">
        <v>6531521</v>
      </c>
      <c r="DE33" s="699"/>
      <c r="DF33" s="699"/>
      <c r="DG33" s="699"/>
      <c r="DH33" s="699"/>
      <c r="DI33" s="699"/>
      <c r="DJ33" s="699"/>
      <c r="DK33" s="700"/>
      <c r="DL33" s="686">
        <v>4498910</v>
      </c>
      <c r="DM33" s="699"/>
      <c r="DN33" s="699"/>
      <c r="DO33" s="699"/>
      <c r="DP33" s="699"/>
      <c r="DQ33" s="699"/>
      <c r="DR33" s="699"/>
      <c r="DS33" s="699"/>
      <c r="DT33" s="699"/>
      <c r="DU33" s="699"/>
      <c r="DV33" s="700"/>
      <c r="DW33" s="683">
        <v>35.1</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32454</v>
      </c>
      <c r="S34" s="681"/>
      <c r="T34" s="681"/>
      <c r="U34" s="681"/>
      <c r="V34" s="681"/>
      <c r="W34" s="681"/>
      <c r="X34" s="681"/>
      <c r="Y34" s="682"/>
      <c r="Z34" s="713">
        <v>0.1</v>
      </c>
      <c r="AA34" s="713"/>
      <c r="AB34" s="713"/>
      <c r="AC34" s="713"/>
      <c r="AD34" s="714">
        <v>7746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3326011</v>
      </c>
      <c r="CS34" s="681"/>
      <c r="CT34" s="681"/>
      <c r="CU34" s="681"/>
      <c r="CV34" s="681"/>
      <c r="CW34" s="681"/>
      <c r="CX34" s="681"/>
      <c r="CY34" s="682"/>
      <c r="CZ34" s="683">
        <v>12.4</v>
      </c>
      <c r="DA34" s="701"/>
      <c r="DB34" s="701"/>
      <c r="DC34" s="702"/>
      <c r="DD34" s="686">
        <v>2299874</v>
      </c>
      <c r="DE34" s="681"/>
      <c r="DF34" s="681"/>
      <c r="DG34" s="681"/>
      <c r="DH34" s="681"/>
      <c r="DI34" s="681"/>
      <c r="DJ34" s="681"/>
      <c r="DK34" s="682"/>
      <c r="DL34" s="686">
        <v>1485245</v>
      </c>
      <c r="DM34" s="681"/>
      <c r="DN34" s="681"/>
      <c r="DO34" s="681"/>
      <c r="DP34" s="681"/>
      <c r="DQ34" s="681"/>
      <c r="DR34" s="681"/>
      <c r="DS34" s="681"/>
      <c r="DT34" s="681"/>
      <c r="DU34" s="681"/>
      <c r="DV34" s="682"/>
      <c r="DW34" s="683">
        <v>11.6</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48414</v>
      </c>
      <c r="S35" s="681"/>
      <c r="T35" s="681"/>
      <c r="U35" s="681"/>
      <c r="V35" s="681"/>
      <c r="W35" s="681"/>
      <c r="X35" s="681"/>
      <c r="Y35" s="682"/>
      <c r="Z35" s="713">
        <v>0.2</v>
      </c>
      <c r="AA35" s="713"/>
      <c r="AB35" s="713"/>
      <c r="AC35" s="713"/>
      <c r="AD35" s="714" t="s">
        <v>138</v>
      </c>
      <c r="AE35" s="714"/>
      <c r="AF35" s="714"/>
      <c r="AG35" s="714"/>
      <c r="AH35" s="714"/>
      <c r="AI35" s="714"/>
      <c r="AJ35" s="714"/>
      <c r="AK35" s="714"/>
      <c r="AL35" s="683" t="s">
        <v>179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468896</v>
      </c>
      <c r="CS35" s="699"/>
      <c r="CT35" s="699"/>
      <c r="CU35" s="699"/>
      <c r="CV35" s="699"/>
      <c r="CW35" s="699"/>
      <c r="CX35" s="699"/>
      <c r="CY35" s="700"/>
      <c r="CZ35" s="683">
        <v>1.8</v>
      </c>
      <c r="DA35" s="701"/>
      <c r="DB35" s="701"/>
      <c r="DC35" s="702"/>
      <c r="DD35" s="686">
        <v>357381</v>
      </c>
      <c r="DE35" s="699"/>
      <c r="DF35" s="699"/>
      <c r="DG35" s="699"/>
      <c r="DH35" s="699"/>
      <c r="DI35" s="699"/>
      <c r="DJ35" s="699"/>
      <c r="DK35" s="700"/>
      <c r="DL35" s="686">
        <v>229205</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14067</v>
      </c>
      <c r="S36" s="681"/>
      <c r="T36" s="681"/>
      <c r="U36" s="681"/>
      <c r="V36" s="681"/>
      <c r="W36" s="681"/>
      <c r="X36" s="681"/>
      <c r="Y36" s="682"/>
      <c r="Z36" s="713">
        <v>0.1</v>
      </c>
      <c r="AA36" s="713"/>
      <c r="AB36" s="713"/>
      <c r="AC36" s="713"/>
      <c r="AD36" s="714" t="s">
        <v>138</v>
      </c>
      <c r="AE36" s="714"/>
      <c r="AF36" s="714"/>
      <c r="AG36" s="714"/>
      <c r="AH36" s="714"/>
      <c r="AI36" s="714"/>
      <c r="AJ36" s="714"/>
      <c r="AK36" s="714"/>
      <c r="AL36" s="683" t="s">
        <v>138</v>
      </c>
      <c r="AM36" s="684"/>
      <c r="AN36" s="684"/>
      <c r="AO36" s="715"/>
      <c r="AP36" s="235"/>
      <c r="AQ36" s="732" t="s">
        <v>328</v>
      </c>
      <c r="AR36" s="733"/>
      <c r="AS36" s="733"/>
      <c r="AT36" s="733"/>
      <c r="AU36" s="733"/>
      <c r="AV36" s="733"/>
      <c r="AW36" s="733"/>
      <c r="AX36" s="733"/>
      <c r="AY36" s="734"/>
      <c r="AZ36" s="735">
        <v>2793255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78790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8048770</v>
      </c>
      <c r="CS36" s="681"/>
      <c r="CT36" s="681"/>
      <c r="CU36" s="681"/>
      <c r="CV36" s="681"/>
      <c r="CW36" s="681"/>
      <c r="CX36" s="681"/>
      <c r="CY36" s="682"/>
      <c r="CZ36" s="683">
        <v>30.1</v>
      </c>
      <c r="DA36" s="701"/>
      <c r="DB36" s="701"/>
      <c r="DC36" s="702"/>
      <c r="DD36" s="686">
        <v>2392089</v>
      </c>
      <c r="DE36" s="681"/>
      <c r="DF36" s="681"/>
      <c r="DG36" s="681"/>
      <c r="DH36" s="681"/>
      <c r="DI36" s="681"/>
      <c r="DJ36" s="681"/>
      <c r="DK36" s="682"/>
      <c r="DL36" s="686">
        <v>1352419</v>
      </c>
      <c r="DM36" s="681"/>
      <c r="DN36" s="681"/>
      <c r="DO36" s="681"/>
      <c r="DP36" s="681"/>
      <c r="DQ36" s="681"/>
      <c r="DR36" s="681"/>
      <c r="DS36" s="681"/>
      <c r="DT36" s="681"/>
      <c r="DU36" s="681"/>
      <c r="DV36" s="682"/>
      <c r="DW36" s="683">
        <v>10.5</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1061085</v>
      </c>
      <c r="S37" s="681"/>
      <c r="T37" s="681"/>
      <c r="U37" s="681"/>
      <c r="V37" s="681"/>
      <c r="W37" s="681"/>
      <c r="X37" s="681"/>
      <c r="Y37" s="682"/>
      <c r="Z37" s="713">
        <v>3.8</v>
      </c>
      <c r="AA37" s="713"/>
      <c r="AB37" s="713"/>
      <c r="AC37" s="713"/>
      <c r="AD37" s="714" t="s">
        <v>179</v>
      </c>
      <c r="AE37" s="714"/>
      <c r="AF37" s="714"/>
      <c r="AG37" s="714"/>
      <c r="AH37" s="714"/>
      <c r="AI37" s="714"/>
      <c r="AJ37" s="714"/>
      <c r="AK37" s="714"/>
      <c r="AL37" s="683" t="s">
        <v>138</v>
      </c>
      <c r="AM37" s="684"/>
      <c r="AN37" s="684"/>
      <c r="AO37" s="715"/>
      <c r="AQ37" s="723" t="s">
        <v>332</v>
      </c>
      <c r="AR37" s="724"/>
      <c r="AS37" s="724"/>
      <c r="AT37" s="724"/>
      <c r="AU37" s="724"/>
      <c r="AV37" s="724"/>
      <c r="AW37" s="724"/>
      <c r="AX37" s="724"/>
      <c r="AY37" s="725"/>
      <c r="AZ37" s="680">
        <v>928680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13263</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492472</v>
      </c>
      <c r="CS37" s="699"/>
      <c r="CT37" s="699"/>
      <c r="CU37" s="699"/>
      <c r="CV37" s="699"/>
      <c r="CW37" s="699"/>
      <c r="CX37" s="699"/>
      <c r="CY37" s="700"/>
      <c r="CZ37" s="683">
        <v>1.8</v>
      </c>
      <c r="DA37" s="701"/>
      <c r="DB37" s="701"/>
      <c r="DC37" s="702"/>
      <c r="DD37" s="686">
        <v>492472</v>
      </c>
      <c r="DE37" s="699"/>
      <c r="DF37" s="699"/>
      <c r="DG37" s="699"/>
      <c r="DH37" s="699"/>
      <c r="DI37" s="699"/>
      <c r="DJ37" s="699"/>
      <c r="DK37" s="700"/>
      <c r="DL37" s="686">
        <v>418728</v>
      </c>
      <c r="DM37" s="699"/>
      <c r="DN37" s="699"/>
      <c r="DO37" s="699"/>
      <c r="DP37" s="699"/>
      <c r="DQ37" s="699"/>
      <c r="DR37" s="699"/>
      <c r="DS37" s="699"/>
      <c r="DT37" s="699"/>
      <c r="DU37" s="699"/>
      <c r="DV37" s="700"/>
      <c r="DW37" s="683">
        <v>3.3</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443852</v>
      </c>
      <c r="S38" s="681"/>
      <c r="T38" s="681"/>
      <c r="U38" s="681"/>
      <c r="V38" s="681"/>
      <c r="W38" s="681"/>
      <c r="X38" s="681"/>
      <c r="Y38" s="682"/>
      <c r="Z38" s="713">
        <v>1.6</v>
      </c>
      <c r="AA38" s="713"/>
      <c r="AB38" s="713"/>
      <c r="AC38" s="713"/>
      <c r="AD38" s="714">
        <v>9898</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8415</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7693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1835518</v>
      </c>
      <c r="CS38" s="681"/>
      <c r="CT38" s="681"/>
      <c r="CU38" s="681"/>
      <c r="CV38" s="681"/>
      <c r="CW38" s="681"/>
      <c r="CX38" s="681"/>
      <c r="CY38" s="682"/>
      <c r="CZ38" s="683">
        <v>6.9</v>
      </c>
      <c r="DA38" s="701"/>
      <c r="DB38" s="701"/>
      <c r="DC38" s="702"/>
      <c r="DD38" s="686">
        <v>1465572</v>
      </c>
      <c r="DE38" s="681"/>
      <c r="DF38" s="681"/>
      <c r="DG38" s="681"/>
      <c r="DH38" s="681"/>
      <c r="DI38" s="681"/>
      <c r="DJ38" s="681"/>
      <c r="DK38" s="682"/>
      <c r="DL38" s="686">
        <v>1432041</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2011428</v>
      </c>
      <c r="S39" s="681"/>
      <c r="T39" s="681"/>
      <c r="U39" s="681"/>
      <c r="V39" s="681"/>
      <c r="W39" s="681"/>
      <c r="X39" s="681"/>
      <c r="Y39" s="682"/>
      <c r="Z39" s="713">
        <v>7.3</v>
      </c>
      <c r="AA39" s="713"/>
      <c r="AB39" s="713"/>
      <c r="AC39" s="713"/>
      <c r="AD39" s="714" t="s">
        <v>138</v>
      </c>
      <c r="AE39" s="714"/>
      <c r="AF39" s="714"/>
      <c r="AG39" s="714"/>
      <c r="AH39" s="714"/>
      <c r="AI39" s="714"/>
      <c r="AJ39" s="714"/>
      <c r="AK39" s="714"/>
      <c r="AL39" s="683" t="s">
        <v>179</v>
      </c>
      <c r="AM39" s="684"/>
      <c r="AN39" s="684"/>
      <c r="AO39" s="715"/>
      <c r="AQ39" s="723" t="s">
        <v>340</v>
      </c>
      <c r="AR39" s="724"/>
      <c r="AS39" s="724"/>
      <c r="AT39" s="724"/>
      <c r="AU39" s="724"/>
      <c r="AV39" s="724"/>
      <c r="AW39" s="724"/>
      <c r="AX39" s="724"/>
      <c r="AY39" s="725"/>
      <c r="AZ39" s="680" t="s">
        <v>138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12335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16453</v>
      </c>
      <c r="CS39" s="699"/>
      <c r="CT39" s="699"/>
      <c r="CU39" s="699"/>
      <c r="CV39" s="699"/>
      <c r="CW39" s="699"/>
      <c r="CX39" s="699"/>
      <c r="CY39" s="700"/>
      <c r="CZ39" s="683">
        <v>0.1</v>
      </c>
      <c r="DA39" s="701"/>
      <c r="DB39" s="701"/>
      <c r="DC39" s="702"/>
      <c r="DD39" s="686">
        <v>15265</v>
      </c>
      <c r="DE39" s="699"/>
      <c r="DF39" s="699"/>
      <c r="DG39" s="699"/>
      <c r="DH39" s="699"/>
      <c r="DI39" s="699"/>
      <c r="DJ39" s="699"/>
      <c r="DK39" s="700"/>
      <c r="DL39" s="686" t="s">
        <v>179</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245</v>
      </c>
      <c r="AA40" s="713"/>
      <c r="AB40" s="713"/>
      <c r="AC40" s="713"/>
      <c r="AD40" s="714" t="s">
        <v>245</v>
      </c>
      <c r="AE40" s="714"/>
      <c r="AF40" s="714"/>
      <c r="AG40" s="714"/>
      <c r="AH40" s="714"/>
      <c r="AI40" s="714"/>
      <c r="AJ40" s="714"/>
      <c r="AK40" s="714"/>
      <c r="AL40" s="683" t="s">
        <v>138</v>
      </c>
      <c r="AM40" s="684"/>
      <c r="AN40" s="684"/>
      <c r="AO40" s="715"/>
      <c r="AQ40" s="723" t="s">
        <v>344</v>
      </c>
      <c r="AR40" s="724"/>
      <c r="AS40" s="724"/>
      <c r="AT40" s="724"/>
      <c r="AU40" s="724"/>
      <c r="AV40" s="724"/>
      <c r="AW40" s="724"/>
      <c r="AX40" s="724"/>
      <c r="AY40" s="725"/>
      <c r="AZ40" s="680" t="s">
        <v>245</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12790</v>
      </c>
      <c r="CS40" s="681"/>
      <c r="CT40" s="681"/>
      <c r="CU40" s="681"/>
      <c r="CV40" s="681"/>
      <c r="CW40" s="681"/>
      <c r="CX40" s="681"/>
      <c r="CY40" s="682"/>
      <c r="CZ40" s="683">
        <v>0</v>
      </c>
      <c r="DA40" s="701"/>
      <c r="DB40" s="701"/>
      <c r="DC40" s="702"/>
      <c r="DD40" s="686">
        <v>1340</v>
      </c>
      <c r="DE40" s="681"/>
      <c r="DF40" s="681"/>
      <c r="DG40" s="681"/>
      <c r="DH40" s="681"/>
      <c r="DI40" s="681"/>
      <c r="DJ40" s="681"/>
      <c r="DK40" s="682"/>
      <c r="DL40" s="686" t="s">
        <v>138</v>
      </c>
      <c r="DM40" s="681"/>
      <c r="DN40" s="681"/>
      <c r="DO40" s="681"/>
      <c r="DP40" s="681"/>
      <c r="DQ40" s="681"/>
      <c r="DR40" s="681"/>
      <c r="DS40" s="681"/>
      <c r="DT40" s="681"/>
      <c r="DU40" s="681"/>
      <c r="DV40" s="682"/>
      <c r="DW40" s="683" t="s">
        <v>179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179</v>
      </c>
      <c r="AA41" s="713"/>
      <c r="AB41" s="713"/>
      <c r="AC41" s="713"/>
      <c r="AD41" s="714" t="s">
        <v>179</v>
      </c>
      <c r="AE41" s="714"/>
      <c r="AF41" s="714"/>
      <c r="AG41" s="714"/>
      <c r="AH41" s="714"/>
      <c r="AI41" s="714"/>
      <c r="AJ41" s="714"/>
      <c r="AK41" s="714"/>
      <c r="AL41" s="683" t="s">
        <v>138</v>
      </c>
      <c r="AM41" s="684"/>
      <c r="AN41" s="684"/>
      <c r="AO41" s="715"/>
      <c r="AQ41" s="723" t="s">
        <v>349</v>
      </c>
      <c r="AR41" s="724"/>
      <c r="AS41" s="724"/>
      <c r="AT41" s="724"/>
      <c r="AU41" s="724"/>
      <c r="AV41" s="724"/>
      <c r="AW41" s="724"/>
      <c r="AX41" s="724"/>
      <c r="AY41" s="725"/>
      <c r="AZ41" s="680">
        <v>411234</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179</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687328</v>
      </c>
      <c r="S42" s="681"/>
      <c r="T42" s="681"/>
      <c r="U42" s="681"/>
      <c r="V42" s="681"/>
      <c r="W42" s="681"/>
      <c r="X42" s="681"/>
      <c r="Y42" s="682"/>
      <c r="Z42" s="713">
        <v>2.5</v>
      </c>
      <c r="AA42" s="713"/>
      <c r="AB42" s="713"/>
      <c r="AC42" s="713"/>
      <c r="AD42" s="714" t="s">
        <v>179</v>
      </c>
      <c r="AE42" s="714"/>
      <c r="AF42" s="714"/>
      <c r="AG42" s="714"/>
      <c r="AH42" s="714"/>
      <c r="AI42" s="714"/>
      <c r="AJ42" s="714"/>
      <c r="AK42" s="714"/>
      <c r="AL42" s="683" t="s">
        <v>179</v>
      </c>
      <c r="AM42" s="684"/>
      <c r="AN42" s="684"/>
      <c r="AO42" s="715"/>
      <c r="AQ42" s="716" t="s">
        <v>353</v>
      </c>
      <c r="AR42" s="717"/>
      <c r="AS42" s="717"/>
      <c r="AT42" s="717"/>
      <c r="AU42" s="717"/>
      <c r="AV42" s="717"/>
      <c r="AW42" s="717"/>
      <c r="AX42" s="717"/>
      <c r="AY42" s="718"/>
      <c r="AZ42" s="664">
        <v>1444926</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293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2167893</v>
      </c>
      <c r="CS42" s="681"/>
      <c r="CT42" s="681"/>
      <c r="CU42" s="681"/>
      <c r="CV42" s="681"/>
      <c r="CW42" s="681"/>
      <c r="CX42" s="681"/>
      <c r="CY42" s="682"/>
      <c r="CZ42" s="683">
        <v>8.1</v>
      </c>
      <c r="DA42" s="684"/>
      <c r="DB42" s="684"/>
      <c r="DC42" s="685"/>
      <c r="DD42" s="686">
        <v>487121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27674638</v>
      </c>
      <c r="S43" s="703"/>
      <c r="T43" s="703"/>
      <c r="U43" s="703"/>
      <c r="V43" s="703"/>
      <c r="W43" s="703"/>
      <c r="X43" s="703"/>
      <c r="Y43" s="704"/>
      <c r="Z43" s="705">
        <v>100</v>
      </c>
      <c r="AA43" s="705"/>
      <c r="AB43" s="705"/>
      <c r="AC43" s="705"/>
      <c r="AD43" s="706">
        <v>12134108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90400</v>
      </c>
      <c r="CS43" s="699"/>
      <c r="CT43" s="699"/>
      <c r="CU43" s="699"/>
      <c r="CV43" s="699"/>
      <c r="CW43" s="699"/>
      <c r="CX43" s="699"/>
      <c r="CY43" s="700"/>
      <c r="CZ43" s="683">
        <v>0.3</v>
      </c>
      <c r="DA43" s="701"/>
      <c r="DB43" s="701"/>
      <c r="DC43" s="702"/>
      <c r="DD43" s="686">
        <v>90400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1934639</v>
      </c>
      <c r="CS44" s="681"/>
      <c r="CT44" s="681"/>
      <c r="CU44" s="681"/>
      <c r="CV44" s="681"/>
      <c r="CW44" s="681"/>
      <c r="CX44" s="681"/>
      <c r="CY44" s="682"/>
      <c r="CZ44" s="683">
        <v>7.2</v>
      </c>
      <c r="DA44" s="684"/>
      <c r="DB44" s="684"/>
      <c r="DC44" s="685"/>
      <c r="DD44" s="686">
        <v>476403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671959</v>
      </c>
      <c r="CS45" s="699"/>
      <c r="CT45" s="699"/>
      <c r="CU45" s="699"/>
      <c r="CV45" s="699"/>
      <c r="CW45" s="699"/>
      <c r="CX45" s="699"/>
      <c r="CY45" s="700"/>
      <c r="CZ45" s="683">
        <v>2.5</v>
      </c>
      <c r="DA45" s="701"/>
      <c r="DB45" s="701"/>
      <c r="DC45" s="702"/>
      <c r="DD45" s="686">
        <v>33644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1243859</v>
      </c>
      <c r="CS46" s="681"/>
      <c r="CT46" s="681"/>
      <c r="CU46" s="681"/>
      <c r="CV46" s="681"/>
      <c r="CW46" s="681"/>
      <c r="CX46" s="681"/>
      <c r="CY46" s="682"/>
      <c r="CZ46" s="683">
        <v>4.7</v>
      </c>
      <c r="DA46" s="684"/>
      <c r="DB46" s="684"/>
      <c r="DC46" s="685"/>
      <c r="DD46" s="686">
        <v>435238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233254</v>
      </c>
      <c r="CS47" s="699"/>
      <c r="CT47" s="699"/>
      <c r="CU47" s="699"/>
      <c r="CV47" s="699"/>
      <c r="CW47" s="699"/>
      <c r="CX47" s="699"/>
      <c r="CY47" s="700"/>
      <c r="CZ47" s="683">
        <v>0.9</v>
      </c>
      <c r="DA47" s="701"/>
      <c r="DB47" s="701"/>
      <c r="DC47" s="702"/>
      <c r="DD47" s="686">
        <v>10718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245</v>
      </c>
      <c r="CS48" s="681"/>
      <c r="CT48" s="681"/>
      <c r="CU48" s="681"/>
      <c r="CV48" s="681"/>
      <c r="CW48" s="681"/>
      <c r="CX48" s="681"/>
      <c r="CY48" s="682"/>
      <c r="CZ48" s="683" t="s">
        <v>179</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26726846</v>
      </c>
      <c r="CS49" s="665"/>
      <c r="CT49" s="665"/>
      <c r="CU49" s="665"/>
      <c r="CV49" s="665"/>
      <c r="CW49" s="665"/>
      <c r="CX49" s="665"/>
      <c r="CY49" s="666"/>
      <c r="CZ49" s="667">
        <v>100</v>
      </c>
      <c r="DA49" s="668"/>
      <c r="DB49" s="668"/>
      <c r="DC49" s="669"/>
      <c r="DD49" s="670">
        <v>14263700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UtBIiCMc13RAOgNM1VhWVdv8qSesqH1ERV7ex8gb1Iwfnh2An7UY16X96cWL4F7IQ1k1FuQg0WOuUBniZs0dQ==" saltValue="xBi/4BHIuB4DPSGvENI2X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27682</v>
      </c>
      <c r="R7" s="1200"/>
      <c r="S7" s="1200"/>
      <c r="T7" s="1200"/>
      <c r="U7" s="1200"/>
      <c r="V7" s="1200">
        <v>26738</v>
      </c>
      <c r="W7" s="1200"/>
      <c r="X7" s="1200"/>
      <c r="Y7" s="1200"/>
      <c r="Z7" s="1200"/>
      <c r="AA7" s="1200">
        <v>944</v>
      </c>
      <c r="AB7" s="1200"/>
      <c r="AC7" s="1200"/>
      <c r="AD7" s="1200"/>
      <c r="AE7" s="1201"/>
      <c r="AF7" s="1202">
        <v>721</v>
      </c>
      <c r="AG7" s="1203"/>
      <c r="AH7" s="1203"/>
      <c r="AI7" s="1203"/>
      <c r="AJ7" s="1204"/>
      <c r="AK7" s="1186">
        <v>21</v>
      </c>
      <c r="AL7" s="1187"/>
      <c r="AM7" s="1187"/>
      <c r="AN7" s="1187"/>
      <c r="AO7" s="1187"/>
      <c r="AP7" s="1187">
        <v>18440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583</v>
      </c>
      <c r="BS7" s="1190" t="s">
        <v>582</v>
      </c>
      <c r="BT7" s="1191"/>
      <c r="BU7" s="1191"/>
      <c r="BV7" s="1191"/>
      <c r="BW7" s="1191"/>
      <c r="BX7" s="1191"/>
      <c r="BY7" s="1191"/>
      <c r="BZ7" s="1191"/>
      <c r="CA7" s="1191"/>
      <c r="CB7" s="1191"/>
      <c r="CC7" s="1191"/>
      <c r="CD7" s="1191"/>
      <c r="CE7" s="1191"/>
      <c r="CF7" s="1191"/>
      <c r="CG7" s="1192"/>
      <c r="CH7" s="1183">
        <v>0</v>
      </c>
      <c r="CI7" s="1184"/>
      <c r="CJ7" s="1184"/>
      <c r="CK7" s="1184"/>
      <c r="CL7" s="1185"/>
      <c r="CM7" s="1183">
        <v>167</v>
      </c>
      <c r="CN7" s="1184"/>
      <c r="CO7" s="1184"/>
      <c r="CP7" s="1184"/>
      <c r="CQ7" s="1185"/>
      <c r="CR7" s="1183">
        <v>5</v>
      </c>
      <c r="CS7" s="1184"/>
      <c r="CT7" s="1184"/>
      <c r="CU7" s="1184"/>
      <c r="CV7" s="1185"/>
      <c r="CW7" s="1183" t="s">
        <v>585</v>
      </c>
      <c r="CX7" s="1184"/>
      <c r="CY7" s="1184"/>
      <c r="CZ7" s="1184"/>
      <c r="DA7" s="1185"/>
      <c r="DB7" s="1183">
        <v>160</v>
      </c>
      <c r="DC7" s="1184"/>
      <c r="DD7" s="1184"/>
      <c r="DE7" s="1184"/>
      <c r="DF7" s="1185"/>
      <c r="DG7" s="1183" t="s">
        <v>584</v>
      </c>
      <c r="DH7" s="1184"/>
      <c r="DI7" s="1184"/>
      <c r="DJ7" s="1184"/>
      <c r="DK7" s="1185"/>
      <c r="DL7" s="1183" t="s">
        <v>584</v>
      </c>
      <c r="DM7" s="1184"/>
      <c r="DN7" s="1184"/>
      <c r="DO7" s="1184"/>
      <c r="DP7" s="1185"/>
      <c r="DQ7" s="1183" t="s">
        <v>585</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13</v>
      </c>
      <c r="R8" s="1139"/>
      <c r="S8" s="1139"/>
      <c r="T8" s="1139"/>
      <c r="U8" s="1139"/>
      <c r="V8" s="1139">
        <v>10</v>
      </c>
      <c r="W8" s="1139"/>
      <c r="X8" s="1139"/>
      <c r="Y8" s="1139"/>
      <c r="Z8" s="1139"/>
      <c r="AA8" s="1139">
        <v>3</v>
      </c>
      <c r="AB8" s="1139"/>
      <c r="AC8" s="1139"/>
      <c r="AD8" s="1139"/>
      <c r="AE8" s="1140"/>
      <c r="AF8" s="1114">
        <v>3</v>
      </c>
      <c r="AG8" s="1115"/>
      <c r="AH8" s="1115"/>
      <c r="AI8" s="1115"/>
      <c r="AJ8" s="1116"/>
      <c r="AK8" s="1181">
        <v>0</v>
      </c>
      <c r="AL8" s="1182"/>
      <c r="AM8" s="1182"/>
      <c r="AN8" s="1182"/>
      <c r="AO8" s="1182"/>
      <c r="AP8" s="1182" t="s">
        <v>596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1</v>
      </c>
      <c r="R9" s="1139"/>
      <c r="S9" s="1139"/>
      <c r="T9" s="1139"/>
      <c r="U9" s="1139"/>
      <c r="V9" s="1139">
        <v>0</v>
      </c>
      <c r="W9" s="1139"/>
      <c r="X9" s="1139"/>
      <c r="Y9" s="1139"/>
      <c r="Z9" s="1139"/>
      <c r="AA9" s="1139">
        <v>1</v>
      </c>
      <c r="AB9" s="1139"/>
      <c r="AC9" s="1139"/>
      <c r="AD9" s="1139"/>
      <c r="AE9" s="1140"/>
      <c r="AF9" s="1114">
        <v>1</v>
      </c>
      <c r="AG9" s="1115"/>
      <c r="AH9" s="1115"/>
      <c r="AI9" s="1115"/>
      <c r="AJ9" s="1116"/>
      <c r="AK9" s="1181">
        <v>0</v>
      </c>
      <c r="AL9" s="1182"/>
      <c r="AM9" s="1182"/>
      <c r="AN9" s="1182"/>
      <c r="AO9" s="1182"/>
      <c r="AP9" s="1182" t="s">
        <v>596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27675</v>
      </c>
      <c r="R23" s="1164"/>
      <c r="S23" s="1164"/>
      <c r="T23" s="1164"/>
      <c r="U23" s="1164"/>
      <c r="V23" s="1164">
        <v>26727</v>
      </c>
      <c r="W23" s="1164"/>
      <c r="X23" s="1164"/>
      <c r="Y23" s="1164"/>
      <c r="Z23" s="1164"/>
      <c r="AA23" s="1164">
        <v>948</v>
      </c>
      <c r="AB23" s="1164"/>
      <c r="AC23" s="1164"/>
      <c r="AD23" s="1164"/>
      <c r="AE23" s="1165"/>
      <c r="AF23" s="1166">
        <v>725</v>
      </c>
      <c r="AG23" s="1164"/>
      <c r="AH23" s="1164"/>
      <c r="AI23" s="1164"/>
      <c r="AJ23" s="1167"/>
      <c r="AK23" s="1168"/>
      <c r="AL23" s="1169"/>
      <c r="AM23" s="1169"/>
      <c r="AN23" s="1169"/>
      <c r="AO23" s="1169"/>
      <c r="AP23" s="1164">
        <v>18440</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5309</v>
      </c>
      <c r="R28" s="1149"/>
      <c r="S28" s="1149"/>
      <c r="T28" s="1149"/>
      <c r="U28" s="1149"/>
      <c r="V28" s="1149">
        <v>5230</v>
      </c>
      <c r="W28" s="1149"/>
      <c r="X28" s="1149"/>
      <c r="Y28" s="1149"/>
      <c r="Z28" s="1149"/>
      <c r="AA28" s="1149">
        <v>79</v>
      </c>
      <c r="AB28" s="1149"/>
      <c r="AC28" s="1149"/>
      <c r="AD28" s="1149"/>
      <c r="AE28" s="1150"/>
      <c r="AF28" s="1151">
        <v>79</v>
      </c>
      <c r="AG28" s="1149"/>
      <c r="AH28" s="1149"/>
      <c r="AI28" s="1149"/>
      <c r="AJ28" s="1152"/>
      <c r="AK28" s="1153">
        <v>411</v>
      </c>
      <c r="AL28" s="1141"/>
      <c r="AM28" s="1141"/>
      <c r="AN28" s="1141"/>
      <c r="AO28" s="1141"/>
      <c r="AP28" s="1141" t="s">
        <v>596</v>
      </c>
      <c r="AQ28" s="1141"/>
      <c r="AR28" s="1141"/>
      <c r="AS28" s="1141"/>
      <c r="AT28" s="1141"/>
      <c r="AU28" s="1141" t="s">
        <v>596</v>
      </c>
      <c r="AV28" s="1141"/>
      <c r="AW28" s="1141"/>
      <c r="AX28" s="1141"/>
      <c r="AY28" s="1141"/>
      <c r="AZ28" s="1142" t="s">
        <v>596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4804</v>
      </c>
      <c r="R29" s="1139"/>
      <c r="S29" s="1139"/>
      <c r="T29" s="1139"/>
      <c r="U29" s="1139"/>
      <c r="V29" s="1139">
        <v>4437</v>
      </c>
      <c r="W29" s="1139"/>
      <c r="X29" s="1139"/>
      <c r="Y29" s="1139"/>
      <c r="Z29" s="1139"/>
      <c r="AA29" s="1139">
        <v>367</v>
      </c>
      <c r="AB29" s="1139"/>
      <c r="AC29" s="1139"/>
      <c r="AD29" s="1139"/>
      <c r="AE29" s="1140"/>
      <c r="AF29" s="1114">
        <v>367</v>
      </c>
      <c r="AG29" s="1115"/>
      <c r="AH29" s="1115"/>
      <c r="AI29" s="1115"/>
      <c r="AJ29" s="1116"/>
      <c r="AK29" s="1075">
        <v>749</v>
      </c>
      <c r="AL29" s="1066"/>
      <c r="AM29" s="1066"/>
      <c r="AN29" s="1066"/>
      <c r="AO29" s="1066"/>
      <c r="AP29" s="1066" t="s">
        <v>596</v>
      </c>
      <c r="AQ29" s="1066"/>
      <c r="AR29" s="1066"/>
      <c r="AS29" s="1066"/>
      <c r="AT29" s="1066"/>
      <c r="AU29" s="1066" t="s">
        <v>596</v>
      </c>
      <c r="AV29" s="1066"/>
      <c r="AW29" s="1066"/>
      <c r="AX29" s="1066"/>
      <c r="AY29" s="1066"/>
      <c r="AZ29" s="1137" t="s">
        <v>596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738</v>
      </c>
      <c r="R30" s="1139"/>
      <c r="S30" s="1139"/>
      <c r="T30" s="1139"/>
      <c r="U30" s="1139"/>
      <c r="V30" s="1139">
        <v>736</v>
      </c>
      <c r="W30" s="1139"/>
      <c r="X30" s="1139"/>
      <c r="Y30" s="1139"/>
      <c r="Z30" s="1139"/>
      <c r="AA30" s="1139">
        <v>2</v>
      </c>
      <c r="AB30" s="1139"/>
      <c r="AC30" s="1139"/>
      <c r="AD30" s="1139"/>
      <c r="AE30" s="1140"/>
      <c r="AF30" s="1114">
        <v>2</v>
      </c>
      <c r="AG30" s="1115"/>
      <c r="AH30" s="1115"/>
      <c r="AI30" s="1115"/>
      <c r="AJ30" s="1116"/>
      <c r="AK30" s="1075">
        <v>143</v>
      </c>
      <c r="AL30" s="1066"/>
      <c r="AM30" s="1066"/>
      <c r="AN30" s="1066"/>
      <c r="AO30" s="1066"/>
      <c r="AP30" s="1066" t="s">
        <v>596</v>
      </c>
      <c r="AQ30" s="1066"/>
      <c r="AR30" s="1066"/>
      <c r="AS30" s="1066"/>
      <c r="AT30" s="1066"/>
      <c r="AU30" s="1066" t="s">
        <v>596</v>
      </c>
      <c r="AV30" s="1066"/>
      <c r="AW30" s="1066"/>
      <c r="AX30" s="1066"/>
      <c r="AY30" s="1066"/>
      <c r="AZ30" s="1137" t="s">
        <v>596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1166</v>
      </c>
      <c r="R31" s="1139"/>
      <c r="S31" s="1139"/>
      <c r="T31" s="1139"/>
      <c r="U31" s="1139"/>
      <c r="V31" s="1139">
        <v>946</v>
      </c>
      <c r="W31" s="1139"/>
      <c r="X31" s="1139"/>
      <c r="Y31" s="1139"/>
      <c r="Z31" s="1139"/>
      <c r="AA31" s="1139">
        <v>220</v>
      </c>
      <c r="AB31" s="1139"/>
      <c r="AC31" s="1139"/>
      <c r="AD31" s="1139"/>
      <c r="AE31" s="1140"/>
      <c r="AF31" s="1114">
        <v>1926</v>
      </c>
      <c r="AG31" s="1115"/>
      <c r="AH31" s="1115"/>
      <c r="AI31" s="1115"/>
      <c r="AJ31" s="1116"/>
      <c r="AK31" s="1075">
        <v>0</v>
      </c>
      <c r="AL31" s="1066"/>
      <c r="AM31" s="1066"/>
      <c r="AN31" s="1066"/>
      <c r="AO31" s="1066"/>
      <c r="AP31" s="1066">
        <v>3582</v>
      </c>
      <c r="AQ31" s="1066"/>
      <c r="AR31" s="1066"/>
      <c r="AS31" s="1066"/>
      <c r="AT31" s="1066"/>
      <c r="AU31" s="1066">
        <v>18</v>
      </c>
      <c r="AV31" s="1066"/>
      <c r="AW31" s="1066"/>
      <c r="AX31" s="1066"/>
      <c r="AY31" s="1066"/>
      <c r="AZ31" s="1137" t="s">
        <v>585</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1967</v>
      </c>
      <c r="R32" s="1139"/>
      <c r="S32" s="1139"/>
      <c r="T32" s="1139"/>
      <c r="U32" s="1139"/>
      <c r="V32" s="1139">
        <v>1664</v>
      </c>
      <c r="W32" s="1139"/>
      <c r="X32" s="1139"/>
      <c r="Y32" s="1139"/>
      <c r="Z32" s="1139"/>
      <c r="AA32" s="1139">
        <v>303</v>
      </c>
      <c r="AB32" s="1139"/>
      <c r="AC32" s="1139"/>
      <c r="AD32" s="1139"/>
      <c r="AE32" s="1140"/>
      <c r="AF32" s="1114">
        <v>734</v>
      </c>
      <c r="AG32" s="1115"/>
      <c r="AH32" s="1115"/>
      <c r="AI32" s="1115"/>
      <c r="AJ32" s="1116"/>
      <c r="AK32" s="1075">
        <v>828</v>
      </c>
      <c r="AL32" s="1066"/>
      <c r="AM32" s="1066"/>
      <c r="AN32" s="1066"/>
      <c r="AO32" s="1066"/>
      <c r="AP32" s="1066">
        <v>14777</v>
      </c>
      <c r="AQ32" s="1066"/>
      <c r="AR32" s="1066"/>
      <c r="AS32" s="1066"/>
      <c r="AT32" s="1066"/>
      <c r="AU32" s="1066">
        <v>11748</v>
      </c>
      <c r="AV32" s="1066"/>
      <c r="AW32" s="1066"/>
      <c r="AX32" s="1066"/>
      <c r="AY32" s="1066"/>
      <c r="AZ32" s="1137" t="s">
        <v>585</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3107</v>
      </c>
      <c r="AG63" s="1054"/>
      <c r="AH63" s="1054"/>
      <c r="AI63" s="1054"/>
      <c r="AJ63" s="1125"/>
      <c r="AK63" s="1126"/>
      <c r="AL63" s="1058"/>
      <c r="AM63" s="1058"/>
      <c r="AN63" s="1058"/>
      <c r="AO63" s="1058"/>
      <c r="AP63" s="1054">
        <v>18359</v>
      </c>
      <c r="AQ63" s="1054"/>
      <c r="AR63" s="1054"/>
      <c r="AS63" s="1054"/>
      <c r="AT63" s="1054"/>
      <c r="AU63" s="1054">
        <v>11766</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398</v>
      </c>
      <c r="W66" s="1097"/>
      <c r="X66" s="1097"/>
      <c r="Y66" s="1097"/>
      <c r="Z66" s="1098"/>
      <c r="AA66" s="1096" t="s">
        <v>417</v>
      </c>
      <c r="AB66" s="1097"/>
      <c r="AC66" s="1097"/>
      <c r="AD66" s="1097"/>
      <c r="AE66" s="1098"/>
      <c r="AF66" s="1102" t="s">
        <v>400</v>
      </c>
      <c r="AG66" s="1103"/>
      <c r="AH66" s="1103"/>
      <c r="AI66" s="1103"/>
      <c r="AJ66" s="1104"/>
      <c r="AK66" s="1096" t="s">
        <v>401</v>
      </c>
      <c r="AL66" s="1091"/>
      <c r="AM66" s="1091"/>
      <c r="AN66" s="1091"/>
      <c r="AO66" s="1092"/>
      <c r="AP66" s="1096" t="s">
        <v>418</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581</v>
      </c>
      <c r="C68" s="1081"/>
      <c r="D68" s="1081"/>
      <c r="E68" s="1081"/>
      <c r="F68" s="1081"/>
      <c r="G68" s="1081"/>
      <c r="H68" s="1081"/>
      <c r="I68" s="1081"/>
      <c r="J68" s="1081"/>
      <c r="K68" s="1081"/>
      <c r="L68" s="1081"/>
      <c r="M68" s="1081"/>
      <c r="N68" s="1081"/>
      <c r="O68" s="1081"/>
      <c r="P68" s="1082"/>
      <c r="Q68" s="1083">
        <v>1574</v>
      </c>
      <c r="R68" s="1077"/>
      <c r="S68" s="1077"/>
      <c r="T68" s="1077"/>
      <c r="U68" s="1077"/>
      <c r="V68" s="1077">
        <v>1572</v>
      </c>
      <c r="W68" s="1077"/>
      <c r="X68" s="1077"/>
      <c r="Y68" s="1077"/>
      <c r="Z68" s="1077"/>
      <c r="AA68" s="1077">
        <v>1</v>
      </c>
      <c r="AB68" s="1077"/>
      <c r="AC68" s="1077"/>
      <c r="AD68" s="1077"/>
      <c r="AE68" s="1077"/>
      <c r="AF68" s="1077">
        <v>1531</v>
      </c>
      <c r="AG68" s="1077"/>
      <c r="AH68" s="1077"/>
      <c r="AI68" s="1077"/>
      <c r="AJ68" s="1077"/>
      <c r="AK68" s="1077" t="s">
        <v>597</v>
      </c>
      <c r="AL68" s="1077"/>
      <c r="AM68" s="1077"/>
      <c r="AN68" s="1077"/>
      <c r="AO68" s="1077"/>
      <c r="AP68" s="1077" t="s">
        <v>593</v>
      </c>
      <c r="AQ68" s="1077"/>
      <c r="AR68" s="1077"/>
      <c r="AS68" s="1077"/>
      <c r="AT68" s="1077"/>
      <c r="AU68" s="1077" t="s">
        <v>593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971</v>
      </c>
      <c r="R69" s="1066"/>
      <c r="S69" s="1066"/>
      <c r="T69" s="1066"/>
      <c r="U69" s="1066"/>
      <c r="V69" s="1066">
        <v>961</v>
      </c>
      <c r="W69" s="1066"/>
      <c r="X69" s="1066"/>
      <c r="Y69" s="1066"/>
      <c r="Z69" s="1066"/>
      <c r="AA69" s="1066">
        <v>10</v>
      </c>
      <c r="AB69" s="1066"/>
      <c r="AC69" s="1066"/>
      <c r="AD69" s="1066"/>
      <c r="AE69" s="1066"/>
      <c r="AF69" s="1066">
        <v>10</v>
      </c>
      <c r="AG69" s="1066"/>
      <c r="AH69" s="1066"/>
      <c r="AI69" s="1066"/>
      <c r="AJ69" s="1066"/>
      <c r="AK69" s="1066" t="s">
        <v>593</v>
      </c>
      <c r="AL69" s="1066"/>
      <c r="AM69" s="1066"/>
      <c r="AN69" s="1066"/>
      <c r="AO69" s="1066"/>
      <c r="AP69" s="1066" t="s">
        <v>593</v>
      </c>
      <c r="AQ69" s="1066"/>
      <c r="AR69" s="1066"/>
      <c r="AS69" s="1066"/>
      <c r="AT69" s="1066"/>
      <c r="AU69" s="1066" t="s">
        <v>594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346250</v>
      </c>
      <c r="R70" s="1066"/>
      <c r="S70" s="1066"/>
      <c r="T70" s="1066"/>
      <c r="U70" s="1066"/>
      <c r="V70" s="1066">
        <v>330270</v>
      </c>
      <c r="W70" s="1066"/>
      <c r="X70" s="1066"/>
      <c r="Y70" s="1066"/>
      <c r="Z70" s="1066"/>
      <c r="AA70" s="1066">
        <v>15980</v>
      </c>
      <c r="AB70" s="1066"/>
      <c r="AC70" s="1066"/>
      <c r="AD70" s="1066"/>
      <c r="AE70" s="1066"/>
      <c r="AF70" s="1066">
        <v>15980</v>
      </c>
      <c r="AG70" s="1066"/>
      <c r="AH70" s="1066"/>
      <c r="AI70" s="1066"/>
      <c r="AJ70" s="1066"/>
      <c r="AK70" s="1066">
        <v>702</v>
      </c>
      <c r="AL70" s="1066"/>
      <c r="AM70" s="1066"/>
      <c r="AN70" s="1066"/>
      <c r="AO70" s="1066"/>
      <c r="AP70" s="1066" t="s">
        <v>593</v>
      </c>
      <c r="AQ70" s="1066"/>
      <c r="AR70" s="1066"/>
      <c r="AS70" s="1066"/>
      <c r="AT70" s="1066"/>
      <c r="AU70" s="1066" t="s">
        <v>593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1212</v>
      </c>
      <c r="R71" s="1066"/>
      <c r="S71" s="1066"/>
      <c r="T71" s="1066"/>
      <c r="U71" s="1066"/>
      <c r="V71" s="1066">
        <v>1061</v>
      </c>
      <c r="W71" s="1066"/>
      <c r="X71" s="1066"/>
      <c r="Y71" s="1066"/>
      <c r="Z71" s="1066"/>
      <c r="AA71" s="1066">
        <v>151</v>
      </c>
      <c r="AB71" s="1066"/>
      <c r="AC71" s="1066"/>
      <c r="AD71" s="1066"/>
      <c r="AE71" s="1066"/>
      <c r="AF71" s="1066">
        <v>151</v>
      </c>
      <c r="AG71" s="1066"/>
      <c r="AH71" s="1066"/>
      <c r="AI71" s="1066"/>
      <c r="AJ71" s="1066"/>
      <c r="AK71" s="1066" t="s">
        <v>593</v>
      </c>
      <c r="AL71" s="1066"/>
      <c r="AM71" s="1066"/>
      <c r="AN71" s="1066"/>
      <c r="AO71" s="1066"/>
      <c r="AP71" s="1066">
        <v>72</v>
      </c>
      <c r="AQ71" s="1066"/>
      <c r="AR71" s="1066"/>
      <c r="AS71" s="1066"/>
      <c r="AT71" s="1066"/>
      <c r="AU71" s="1066">
        <v>72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590</v>
      </c>
      <c r="C72" s="1070"/>
      <c r="D72" s="1070"/>
      <c r="E72" s="1070"/>
      <c r="F72" s="1070"/>
      <c r="G72" s="1070"/>
      <c r="H72" s="1070"/>
      <c r="I72" s="1070"/>
      <c r="J72" s="1070"/>
      <c r="K72" s="1070"/>
      <c r="L72" s="1070"/>
      <c r="M72" s="1070"/>
      <c r="N72" s="1070"/>
      <c r="O72" s="1070"/>
      <c r="P72" s="1071"/>
      <c r="Q72" s="1072">
        <v>16027</v>
      </c>
      <c r="R72" s="1066"/>
      <c r="S72" s="1066"/>
      <c r="T72" s="1066"/>
      <c r="U72" s="1066"/>
      <c r="V72" s="1066">
        <v>16007</v>
      </c>
      <c r="W72" s="1066"/>
      <c r="X72" s="1066"/>
      <c r="Y72" s="1066"/>
      <c r="Z72" s="1066"/>
      <c r="AA72" s="1066">
        <v>20</v>
      </c>
      <c r="AB72" s="1066"/>
      <c r="AC72" s="1066"/>
      <c r="AD72" s="1066"/>
      <c r="AE72" s="1066"/>
      <c r="AF72" s="1066">
        <v>20</v>
      </c>
      <c r="AG72" s="1066"/>
      <c r="AH72" s="1066"/>
      <c r="AI72" s="1066"/>
      <c r="AJ72" s="1066"/>
      <c r="AK72" s="1066">
        <v>67</v>
      </c>
      <c r="AL72" s="1066"/>
      <c r="AM72" s="1066"/>
      <c r="AN72" s="1066"/>
      <c r="AO72" s="1066"/>
      <c r="AP72" s="1066" t="s">
        <v>593</v>
      </c>
      <c r="AQ72" s="1066"/>
      <c r="AR72" s="1066"/>
      <c r="AS72" s="1066"/>
      <c r="AT72" s="1066"/>
      <c r="AU72" s="1066" t="s">
        <v>593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591</v>
      </c>
      <c r="C73" s="1070"/>
      <c r="D73" s="1070"/>
      <c r="E73" s="1070"/>
      <c r="F73" s="1070"/>
      <c r="G73" s="1070"/>
      <c r="H73" s="1070"/>
      <c r="I73" s="1070"/>
      <c r="J73" s="1070"/>
      <c r="K73" s="1070"/>
      <c r="L73" s="1070"/>
      <c r="M73" s="1070"/>
      <c r="N73" s="1070"/>
      <c r="O73" s="1070"/>
      <c r="P73" s="1071"/>
      <c r="Q73" s="1072">
        <v>112</v>
      </c>
      <c r="R73" s="1066"/>
      <c r="S73" s="1066"/>
      <c r="T73" s="1066"/>
      <c r="U73" s="1066"/>
      <c r="V73" s="1066">
        <v>111</v>
      </c>
      <c r="W73" s="1066"/>
      <c r="X73" s="1066"/>
      <c r="Y73" s="1066"/>
      <c r="Z73" s="1066"/>
      <c r="AA73" s="1066">
        <v>1</v>
      </c>
      <c r="AB73" s="1066"/>
      <c r="AC73" s="1066"/>
      <c r="AD73" s="1066"/>
      <c r="AE73" s="1066"/>
      <c r="AF73" s="1066">
        <v>1</v>
      </c>
      <c r="AG73" s="1066"/>
      <c r="AH73" s="1066"/>
      <c r="AI73" s="1066"/>
      <c r="AJ73" s="1066"/>
      <c r="AK73" s="1066">
        <v>11</v>
      </c>
      <c r="AL73" s="1066"/>
      <c r="AM73" s="1066"/>
      <c r="AN73" s="1066"/>
      <c r="AO73" s="1066"/>
      <c r="AP73" s="1066" t="s">
        <v>593</v>
      </c>
      <c r="AQ73" s="1066"/>
      <c r="AR73" s="1066"/>
      <c r="AS73" s="1066"/>
      <c r="AT73" s="1066"/>
      <c r="AU73" s="1066" t="s">
        <v>595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592</v>
      </c>
      <c r="C74" s="1070"/>
      <c r="D74" s="1070"/>
      <c r="E74" s="1070"/>
      <c r="F74" s="1070"/>
      <c r="G74" s="1070"/>
      <c r="H74" s="1070"/>
      <c r="I74" s="1070"/>
      <c r="J74" s="1070"/>
      <c r="K74" s="1070"/>
      <c r="L74" s="1070"/>
      <c r="M74" s="1070"/>
      <c r="N74" s="1070"/>
      <c r="O74" s="1070"/>
      <c r="P74" s="1071"/>
      <c r="Q74" s="1072">
        <v>519</v>
      </c>
      <c r="R74" s="1066"/>
      <c r="S74" s="1066"/>
      <c r="T74" s="1066"/>
      <c r="U74" s="1066"/>
      <c r="V74" s="1066">
        <v>299</v>
      </c>
      <c r="W74" s="1066"/>
      <c r="X74" s="1066"/>
      <c r="Y74" s="1066"/>
      <c r="Z74" s="1066"/>
      <c r="AA74" s="1066">
        <v>220</v>
      </c>
      <c r="AB74" s="1066"/>
      <c r="AC74" s="1066"/>
      <c r="AD74" s="1066"/>
      <c r="AE74" s="1066"/>
      <c r="AF74" s="1066">
        <v>220</v>
      </c>
      <c r="AG74" s="1066"/>
      <c r="AH74" s="1066"/>
      <c r="AI74" s="1066"/>
      <c r="AJ74" s="1066"/>
      <c r="AK74" s="1066" t="s">
        <v>593</v>
      </c>
      <c r="AL74" s="1066"/>
      <c r="AM74" s="1066"/>
      <c r="AN74" s="1066"/>
      <c r="AO74" s="1066"/>
      <c r="AP74" s="1066" t="s">
        <v>593</v>
      </c>
      <c r="AQ74" s="1066"/>
      <c r="AR74" s="1066"/>
      <c r="AS74" s="1066"/>
      <c r="AT74" s="1066"/>
      <c r="AU74" s="1066" t="s">
        <v>593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17913</v>
      </c>
      <c r="AG88" s="1054"/>
      <c r="AH88" s="1054"/>
      <c r="AI88" s="1054"/>
      <c r="AJ88" s="1054"/>
      <c r="AK88" s="1058"/>
      <c r="AL88" s="1058"/>
      <c r="AM88" s="1058"/>
      <c r="AN88" s="1058"/>
      <c r="AO88" s="1058"/>
      <c r="AP88" s="1054">
        <v>72</v>
      </c>
      <c r="AQ88" s="1054"/>
      <c r="AR88" s="1054"/>
      <c r="AS88" s="1054"/>
      <c r="AT88" s="1054"/>
      <c r="AU88" s="1054">
        <v>72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585</v>
      </c>
      <c r="CX102" s="1046"/>
      <c r="CY102" s="1046"/>
      <c r="CZ102" s="1046"/>
      <c r="DA102" s="1047"/>
      <c r="DB102" s="1045">
        <v>160</v>
      </c>
      <c r="DC102" s="1046"/>
      <c r="DD102" s="1046"/>
      <c r="DE102" s="1046"/>
      <c r="DF102" s="1047"/>
      <c r="DG102" s="1045" t="s">
        <v>585</v>
      </c>
      <c r="DH102" s="1046"/>
      <c r="DI102" s="1046"/>
      <c r="DJ102" s="1046"/>
      <c r="DK102" s="1047"/>
      <c r="DL102" s="1045" t="s">
        <v>586</v>
      </c>
      <c r="DM102" s="1046"/>
      <c r="DN102" s="1046"/>
      <c r="DO102" s="1046"/>
      <c r="DP102" s="1047"/>
      <c r="DQ102" s="1045" t="s">
        <v>585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307</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307</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307</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1789494</v>
      </c>
      <c r="AB110" s="982"/>
      <c r="AC110" s="982"/>
      <c r="AD110" s="982"/>
      <c r="AE110" s="983"/>
      <c r="AF110" s="984">
        <v>1807145</v>
      </c>
      <c r="AG110" s="982"/>
      <c r="AH110" s="982"/>
      <c r="AI110" s="982"/>
      <c r="AJ110" s="983"/>
      <c r="AK110" s="984">
        <v>1916328</v>
      </c>
      <c r="AL110" s="982"/>
      <c r="AM110" s="982"/>
      <c r="AN110" s="982"/>
      <c r="AO110" s="983"/>
      <c r="AP110" s="985">
        <v>17.7</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17807626</v>
      </c>
      <c r="BR110" s="929"/>
      <c r="BS110" s="929"/>
      <c r="BT110" s="929"/>
      <c r="BU110" s="929"/>
      <c r="BV110" s="929">
        <v>18264767</v>
      </c>
      <c r="BW110" s="929"/>
      <c r="BX110" s="929"/>
      <c r="BY110" s="929"/>
      <c r="BZ110" s="929"/>
      <c r="CA110" s="929">
        <v>18439645</v>
      </c>
      <c r="CB110" s="929"/>
      <c r="CC110" s="929"/>
      <c r="CD110" s="929"/>
      <c r="CE110" s="929"/>
      <c r="CF110" s="953">
        <v>170.7</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138</v>
      </c>
      <c r="DH110" s="929"/>
      <c r="DI110" s="929"/>
      <c r="DJ110" s="929"/>
      <c r="DK110" s="929"/>
      <c r="DL110" s="929" t="s">
        <v>138</v>
      </c>
      <c r="DM110" s="929"/>
      <c r="DN110" s="929"/>
      <c r="DO110" s="929"/>
      <c r="DP110" s="929"/>
      <c r="DQ110" s="929" t="s">
        <v>138</v>
      </c>
      <c r="DR110" s="929"/>
      <c r="DS110" s="929"/>
      <c r="DT110" s="929"/>
      <c r="DU110" s="929"/>
      <c r="DV110" s="930" t="s">
        <v>437</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138</v>
      </c>
      <c r="AB111" s="1010"/>
      <c r="AC111" s="1010"/>
      <c r="AD111" s="1010"/>
      <c r="AE111" s="1011"/>
      <c r="AF111" s="1012" t="s">
        <v>439</v>
      </c>
      <c r="AG111" s="1010"/>
      <c r="AH111" s="1010"/>
      <c r="AI111" s="1010"/>
      <c r="AJ111" s="1011"/>
      <c r="AK111" s="1012" t="s">
        <v>138</v>
      </c>
      <c r="AL111" s="1010"/>
      <c r="AM111" s="1010"/>
      <c r="AN111" s="1010"/>
      <c r="AO111" s="1011"/>
      <c r="AP111" s="1013" t="s">
        <v>138</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101118</v>
      </c>
      <c r="BR111" s="901"/>
      <c r="BS111" s="901"/>
      <c r="BT111" s="901"/>
      <c r="BU111" s="901"/>
      <c r="BV111" s="901">
        <v>96636</v>
      </c>
      <c r="BW111" s="901"/>
      <c r="BX111" s="901"/>
      <c r="BY111" s="901"/>
      <c r="BZ111" s="901"/>
      <c r="CA111" s="901">
        <v>60280</v>
      </c>
      <c r="CB111" s="901"/>
      <c r="CC111" s="901"/>
      <c r="CD111" s="901"/>
      <c r="CE111" s="901"/>
      <c r="CF111" s="962">
        <v>0.6</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138</v>
      </c>
      <c r="DH111" s="901"/>
      <c r="DI111" s="901"/>
      <c r="DJ111" s="901"/>
      <c r="DK111" s="901"/>
      <c r="DL111" s="901" t="s">
        <v>138</v>
      </c>
      <c r="DM111" s="901"/>
      <c r="DN111" s="901"/>
      <c r="DO111" s="901"/>
      <c r="DP111" s="901"/>
      <c r="DQ111" s="901" t="s">
        <v>437</v>
      </c>
      <c r="DR111" s="901"/>
      <c r="DS111" s="901"/>
      <c r="DT111" s="901"/>
      <c r="DU111" s="901"/>
      <c r="DV111" s="878" t="s">
        <v>437</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138</v>
      </c>
      <c r="AB112" s="864"/>
      <c r="AC112" s="864"/>
      <c r="AD112" s="864"/>
      <c r="AE112" s="865"/>
      <c r="AF112" s="866" t="s">
        <v>138</v>
      </c>
      <c r="AG112" s="864"/>
      <c r="AH112" s="864"/>
      <c r="AI112" s="864"/>
      <c r="AJ112" s="865"/>
      <c r="AK112" s="866" t="s">
        <v>437</v>
      </c>
      <c r="AL112" s="864"/>
      <c r="AM112" s="864"/>
      <c r="AN112" s="864"/>
      <c r="AO112" s="865"/>
      <c r="AP112" s="911" t="s">
        <v>138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12495628</v>
      </c>
      <c r="BR112" s="901"/>
      <c r="BS112" s="901"/>
      <c r="BT112" s="901"/>
      <c r="BU112" s="901"/>
      <c r="BV112" s="901">
        <v>12696836</v>
      </c>
      <c r="BW112" s="901"/>
      <c r="BX112" s="901"/>
      <c r="BY112" s="901"/>
      <c r="BZ112" s="901"/>
      <c r="CA112" s="901">
        <v>11765742</v>
      </c>
      <c r="CB112" s="901"/>
      <c r="CC112" s="901"/>
      <c r="CD112" s="901"/>
      <c r="CE112" s="901"/>
      <c r="CF112" s="962">
        <v>108.9</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138</v>
      </c>
      <c r="DH112" s="901"/>
      <c r="DI112" s="901"/>
      <c r="DJ112" s="901"/>
      <c r="DK112" s="901"/>
      <c r="DL112" s="901" t="s">
        <v>138</v>
      </c>
      <c r="DM112" s="901"/>
      <c r="DN112" s="901"/>
      <c r="DO112" s="901"/>
      <c r="DP112" s="901"/>
      <c r="DQ112" s="901" t="s">
        <v>138</v>
      </c>
      <c r="DR112" s="901"/>
      <c r="DS112" s="901"/>
      <c r="DT112" s="901"/>
      <c r="DU112" s="901"/>
      <c r="DV112" s="878" t="s">
        <v>138</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793549</v>
      </c>
      <c r="AB113" s="1010"/>
      <c r="AC113" s="1010"/>
      <c r="AD113" s="1010"/>
      <c r="AE113" s="1011"/>
      <c r="AF113" s="1012">
        <v>830964</v>
      </c>
      <c r="AG113" s="1010"/>
      <c r="AH113" s="1010"/>
      <c r="AI113" s="1010"/>
      <c r="AJ113" s="1011"/>
      <c r="AK113" s="1012">
        <v>738049</v>
      </c>
      <c r="AL113" s="1010"/>
      <c r="AM113" s="1010"/>
      <c r="AN113" s="1010"/>
      <c r="AO113" s="1011"/>
      <c r="AP113" s="1013">
        <v>6.8</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t="s">
        <v>138</v>
      </c>
      <c r="BR113" s="901"/>
      <c r="BS113" s="901"/>
      <c r="BT113" s="901"/>
      <c r="BU113" s="901"/>
      <c r="BV113" s="901" t="s">
        <v>138</v>
      </c>
      <c r="BW113" s="901"/>
      <c r="BX113" s="901"/>
      <c r="BY113" s="901"/>
      <c r="BZ113" s="901"/>
      <c r="CA113" s="901">
        <v>72076</v>
      </c>
      <c r="CB113" s="901"/>
      <c r="CC113" s="901"/>
      <c r="CD113" s="901"/>
      <c r="CE113" s="901"/>
      <c r="CF113" s="962">
        <v>0.7</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138</v>
      </c>
      <c r="DH113" s="864"/>
      <c r="DI113" s="864"/>
      <c r="DJ113" s="864"/>
      <c r="DK113" s="865"/>
      <c r="DL113" s="866" t="s">
        <v>437</v>
      </c>
      <c r="DM113" s="864"/>
      <c r="DN113" s="864"/>
      <c r="DO113" s="864"/>
      <c r="DP113" s="865"/>
      <c r="DQ113" s="866" t="s">
        <v>138</v>
      </c>
      <c r="DR113" s="864"/>
      <c r="DS113" s="864"/>
      <c r="DT113" s="864"/>
      <c r="DU113" s="865"/>
      <c r="DV113" s="911" t="s">
        <v>138</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437</v>
      </c>
      <c r="AB114" s="864"/>
      <c r="AC114" s="864"/>
      <c r="AD114" s="864"/>
      <c r="AE114" s="865"/>
      <c r="AF114" s="866" t="s">
        <v>138</v>
      </c>
      <c r="AG114" s="864"/>
      <c r="AH114" s="864"/>
      <c r="AI114" s="864"/>
      <c r="AJ114" s="865"/>
      <c r="AK114" s="866" t="s">
        <v>138</v>
      </c>
      <c r="AL114" s="864"/>
      <c r="AM114" s="864"/>
      <c r="AN114" s="864"/>
      <c r="AO114" s="865"/>
      <c r="AP114" s="911" t="s">
        <v>138</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2915466</v>
      </c>
      <c r="BR114" s="901"/>
      <c r="BS114" s="901"/>
      <c r="BT114" s="901"/>
      <c r="BU114" s="901"/>
      <c r="BV114" s="901">
        <v>2883449</v>
      </c>
      <c r="BW114" s="901"/>
      <c r="BX114" s="901"/>
      <c r="BY114" s="901"/>
      <c r="BZ114" s="901"/>
      <c r="CA114" s="901">
        <v>2820845</v>
      </c>
      <c r="CB114" s="901"/>
      <c r="CC114" s="901"/>
      <c r="CD114" s="901"/>
      <c r="CE114" s="901"/>
      <c r="CF114" s="962">
        <v>26.1</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138</v>
      </c>
      <c r="DH114" s="864"/>
      <c r="DI114" s="864"/>
      <c r="DJ114" s="864"/>
      <c r="DK114" s="865"/>
      <c r="DL114" s="866" t="s">
        <v>138</v>
      </c>
      <c r="DM114" s="864"/>
      <c r="DN114" s="864"/>
      <c r="DO114" s="864"/>
      <c r="DP114" s="865"/>
      <c r="DQ114" s="866" t="s">
        <v>437</v>
      </c>
      <c r="DR114" s="864"/>
      <c r="DS114" s="864"/>
      <c r="DT114" s="864"/>
      <c r="DU114" s="865"/>
      <c r="DV114" s="911" t="s">
        <v>138</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138</v>
      </c>
      <c r="AB115" s="1010"/>
      <c r="AC115" s="1010"/>
      <c r="AD115" s="1010"/>
      <c r="AE115" s="1011"/>
      <c r="AF115" s="1012" t="s">
        <v>138</v>
      </c>
      <c r="AG115" s="1010"/>
      <c r="AH115" s="1010"/>
      <c r="AI115" s="1010"/>
      <c r="AJ115" s="1011"/>
      <c r="AK115" s="1012" t="s">
        <v>138</v>
      </c>
      <c r="AL115" s="1010"/>
      <c r="AM115" s="1010"/>
      <c r="AN115" s="1010"/>
      <c r="AO115" s="1011"/>
      <c r="AP115" s="1013" t="s">
        <v>138</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138</v>
      </c>
      <c r="BR115" s="901"/>
      <c r="BS115" s="901"/>
      <c r="BT115" s="901"/>
      <c r="BU115" s="901"/>
      <c r="BV115" s="901">
        <v>3296</v>
      </c>
      <c r="BW115" s="901"/>
      <c r="BX115" s="901"/>
      <c r="BY115" s="901"/>
      <c r="BZ115" s="901"/>
      <c r="CA115" s="901" t="s">
        <v>439</v>
      </c>
      <c r="CB115" s="901"/>
      <c r="CC115" s="901"/>
      <c r="CD115" s="901"/>
      <c r="CE115" s="901"/>
      <c r="CF115" s="962" t="s">
        <v>138</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101118</v>
      </c>
      <c r="DH115" s="864"/>
      <c r="DI115" s="864"/>
      <c r="DJ115" s="864"/>
      <c r="DK115" s="865"/>
      <c r="DL115" s="866">
        <v>96636</v>
      </c>
      <c r="DM115" s="864"/>
      <c r="DN115" s="864"/>
      <c r="DO115" s="864"/>
      <c r="DP115" s="865"/>
      <c r="DQ115" s="866">
        <v>60280</v>
      </c>
      <c r="DR115" s="864"/>
      <c r="DS115" s="864"/>
      <c r="DT115" s="864"/>
      <c r="DU115" s="865"/>
      <c r="DV115" s="911">
        <v>0.6</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138</v>
      </c>
      <c r="AB116" s="864"/>
      <c r="AC116" s="864"/>
      <c r="AD116" s="864"/>
      <c r="AE116" s="865"/>
      <c r="AF116" s="866" t="s">
        <v>439</v>
      </c>
      <c r="AG116" s="864"/>
      <c r="AH116" s="864"/>
      <c r="AI116" s="864"/>
      <c r="AJ116" s="865"/>
      <c r="AK116" s="866" t="s">
        <v>138</v>
      </c>
      <c r="AL116" s="864"/>
      <c r="AM116" s="864"/>
      <c r="AN116" s="864"/>
      <c r="AO116" s="865"/>
      <c r="AP116" s="911" t="s">
        <v>437</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138</v>
      </c>
      <c r="BW116" s="901"/>
      <c r="BX116" s="901"/>
      <c r="BY116" s="901"/>
      <c r="BZ116" s="901"/>
      <c r="CA116" s="901" t="s">
        <v>138</v>
      </c>
      <c r="CB116" s="901"/>
      <c r="CC116" s="901"/>
      <c r="CD116" s="901"/>
      <c r="CE116" s="901"/>
      <c r="CF116" s="962" t="s">
        <v>138</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138</v>
      </c>
      <c r="DM116" s="864"/>
      <c r="DN116" s="864"/>
      <c r="DO116" s="864"/>
      <c r="DP116" s="865"/>
      <c r="DQ116" s="866" t="s">
        <v>138</v>
      </c>
      <c r="DR116" s="864"/>
      <c r="DS116" s="864"/>
      <c r="DT116" s="864"/>
      <c r="DU116" s="865"/>
      <c r="DV116" s="911" t="s">
        <v>138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2583043</v>
      </c>
      <c r="AB117" s="996"/>
      <c r="AC117" s="996"/>
      <c r="AD117" s="996"/>
      <c r="AE117" s="997"/>
      <c r="AF117" s="998">
        <v>2638109</v>
      </c>
      <c r="AG117" s="996"/>
      <c r="AH117" s="996"/>
      <c r="AI117" s="996"/>
      <c r="AJ117" s="997"/>
      <c r="AK117" s="998">
        <v>2654377</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138</v>
      </c>
      <c r="BR117" s="901"/>
      <c r="BS117" s="901"/>
      <c r="BT117" s="901"/>
      <c r="BU117" s="901"/>
      <c r="BV117" s="901" t="s">
        <v>138</v>
      </c>
      <c r="BW117" s="901"/>
      <c r="BX117" s="901"/>
      <c r="BY117" s="901"/>
      <c r="BZ117" s="901"/>
      <c r="CA117" s="901" t="s">
        <v>138</v>
      </c>
      <c r="CB117" s="901"/>
      <c r="CC117" s="901"/>
      <c r="CD117" s="901"/>
      <c r="CE117" s="901"/>
      <c r="CF117" s="962" t="s">
        <v>138</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138</v>
      </c>
      <c r="DR117" s="864"/>
      <c r="DS117" s="864"/>
      <c r="DT117" s="864"/>
      <c r="DU117" s="865"/>
      <c r="DV117" s="911" t="s">
        <v>138</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307</v>
      </c>
      <c r="AL118" s="989"/>
      <c r="AM118" s="989"/>
      <c r="AN118" s="989"/>
      <c r="AO118" s="990"/>
      <c r="AP118" s="992" t="s">
        <v>431</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138</v>
      </c>
      <c r="BR118" s="932"/>
      <c r="BS118" s="932"/>
      <c r="BT118" s="932"/>
      <c r="BU118" s="932"/>
      <c r="BV118" s="932" t="s">
        <v>138</v>
      </c>
      <c r="BW118" s="932"/>
      <c r="BX118" s="932"/>
      <c r="BY118" s="932"/>
      <c r="BZ118" s="932"/>
      <c r="CA118" s="932" t="s">
        <v>138</v>
      </c>
      <c r="CB118" s="932"/>
      <c r="CC118" s="932"/>
      <c r="CD118" s="932"/>
      <c r="CE118" s="932"/>
      <c r="CF118" s="962" t="s">
        <v>138</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138</v>
      </c>
      <c r="DH118" s="864"/>
      <c r="DI118" s="864"/>
      <c r="DJ118" s="864"/>
      <c r="DK118" s="865"/>
      <c r="DL118" s="866" t="s">
        <v>138</v>
      </c>
      <c r="DM118" s="864"/>
      <c r="DN118" s="864"/>
      <c r="DO118" s="864"/>
      <c r="DP118" s="865"/>
      <c r="DQ118" s="866" t="s">
        <v>138</v>
      </c>
      <c r="DR118" s="864"/>
      <c r="DS118" s="864"/>
      <c r="DT118" s="864"/>
      <c r="DU118" s="865"/>
      <c r="DV118" s="911" t="s">
        <v>138</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138</v>
      </c>
      <c r="AB119" s="982"/>
      <c r="AC119" s="982"/>
      <c r="AD119" s="982"/>
      <c r="AE119" s="983"/>
      <c r="AF119" s="984" t="s">
        <v>138</v>
      </c>
      <c r="AG119" s="982"/>
      <c r="AH119" s="982"/>
      <c r="AI119" s="982"/>
      <c r="AJ119" s="983"/>
      <c r="AK119" s="984" t="s">
        <v>138</v>
      </c>
      <c r="AL119" s="982"/>
      <c r="AM119" s="982"/>
      <c r="AN119" s="982"/>
      <c r="AO119" s="983"/>
      <c r="AP119" s="985" t="s">
        <v>138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463</v>
      </c>
      <c r="BP119" s="965"/>
      <c r="BQ119" s="969">
        <v>33319838</v>
      </c>
      <c r="BR119" s="932"/>
      <c r="BS119" s="932"/>
      <c r="BT119" s="932"/>
      <c r="BU119" s="932"/>
      <c r="BV119" s="932">
        <v>33944984</v>
      </c>
      <c r="BW119" s="932"/>
      <c r="BX119" s="932"/>
      <c r="BY119" s="932"/>
      <c r="BZ119" s="932"/>
      <c r="CA119" s="932">
        <v>33158588</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138</v>
      </c>
      <c r="DH119" s="847"/>
      <c r="DI119" s="847"/>
      <c r="DJ119" s="847"/>
      <c r="DK119" s="848"/>
      <c r="DL119" s="849" t="s">
        <v>138</v>
      </c>
      <c r="DM119" s="847"/>
      <c r="DN119" s="847"/>
      <c r="DO119" s="847"/>
      <c r="DP119" s="848"/>
      <c r="DQ119" s="849" t="s">
        <v>138</v>
      </c>
      <c r="DR119" s="847"/>
      <c r="DS119" s="847"/>
      <c r="DT119" s="847"/>
      <c r="DU119" s="848"/>
      <c r="DV119" s="935" t="s">
        <v>138</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138</v>
      </c>
      <c r="AG120" s="864"/>
      <c r="AH120" s="864"/>
      <c r="AI120" s="864"/>
      <c r="AJ120" s="865"/>
      <c r="AK120" s="866" t="s">
        <v>138</v>
      </c>
      <c r="AL120" s="864"/>
      <c r="AM120" s="864"/>
      <c r="AN120" s="864"/>
      <c r="AO120" s="865"/>
      <c r="AP120" s="911" t="s">
        <v>138</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6888061</v>
      </c>
      <c r="BR120" s="929"/>
      <c r="BS120" s="929"/>
      <c r="BT120" s="929"/>
      <c r="BU120" s="929"/>
      <c r="BV120" s="929">
        <v>6945822</v>
      </c>
      <c r="BW120" s="929"/>
      <c r="BX120" s="929"/>
      <c r="BY120" s="929"/>
      <c r="BZ120" s="929"/>
      <c r="CA120" s="929">
        <v>6828919</v>
      </c>
      <c r="CB120" s="929"/>
      <c r="CC120" s="929"/>
      <c r="CD120" s="929"/>
      <c r="CE120" s="929"/>
      <c r="CF120" s="953">
        <v>63.2</v>
      </c>
      <c r="CG120" s="954"/>
      <c r="CH120" s="954"/>
      <c r="CI120" s="954"/>
      <c r="CJ120" s="954"/>
      <c r="CK120" s="955" t="s">
        <v>467</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t="s">
        <v>138</v>
      </c>
      <c r="DH120" s="929"/>
      <c r="DI120" s="929"/>
      <c r="DJ120" s="929"/>
      <c r="DK120" s="929"/>
      <c r="DL120" s="929" t="s">
        <v>138</v>
      </c>
      <c r="DM120" s="929"/>
      <c r="DN120" s="929"/>
      <c r="DO120" s="929"/>
      <c r="DP120" s="929"/>
      <c r="DQ120" s="929">
        <v>11747831</v>
      </c>
      <c r="DR120" s="929"/>
      <c r="DS120" s="929"/>
      <c r="DT120" s="929"/>
      <c r="DU120" s="929"/>
      <c r="DV120" s="930">
        <v>108.7</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138</v>
      </c>
      <c r="AB121" s="864"/>
      <c r="AC121" s="864"/>
      <c r="AD121" s="864"/>
      <c r="AE121" s="865"/>
      <c r="AF121" s="866" t="s">
        <v>138</v>
      </c>
      <c r="AG121" s="864"/>
      <c r="AH121" s="864"/>
      <c r="AI121" s="864"/>
      <c r="AJ121" s="865"/>
      <c r="AK121" s="866" t="s">
        <v>138</v>
      </c>
      <c r="AL121" s="864"/>
      <c r="AM121" s="864"/>
      <c r="AN121" s="864"/>
      <c r="AO121" s="865"/>
      <c r="AP121" s="911" t="s">
        <v>138</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3927841</v>
      </c>
      <c r="BR121" s="901"/>
      <c r="BS121" s="901"/>
      <c r="BT121" s="901"/>
      <c r="BU121" s="901"/>
      <c r="BV121" s="901">
        <v>3830105</v>
      </c>
      <c r="BW121" s="901"/>
      <c r="BX121" s="901"/>
      <c r="BY121" s="901"/>
      <c r="BZ121" s="901"/>
      <c r="CA121" s="901">
        <v>3886879</v>
      </c>
      <c r="CB121" s="901"/>
      <c r="CC121" s="901"/>
      <c r="CD121" s="901"/>
      <c r="CE121" s="901"/>
      <c r="CF121" s="962">
        <v>36</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45930</v>
      </c>
      <c r="DH121" s="901"/>
      <c r="DI121" s="901"/>
      <c r="DJ121" s="901"/>
      <c r="DK121" s="901"/>
      <c r="DL121" s="901">
        <v>32311</v>
      </c>
      <c r="DM121" s="901"/>
      <c r="DN121" s="901"/>
      <c r="DO121" s="901"/>
      <c r="DP121" s="901"/>
      <c r="DQ121" s="901">
        <v>17911</v>
      </c>
      <c r="DR121" s="901"/>
      <c r="DS121" s="901"/>
      <c r="DT121" s="901"/>
      <c r="DU121" s="901"/>
      <c r="DV121" s="878">
        <v>0.2</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138</v>
      </c>
      <c r="AB122" s="864"/>
      <c r="AC122" s="864"/>
      <c r="AD122" s="864"/>
      <c r="AE122" s="865"/>
      <c r="AF122" s="866" t="s">
        <v>138</v>
      </c>
      <c r="AG122" s="864"/>
      <c r="AH122" s="864"/>
      <c r="AI122" s="864"/>
      <c r="AJ122" s="865"/>
      <c r="AK122" s="866" t="s">
        <v>138</v>
      </c>
      <c r="AL122" s="864"/>
      <c r="AM122" s="864"/>
      <c r="AN122" s="864"/>
      <c r="AO122" s="865"/>
      <c r="AP122" s="911" t="s">
        <v>138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22211572</v>
      </c>
      <c r="BR122" s="932"/>
      <c r="BS122" s="932"/>
      <c r="BT122" s="932"/>
      <c r="BU122" s="932"/>
      <c r="BV122" s="932">
        <v>22455945</v>
      </c>
      <c r="BW122" s="932"/>
      <c r="BX122" s="932"/>
      <c r="BY122" s="932"/>
      <c r="BZ122" s="932"/>
      <c r="CA122" s="932">
        <v>22342293</v>
      </c>
      <c r="CB122" s="932"/>
      <c r="CC122" s="932"/>
      <c r="CD122" s="932"/>
      <c r="CE122" s="932"/>
      <c r="CF122" s="933">
        <v>206.8</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138</v>
      </c>
      <c r="DH122" s="901"/>
      <c r="DI122" s="901"/>
      <c r="DJ122" s="901"/>
      <c r="DK122" s="901"/>
      <c r="DL122" s="901" t="s">
        <v>138</v>
      </c>
      <c r="DM122" s="901"/>
      <c r="DN122" s="901"/>
      <c r="DO122" s="901"/>
      <c r="DP122" s="901"/>
      <c r="DQ122" s="901" t="s">
        <v>138</v>
      </c>
      <c r="DR122" s="901"/>
      <c r="DS122" s="901"/>
      <c r="DT122" s="901"/>
      <c r="DU122" s="901"/>
      <c r="DV122" s="878" t="s">
        <v>138</v>
      </c>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138</v>
      </c>
      <c r="AB123" s="864"/>
      <c r="AC123" s="864"/>
      <c r="AD123" s="864"/>
      <c r="AE123" s="865"/>
      <c r="AF123" s="866" t="s">
        <v>138</v>
      </c>
      <c r="AG123" s="864"/>
      <c r="AH123" s="864"/>
      <c r="AI123" s="864"/>
      <c r="AJ123" s="865"/>
      <c r="AK123" s="866" t="s">
        <v>138</v>
      </c>
      <c r="AL123" s="864"/>
      <c r="AM123" s="864"/>
      <c r="AN123" s="864"/>
      <c r="AO123" s="865"/>
      <c r="AP123" s="911" t="s">
        <v>138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472</v>
      </c>
      <c r="BP123" s="965"/>
      <c r="BQ123" s="919">
        <v>33027474</v>
      </c>
      <c r="BR123" s="920"/>
      <c r="BS123" s="920"/>
      <c r="BT123" s="920"/>
      <c r="BU123" s="920"/>
      <c r="BV123" s="920">
        <v>33231872</v>
      </c>
      <c r="BW123" s="920"/>
      <c r="BX123" s="920"/>
      <c r="BY123" s="920"/>
      <c r="BZ123" s="920"/>
      <c r="CA123" s="920">
        <v>33058091</v>
      </c>
      <c r="CB123" s="920"/>
      <c r="CC123" s="920"/>
      <c r="CD123" s="920"/>
      <c r="CE123" s="920"/>
      <c r="CF123" s="830"/>
      <c r="CG123" s="831"/>
      <c r="CH123" s="831"/>
      <c r="CI123" s="831"/>
      <c r="CJ123" s="921"/>
      <c r="CK123" s="956"/>
      <c r="CL123" s="942"/>
      <c r="CM123" s="942"/>
      <c r="CN123" s="942"/>
      <c r="CO123" s="943"/>
      <c r="CP123" s="922" t="s">
        <v>473</v>
      </c>
      <c r="CQ123" s="923"/>
      <c r="CR123" s="923"/>
      <c r="CS123" s="923"/>
      <c r="CT123" s="923"/>
      <c r="CU123" s="923"/>
      <c r="CV123" s="923"/>
      <c r="CW123" s="923"/>
      <c r="CX123" s="923"/>
      <c r="CY123" s="923"/>
      <c r="CZ123" s="923"/>
      <c r="DA123" s="923"/>
      <c r="DB123" s="923"/>
      <c r="DC123" s="923"/>
      <c r="DD123" s="923"/>
      <c r="DE123" s="923"/>
      <c r="DF123" s="924"/>
      <c r="DG123" s="863" t="s">
        <v>138</v>
      </c>
      <c r="DH123" s="864"/>
      <c r="DI123" s="864"/>
      <c r="DJ123" s="864"/>
      <c r="DK123" s="865"/>
      <c r="DL123" s="866" t="s">
        <v>138</v>
      </c>
      <c r="DM123" s="864"/>
      <c r="DN123" s="864"/>
      <c r="DO123" s="864"/>
      <c r="DP123" s="865"/>
      <c r="DQ123" s="866" t="s">
        <v>138</v>
      </c>
      <c r="DR123" s="864"/>
      <c r="DS123" s="864"/>
      <c r="DT123" s="864"/>
      <c r="DU123" s="865"/>
      <c r="DV123" s="911" t="s">
        <v>138</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138</v>
      </c>
      <c r="AG124" s="864"/>
      <c r="AH124" s="864"/>
      <c r="AI124" s="864"/>
      <c r="AJ124" s="865"/>
      <c r="AK124" s="866" t="s">
        <v>437</v>
      </c>
      <c r="AL124" s="864"/>
      <c r="AM124" s="864"/>
      <c r="AN124" s="864"/>
      <c r="AO124" s="865"/>
      <c r="AP124" s="911" t="s">
        <v>138</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v>
      </c>
      <c r="BR124" s="918"/>
      <c r="BS124" s="918"/>
      <c r="BT124" s="918"/>
      <c r="BU124" s="918"/>
      <c r="BV124" s="918">
        <v>6.8</v>
      </c>
      <c r="BW124" s="918"/>
      <c r="BX124" s="918"/>
      <c r="BY124" s="918"/>
      <c r="BZ124" s="918"/>
      <c r="CA124" s="918">
        <v>0.9</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v>12449698</v>
      </c>
      <c r="DH124" s="847"/>
      <c r="DI124" s="847"/>
      <c r="DJ124" s="847"/>
      <c r="DK124" s="848"/>
      <c r="DL124" s="849">
        <v>12664525</v>
      </c>
      <c r="DM124" s="847"/>
      <c r="DN124" s="847"/>
      <c r="DO124" s="847"/>
      <c r="DP124" s="848"/>
      <c r="DQ124" s="849" t="s">
        <v>138</v>
      </c>
      <c r="DR124" s="847"/>
      <c r="DS124" s="847"/>
      <c r="DT124" s="847"/>
      <c r="DU124" s="848"/>
      <c r="DV124" s="935" t="s">
        <v>138</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138</v>
      </c>
      <c r="AB125" s="864"/>
      <c r="AC125" s="864"/>
      <c r="AD125" s="864"/>
      <c r="AE125" s="865"/>
      <c r="AF125" s="866" t="s">
        <v>138</v>
      </c>
      <c r="AG125" s="864"/>
      <c r="AH125" s="864"/>
      <c r="AI125" s="864"/>
      <c r="AJ125" s="865"/>
      <c r="AK125" s="866" t="s">
        <v>138</v>
      </c>
      <c r="AL125" s="864"/>
      <c r="AM125" s="864"/>
      <c r="AN125" s="864"/>
      <c r="AO125" s="865"/>
      <c r="AP125" s="911" t="s">
        <v>138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138</v>
      </c>
      <c r="DH125" s="929"/>
      <c r="DI125" s="929"/>
      <c r="DJ125" s="929"/>
      <c r="DK125" s="929"/>
      <c r="DL125" s="929" t="s">
        <v>138</v>
      </c>
      <c r="DM125" s="929"/>
      <c r="DN125" s="929"/>
      <c r="DO125" s="929"/>
      <c r="DP125" s="929"/>
      <c r="DQ125" s="929" t="s">
        <v>138</v>
      </c>
      <c r="DR125" s="929"/>
      <c r="DS125" s="929"/>
      <c r="DT125" s="929"/>
      <c r="DU125" s="929"/>
      <c r="DV125" s="930" t="s">
        <v>138</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138</v>
      </c>
      <c r="AB126" s="864"/>
      <c r="AC126" s="864"/>
      <c r="AD126" s="864"/>
      <c r="AE126" s="865"/>
      <c r="AF126" s="866" t="s">
        <v>138</v>
      </c>
      <c r="AG126" s="864"/>
      <c r="AH126" s="864"/>
      <c r="AI126" s="864"/>
      <c r="AJ126" s="865"/>
      <c r="AK126" s="866" t="s">
        <v>138</v>
      </c>
      <c r="AL126" s="864"/>
      <c r="AM126" s="864"/>
      <c r="AN126" s="864"/>
      <c r="AO126" s="865"/>
      <c r="AP126" s="911" t="s">
        <v>138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138</v>
      </c>
      <c r="DH126" s="901"/>
      <c r="DI126" s="901"/>
      <c r="DJ126" s="901"/>
      <c r="DK126" s="901"/>
      <c r="DL126" s="901" t="s">
        <v>138</v>
      </c>
      <c r="DM126" s="901"/>
      <c r="DN126" s="901"/>
      <c r="DO126" s="901"/>
      <c r="DP126" s="901"/>
      <c r="DQ126" s="901" t="s">
        <v>138</v>
      </c>
      <c r="DR126" s="901"/>
      <c r="DS126" s="901"/>
      <c r="DT126" s="901"/>
      <c r="DU126" s="901"/>
      <c r="DV126" s="878" t="s">
        <v>138</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138</v>
      </c>
      <c r="AB127" s="864"/>
      <c r="AC127" s="864"/>
      <c r="AD127" s="864"/>
      <c r="AE127" s="865"/>
      <c r="AF127" s="866" t="s">
        <v>138</v>
      </c>
      <c r="AG127" s="864"/>
      <c r="AH127" s="864"/>
      <c r="AI127" s="864"/>
      <c r="AJ127" s="865"/>
      <c r="AK127" s="866" t="s">
        <v>138</v>
      </c>
      <c r="AL127" s="864"/>
      <c r="AM127" s="864"/>
      <c r="AN127" s="864"/>
      <c r="AO127" s="865"/>
      <c r="AP127" s="911" t="s">
        <v>138</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138</v>
      </c>
      <c r="DH127" s="901"/>
      <c r="DI127" s="901"/>
      <c r="DJ127" s="901"/>
      <c r="DK127" s="901"/>
      <c r="DL127" s="901" t="s">
        <v>138</v>
      </c>
      <c r="DM127" s="901"/>
      <c r="DN127" s="901"/>
      <c r="DO127" s="901"/>
      <c r="DP127" s="901"/>
      <c r="DQ127" s="901" t="s">
        <v>138</v>
      </c>
      <c r="DR127" s="901"/>
      <c r="DS127" s="901"/>
      <c r="DT127" s="901"/>
      <c r="DU127" s="901"/>
      <c r="DV127" s="878" t="s">
        <v>138</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385015</v>
      </c>
      <c r="AB128" s="885"/>
      <c r="AC128" s="885"/>
      <c r="AD128" s="885"/>
      <c r="AE128" s="886"/>
      <c r="AF128" s="887">
        <v>391615</v>
      </c>
      <c r="AG128" s="885"/>
      <c r="AH128" s="885"/>
      <c r="AI128" s="885"/>
      <c r="AJ128" s="886"/>
      <c r="AK128" s="887">
        <v>375485</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138</v>
      </c>
      <c r="BG128" s="871"/>
      <c r="BH128" s="871"/>
      <c r="BI128" s="871"/>
      <c r="BJ128" s="871"/>
      <c r="BK128" s="871"/>
      <c r="BL128" s="894"/>
      <c r="BM128" s="870">
        <v>12.98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t="s">
        <v>138</v>
      </c>
      <c r="DH128" s="875"/>
      <c r="DI128" s="875"/>
      <c r="DJ128" s="875"/>
      <c r="DK128" s="875"/>
      <c r="DL128" s="875">
        <v>3296</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12247048</v>
      </c>
      <c r="AB129" s="864"/>
      <c r="AC129" s="864"/>
      <c r="AD129" s="864"/>
      <c r="AE129" s="865"/>
      <c r="AF129" s="866">
        <v>12226983</v>
      </c>
      <c r="AG129" s="864"/>
      <c r="AH129" s="864"/>
      <c r="AI129" s="864"/>
      <c r="AJ129" s="865"/>
      <c r="AK129" s="866">
        <v>12683842</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138</v>
      </c>
      <c r="BG129" s="854"/>
      <c r="BH129" s="854"/>
      <c r="BI129" s="854"/>
      <c r="BJ129" s="854"/>
      <c r="BK129" s="854"/>
      <c r="BL129" s="855"/>
      <c r="BM129" s="853">
        <v>17.98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1799840</v>
      </c>
      <c r="AB130" s="864"/>
      <c r="AC130" s="864"/>
      <c r="AD130" s="864"/>
      <c r="AE130" s="865"/>
      <c r="AF130" s="866">
        <v>1831137</v>
      </c>
      <c r="AG130" s="864"/>
      <c r="AH130" s="864"/>
      <c r="AI130" s="864"/>
      <c r="AJ130" s="865"/>
      <c r="AK130" s="866">
        <v>1881106</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3.8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10447208</v>
      </c>
      <c r="AB131" s="847"/>
      <c r="AC131" s="847"/>
      <c r="AD131" s="847"/>
      <c r="AE131" s="848"/>
      <c r="AF131" s="849">
        <v>10395846</v>
      </c>
      <c r="AG131" s="847"/>
      <c r="AH131" s="847"/>
      <c r="AI131" s="847"/>
      <c r="AJ131" s="848"/>
      <c r="AK131" s="849">
        <v>10802736</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0.9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3.8114298099999999</v>
      </c>
      <c r="AB132" s="827"/>
      <c r="AC132" s="827"/>
      <c r="AD132" s="827"/>
      <c r="AE132" s="828"/>
      <c r="AF132" s="829">
        <v>3.9954131679999998</v>
      </c>
      <c r="AG132" s="827"/>
      <c r="AH132" s="827"/>
      <c r="AI132" s="827"/>
      <c r="AJ132" s="828"/>
      <c r="AK132" s="829">
        <v>3.6822663040000001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3.8</v>
      </c>
      <c r="AB133" s="806"/>
      <c r="AC133" s="806"/>
      <c r="AD133" s="806"/>
      <c r="AE133" s="807"/>
      <c r="AF133" s="805">
        <v>3.9</v>
      </c>
      <c r="AG133" s="806"/>
      <c r="AH133" s="806"/>
      <c r="AI133" s="806"/>
      <c r="AJ133" s="807"/>
      <c r="AK133" s="805">
        <v>3.8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BiZ3PJJzE9zibn6Ewv3Hj+yFLhaciMmpMafGrcGFs/N+XFZaV1EkKjvx5+mdd/5KrJJtvYaLdA5g2z9wvl1IA==" saltValue="/8b7puQWtGP3LBaTzS2P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fLgjHzPqkdEEi8+mKDeaW+G6BfR2BIIAqd+x0UYQk+COyTu/FzW1rdgNpz+6l+/jw4w4iTFaFxGyAgTNw5YLw==" saltValue="1q7DOlMNQIAvsGF2Oo5l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JLVLidk02efoLUfowlQqkDGzVQ4KkvVxqOmitTYyZhsqZElICfC3FwuqeVy24ke3b5BRiNtkYzexZ6/Lj6OXw==" saltValue="8Njzl75ikSLvaj33korlh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4350354</v>
      </c>
      <c r="AP9" s="314">
        <v>79911</v>
      </c>
      <c r="AQ9" s="315">
        <v>81198</v>
      </c>
      <c r="AR9" s="316">
        <v>-1.6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63260</v>
      </c>
      <c r="AP10" s="317">
        <v>1162</v>
      </c>
      <c r="AQ10" s="318">
        <v>5531</v>
      </c>
      <c r="AR10" s="319">
        <v>-79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v>12667</v>
      </c>
      <c r="AP11" s="317">
        <v>233</v>
      </c>
      <c r="AQ11" s="318">
        <v>1383</v>
      </c>
      <c r="AR11" s="319">
        <v>-83.2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511</v>
      </c>
      <c r="AP12" s="317" t="s">
        <v>511</v>
      </c>
      <c r="AQ12" s="318">
        <v>8</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v>98391</v>
      </c>
      <c r="AP13" s="317">
        <v>1807</v>
      </c>
      <c r="AQ13" s="318">
        <v>2870</v>
      </c>
      <c r="AR13" s="319">
        <v>-37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90400</v>
      </c>
      <c r="AP14" s="317">
        <v>1661</v>
      </c>
      <c r="AQ14" s="318">
        <v>1754</v>
      </c>
      <c r="AR14" s="319">
        <v>-5.3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-269857</v>
      </c>
      <c r="AP15" s="317">
        <v>-4957</v>
      </c>
      <c r="AQ15" s="318">
        <v>-6387</v>
      </c>
      <c r="AR15" s="319">
        <v>-22.4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4345215</v>
      </c>
      <c r="AP16" s="317">
        <v>79817</v>
      </c>
      <c r="AQ16" s="318">
        <v>86357</v>
      </c>
      <c r="AR16" s="319">
        <v>-7.6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8.16</v>
      </c>
      <c r="AP21" s="331">
        <v>8.1999999999999993</v>
      </c>
      <c r="AQ21" s="332">
        <v>-0.04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99</v>
      </c>
      <c r="AP22" s="336">
        <v>98</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1916328</v>
      </c>
      <c r="AP32" s="345">
        <v>35201</v>
      </c>
      <c r="AQ32" s="346">
        <v>54377</v>
      </c>
      <c r="AR32" s="347">
        <v>-35.299999999999997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511</v>
      </c>
      <c r="AP34" s="345" t="s">
        <v>511</v>
      </c>
      <c r="AQ34" s="346">
        <v>3</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738049</v>
      </c>
      <c r="AP35" s="345">
        <v>13557</v>
      </c>
      <c r="AQ35" s="346">
        <v>13654</v>
      </c>
      <c r="AR35" s="347">
        <v>-0.7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t="s">
        <v>511</v>
      </c>
      <c r="AP36" s="345" t="s">
        <v>511</v>
      </c>
      <c r="AQ36" s="346">
        <v>1462</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t="s">
        <v>511</v>
      </c>
      <c r="AP37" s="345" t="s">
        <v>511</v>
      </c>
      <c r="AQ37" s="346">
        <v>670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-375485</v>
      </c>
      <c r="AP39" s="345">
        <v>-6897</v>
      </c>
      <c r="AQ39" s="346">
        <v>-4140</v>
      </c>
      <c r="AR39" s="347">
        <v>66.599999999999994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-1881106</v>
      </c>
      <c r="AP40" s="345">
        <v>-34554</v>
      </c>
      <c r="AQ40" s="346">
        <v>-48517</v>
      </c>
      <c r="AR40" s="347">
        <v>-28.8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397786</v>
      </c>
      <c r="AP41" s="345">
        <v>7307</v>
      </c>
      <c r="AQ41" s="346">
        <v>17509</v>
      </c>
      <c r="AR41" s="347">
        <v>-58.3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1589697</v>
      </c>
      <c r="AN51" s="367">
        <v>28679</v>
      </c>
      <c r="AO51" s="368">
        <v>16.5</v>
      </c>
      <c r="AP51" s="369">
        <v>67319</v>
      </c>
      <c r="AQ51" s="370">
        <v>-27</v>
      </c>
      <c r="AR51" s="371">
        <v>43.5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1164003</v>
      </c>
      <c r="AN52" s="375">
        <v>20999</v>
      </c>
      <c r="AO52" s="376">
        <v>29.2</v>
      </c>
      <c r="AP52" s="377">
        <v>38101</v>
      </c>
      <c r="AQ52" s="378">
        <v>2.4</v>
      </c>
      <c r="AR52" s="379">
        <v>26.8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1874055</v>
      </c>
      <c r="AN53" s="367">
        <v>33932</v>
      </c>
      <c r="AO53" s="368">
        <v>18.3</v>
      </c>
      <c r="AP53" s="369">
        <v>70615</v>
      </c>
      <c r="AQ53" s="370">
        <v>4.9000000000000004</v>
      </c>
      <c r="AR53" s="371">
        <v>13.4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1230319</v>
      </c>
      <c r="AN54" s="375">
        <v>22276</v>
      </c>
      <c r="AO54" s="376">
        <v>6.1</v>
      </c>
      <c r="AP54" s="377">
        <v>37382</v>
      </c>
      <c r="AQ54" s="378">
        <v>-1.9</v>
      </c>
      <c r="AR54" s="379">
        <v>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2439100</v>
      </c>
      <c r="AN55" s="367">
        <v>44408</v>
      </c>
      <c r="AO55" s="368">
        <v>30.9</v>
      </c>
      <c r="AP55" s="369">
        <v>69185</v>
      </c>
      <c r="AQ55" s="370">
        <v>-2</v>
      </c>
      <c r="AR55" s="371">
        <v>32.9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1676534</v>
      </c>
      <c r="AN56" s="375">
        <v>30524</v>
      </c>
      <c r="AO56" s="376">
        <v>37</v>
      </c>
      <c r="AP56" s="377">
        <v>38519</v>
      </c>
      <c r="AQ56" s="378">
        <v>3</v>
      </c>
      <c r="AR56" s="379">
        <v>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2129985</v>
      </c>
      <c r="AN57" s="367">
        <v>38976</v>
      </c>
      <c r="AO57" s="368">
        <v>-12.2</v>
      </c>
      <c r="AP57" s="369">
        <v>70166</v>
      </c>
      <c r="AQ57" s="370">
        <v>1.4</v>
      </c>
      <c r="AR57" s="371">
        <v>-13.6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1623727</v>
      </c>
      <c r="AN58" s="375">
        <v>29712</v>
      </c>
      <c r="AO58" s="376">
        <v>-2.7</v>
      </c>
      <c r="AP58" s="377">
        <v>36115</v>
      </c>
      <c r="AQ58" s="378">
        <v>-6.2</v>
      </c>
      <c r="AR58" s="379">
        <v>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1934639</v>
      </c>
      <c r="AN59" s="367">
        <v>35537</v>
      </c>
      <c r="AO59" s="368">
        <v>-8.8000000000000007</v>
      </c>
      <c r="AP59" s="369">
        <v>70329</v>
      </c>
      <c r="AQ59" s="370">
        <v>0.2</v>
      </c>
      <c r="AR59" s="371">
        <v>-9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1243859</v>
      </c>
      <c r="AN60" s="375">
        <v>22848</v>
      </c>
      <c r="AO60" s="376">
        <v>-23.1</v>
      </c>
      <c r="AP60" s="377">
        <v>39403</v>
      </c>
      <c r="AQ60" s="378">
        <v>9.1</v>
      </c>
      <c r="AR60" s="379">
        <v>-32.200000000000003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1993495</v>
      </c>
      <c r="AN61" s="382">
        <v>36306</v>
      </c>
      <c r="AO61" s="383">
        <v>8.9</v>
      </c>
      <c r="AP61" s="384">
        <v>69523</v>
      </c>
      <c r="AQ61" s="385">
        <v>-4.5</v>
      </c>
      <c r="AR61" s="371">
        <v>13.4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1387688</v>
      </c>
      <c r="AN62" s="375">
        <v>25272</v>
      </c>
      <c r="AO62" s="376">
        <v>9.3000000000000007</v>
      </c>
      <c r="AP62" s="377">
        <v>37904</v>
      </c>
      <c r="AQ62" s="378">
        <v>1.3</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bR3rB6d4IXnifG8BGPWetQ+7fSB3Kx2ujwQAL4AObjRWfF5VblEjStz+RCB1si6TJuTUW8WSBTNo5hpjM+pYw==" saltValue="bb6qDYztvPosGz6JBz0N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79vU/g9OT73dXjGfPEVVxsXWABP8XJNFsAvMlaME2yQWhsRTwrXXXvGXQoJG0Cg1s+lOvJec/VyXXWx/CLdzvg==" saltValue="vvJafBKd7H9MMnxsmydB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HFwBd/ZGkKF2lkcF+jzeTXL9M7Jloy/Tyzi5JU6fyEsaOJ3sdcLonQEw47bPaIh6gspOWkwqy3/RyjkTOprW+A==" saltValue="QcrzhC+vETy14nochFxmF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17.399999999999999</v>
      </c>
      <c r="G47" s="12">
        <v>16.68</v>
      </c>
      <c r="H47" s="12">
        <v>15.73</v>
      </c>
      <c r="I47" s="12">
        <v>16.579999999999998</v>
      </c>
      <c r="J47" s="13">
        <v>15.98</v>
      </c>
    </row>
    <row r="48" spans="2:10" ht="57.75" customHeight="1" x14ac:dyDescent="0.15">
      <c r="B48" s="14"/>
      <c r="C48" s="1240" t="s">
        <v>4</v>
      </c>
      <c r="D48" s="1240"/>
      <c r="E48" s="1241"/>
      <c r="F48" s="15">
        <v>5.36</v>
      </c>
      <c r="G48" s="16">
        <v>6.93</v>
      </c>
      <c r="H48" s="16">
        <v>7.3</v>
      </c>
      <c r="I48" s="16">
        <v>6.09</v>
      </c>
      <c r="J48" s="17">
        <v>5.72</v>
      </c>
    </row>
    <row r="49" spans="2:10" ht="57.75" customHeight="1" thickBot="1" x14ac:dyDescent="0.2">
      <c r="B49" s="18"/>
      <c r="C49" s="1242" t="s">
        <v>5</v>
      </c>
      <c r="D49" s="1242"/>
      <c r="E49" s="1243"/>
      <c r="F49" s="19" t="s">
        <v>557</v>
      </c>
      <c r="G49" s="20">
        <v>1.84</v>
      </c>
      <c r="H49" s="20">
        <v>0.42</v>
      </c>
      <c r="I49" s="20" t="s">
        <v>558</v>
      </c>
      <c r="J49" s="21" t="s">
        <v>559</v>
      </c>
    </row>
    <row r="50" spans="2:10" ht="13.5" customHeight="1" x14ac:dyDescent="0.15"/>
  </sheetData>
  <sheetProtection algorithmName="SHA-512" hashValue="Tg6E2tRkfSIv40Cu9/kstG6Zsik1BlVjNJFQN62wYN46h76HO7xaRTlRwTC3KYFQdT25s4VEEY7LadLqtvyaWw==" saltValue="CcutEqASjG7z6jl/jafJ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2022-09-13T04:54:35Z</cp:lastPrinted>
  <dcterms:created xsi:type="dcterms:W3CDTF">2022-02-02T03:58:50Z</dcterms:created>
  <dcterms:modified xsi:type="dcterms:W3CDTF">2022-09-27T05:23:22Z</dcterms:modified>
</cp:coreProperties>
</file>