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<sst xmlns="http://schemas.openxmlformats.org/spreadsheetml/2006/main" count="1148" uniqueCount="610">
  <si>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</si>
  <si>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</si>
  <si>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</si>
  <si>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</si>
  <si>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</si>
  <si>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</si>
  <si>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</si>
  <si>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</si>
  <si>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</si>
  <si>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</si>
  <si>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</si>
  <si>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</si>
  <si>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</si>
  <si>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</si>
  <si>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</si>
  <si>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</si>
  <si>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</si>
  <si>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</si>
  <si>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</si>
  <si>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</si>
  <si>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</si>
  <si>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</si>
  <si>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</si>
  <si>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</si>
  <si>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</si>
  <si>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</si>
  <si>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</si>
  <si>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</si>
  <si>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</si>
  <si>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</si>
  <si>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</si>
  <si>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</si>
  <si>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</si>
  <si>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</si>
  <si>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</si>
  <si>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</si>
  <si>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</si>
  <si>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</si>
  <si>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</si>
  <si>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</si>
  <si>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</si>
  <si>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</si>
  <si>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</si>
  <si>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</si>
  <si>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</si>
  <si>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</si>
  <si>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</si>
  <si>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</si>
  <si>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</si>
  <si>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</si>
  <si>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</si>
  <si>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</si>
  <si>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</si>
  <si>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</si>
  <si>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</si>
  <si>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</si>
  <si>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</si>
  <si>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</si>
  <si>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</si>
  <si>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</si>
  <si>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</si>
  <si>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</si>
  <si>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</si>
  <si>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</si>
  <si>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</si>
  <si>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</si>
  <si>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</si>
  <si>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</si>
  <si>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</si>
  <si>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</si>
  <si>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</si>
  <si>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</si>
  <si>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</si>
  <si>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</si>
  <si>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</si>
  <si>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</si>
  <si>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</si>
  <si>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</si>
  <si>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</si>
  <si>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</si>
  <si>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</si>
  <si>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</si>
  <si>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</si>
  <si>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</si>
  <si>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</si>
  <si>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</si>
  <si>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</si>
  <si>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</si>
  <si>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</si>
  <si>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</si>
  <si>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</si>
  <si>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</si>
  <si>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</si>
  <si>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</si>
  <si>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</si>
  <si>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</si>
  <si>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</si>
  <si>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</si>
  <si>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</si>
  <si>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</si>
  <si>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</si>
  <si>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</si>
  <si>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</si>
  <si>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</si>
  <si>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</si>
  <si>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</si>
  <si>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</si>
  <si>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</si>
  <si>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</si>
  <si>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</si>
  <si>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</si>
  <si>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</si>
  <si>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</si>
  <si>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</si>
  <si>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</si>
  <si>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</si>
  <si>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</si>
  <si>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</si>
  <si>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</si>
  <si>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</si>
  <si>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</si>
  <si>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</si>
  <si>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</si>
  <si>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</si>
  <si>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</si>
  <si>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</si>
  <si>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</si>
  <si>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</si>
  <si>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</si>
  <si>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</si>
  <si>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</si>
  <si>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</si>
  <si>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</si>
  <si>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</si>
  <si>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</si>
  <si>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</si>
  <si>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</si>
  <si>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</si>
  <si>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</si>
  <si>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</si>
  <si>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</si>
  <si>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</si>
  <si>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</si>
  <si>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</si>
  <si>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</si>
  <si>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</si>
  <si>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</si>
  <si>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</si>
  <si>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</si>
  <si>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</si>
  <si>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</si>
  <si>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</si>
  <si>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</si>
  <si>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</si>
  <si>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</si>
  <si>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</si>
  <si>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</si>
  <si>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</si>
  <si>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</si>
  <si>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</si>
  <si>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</si>
  <si>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</si>
  <si>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</si>
  <si>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</si>
  <si>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</si>
  <si>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</si>
  <si>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</si>
  <si>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</si>
  <si>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</si>
  <si>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</si>
  <si>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</si>
  <si>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</si>
  <si>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</si>
  <si>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</si>
  <si>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</si>
  <si>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</si>
  <si>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</si>
  <si>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</si>
  <si>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</si>
  <si>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</si>
  <si>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</si>
  <si>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</si>
  <si>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</si>
  <si>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</si>
  <si>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</si>
  <si>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</si>
  <si>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</si>
  <si>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</si>
  <si>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</si>
  <si>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</si>
  <si>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</si>
  <si>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</si>
  <si>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</si>
  <si>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</si>
  <si>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</si>
  <si>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</si>
  <si>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</si>
  <si>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</si>
  <si>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</si>
  <si>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</si>
  <si>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</si>
  <si>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</si>
  <si>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</si>
  <si>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</si>
  <si>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</si>
  <si>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</si>
  <si>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</si>
  <si>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</si>
  <si>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</si>
  <si>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</si>
  <si>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</si>
  <si>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</si>
  <si>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</si>
  <si>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</si>
  <si>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</si>
  <si>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</si>
  <si>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</si>
  <si>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</si>
  <si>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</si>
  <si>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</si>
  <si>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</si>
  <si>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</si>
  <si>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</si>
  <si>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</si>
  <si>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</si>
  <si>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</si>
  <si>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</si>
  <si>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</si>
  <si>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</si>
  <si>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</si>
  <si>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</si>
  <si>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</si>
  <si>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</si>
  <si>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</si>
  <si>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</si>
  <si>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</si>
  <si>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</si>
  <si>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</si>
  <si>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</si>
  <si>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</si>
  <si>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</si>
  <si>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</si>
  <si>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</si>
  <si>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</si>
  <si>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</si>
  <si>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</si>
  <si>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</si>
  <si>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</si>
  <si>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</si>
  <si>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</si>
  <si>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</si>
  <si>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</si>
  <si>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</si>
  <si>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</si>
  <si>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</si>
  <si>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</si>
  <si>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</si>
  <si>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</si>
  <si>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</si>
  <si>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</si>
  <si>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</si>
  <si>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</si>
  <si>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</si>
  <si>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</si>
  <si>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</si>
  <si>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</si>
  <si>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</si>
  <si>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</si>
  <si>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</si>
  <si>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</si>
  <si>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</si>
  <si>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</si>
  <si>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</si>
  <si>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</si>
  <si>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</si>
  <si>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</si>
  <si>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</si>
  <si>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</si>
  <si>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</si>
  <si>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</si>
  <si>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</si>
  <si>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</si>
  <si>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</si>
  <si>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</si>
  <si>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</si>
  <si>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</si>
  <si>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</si>
  <si>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</si>
  <si>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</si>
  <si>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</si>
  <si>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</si>
  <si>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</si>
  <si>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</si>
  <si>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</si>
  <si>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</si>
  <si>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</si>
  <si>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</si>
  <si>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</si>
  <si>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</si>
  <si>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</si>
  <si>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</si>
  <si>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</si>
  <si>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</si>
  <si>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</si>
  <si>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</si>
  <si>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</si>
  <si>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</si>
  <si>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</si>
  <si>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</si>
  <si>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</si>
  <si>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</si>
  <si>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</si>
  <si>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</si>
  <si>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</si>
  <si>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</si>
  <si>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</si>
  <si>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</si>
  <si>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</si>
  <si>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</si>
  <si>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</si>
  <si>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</si>
  <si>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</si>
  <si>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</si>
  <si>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</si>
  <si>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</si>
  <si>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</si>
  <si>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</si>
  <si>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</si>
  <si>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</si>
  <si>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</si>
  <si>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</si>
  <si>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</si>
  <si>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</si>
  <si>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</si>
  <si>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</si>
  <si>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</si>
  <si>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</si>
  <si>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</si>
  <si>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</si>
  <si>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</si>
  <si>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</si>
  <si>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</si>
  <si>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</si>
  <si>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</si>
  <si>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</si>
  <si>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</si>
  <si>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</si>
  <si>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</si>
  <si>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</si>
  <si>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</si>
  <si>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</si>
  <si>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</si>
  <si>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</si>
  <si>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</si>
  <si>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</si>
  <si>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</si>
  <si>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</si>
  <si>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</si>
  <si>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</si>
  <si>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</si>
  <si>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</si>
  <si>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</si>
  <si>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</si>
  <si>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</si>
  <si>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</si>
  <si>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</si>
  <si>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</si>
  <si>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</si>
  <si>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</si>
  <si>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</si>
  <si>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</si>
  <si>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</si>
  <si>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</si>
  <si>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</si>
  <si>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</si>
  <si>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</si>
  <si>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</si>
  <si>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</si>
  <si>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</si>
  <si>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</si>
  <si>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</si>
  <si>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</si>
  <si>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</si>
  <si>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</si>
  <si>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</si>
  <si>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</si>
  <si>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</si>
  <si>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</si>
  <si>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</si>
  <si>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</si>
  <si>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</si>
  <si>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</si>
  <si>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</si>
  <si>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</si>
  <si>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</si>
  <si>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</si>
  <si>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</si>
  <si>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</si>
  <si>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</si>
  <si>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</si>
  <si>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</si>
  <si>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</si>
  <si>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</si>
  <si>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</si>
  <si>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</si>
  <si>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</si>
  <si>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</si>
  <si>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</si>
  <si>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</si>
  <si>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</si>
  <si>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</si>
  <si>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</si>
  <si>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</si>
  <si>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</si>
  <si>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</si>
  <si>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</si>
  <si>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</si>
  <si>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</si>
  <si>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</si>
  <si>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</si>
  <si>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</si>
  <si>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</si>
  <si>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</si>
  <si>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</si>
  <si>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</si>
  <si>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</si>
  <si>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</si>
  <si>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</si>
  <si>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</si>
  <si>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</si>
  <si>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</si>
  <si>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</si>
  <si>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</si>
  <si>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</si>
  <si>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</si>
  <si>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</si>
  <si>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</si>
  <si>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</si>
  <si>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</si>
  <si>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</si>
  <si>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</si>
  <si>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</si>
  <si>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</si>
  <si>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</si>
  <si>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</si>
  <si>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</si>
  <si>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</si>
  <si>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</si>
  <si>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</si>
  <si>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</si>
  <si>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</si>
  <si>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</si>
  <si>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</si>
  <si>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</si>
  <si>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</si>
  <si>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</si>
  <si>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</si>
  <si>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</si>
  <si>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</si>
  <si>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</si>
  <si>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</si>
  <si>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</si>
  <si>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</si>
  <si>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</si>
  <si>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</si>
  <si>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</si>
  <si>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</si>
  <si>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</si>
  <si>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</si>
  <si>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</si>
  <si>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</si>
  <si>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</si>
  <si>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</si>
  <si>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</si>
  <si>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</si>
  <si>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</si>
  <si>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</si>
  <si>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</si>
  <si>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</si>
  <si>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</si>
  <si>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</si>
  <si>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</si>
  <si>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</si>
  <si>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</si>
  <si>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</si>
  <si>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</si>
  <si>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</si>
  <si>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</si>
  <si>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</si>
  <si>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</si>
  <si>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</si>
  <si>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</si>
  <si>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</si>
  <si>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</si>
  <si>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</si>
  <si>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</si>
  <si>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</si>
  <si>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</si>
  <si>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</si>
  <si>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</si>
  <si>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</si>
  <si>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</si>
  <si>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</si>
  <si>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</si>
  <si>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</si>
  <si>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</si>
  <si>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</si>
  <si>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</si>
  <si>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</si>
  <si>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</si>
  <si>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</si>
  <si>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</si>
  <si>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</si>
  <si>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</si>
  <si>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</si>
  <si>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</si>
  <si>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</si>
  <si>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</si>
  <si>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</si>
  <si>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</si>
  <si>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</si>
  <si>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</si>
  <si>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</si>
  <si>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</si>
  <si>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</si>
  <si>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</si>
  <si>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</si>
  <si>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</si>
  <si>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</si>
  <si>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</si>
  <si>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</si>
  <si>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</si>
  <si>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</si>
  <si>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</si>
  <si>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</si>
  <si>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</si>
  <si>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</si>
  <si>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</si>
  <si>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</si>
  <si>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</si>
  <si>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</si>
  <si>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</si>
  <si>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</si>
  <si>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</si>
  <si>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</si>
  <si>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</si>
  <si>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</si>
  <si>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</si>
  <si>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</si>
  <si>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</si>
  <si>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</si>
  <si>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</si>
  <si>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</si>
  <si>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</si>
  <si>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</si>
  <si>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</si>
  <si>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</si>
  <si>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</si>
  <si>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</si>
  <si>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</si>
  <si>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</si>
  <si>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 1.48</t>
  </si>
  <si>
    <t>一般会計</t>
  </si>
  <si>
    <t>水道事業会計</t>
  </si>
  <si>
    <t>介護保険特別会計</t>
  </si>
  <si>
    <t>下水道事業会計</t>
  </si>
  <si>
    <t>国民健康保険特別会計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</si>
  <si>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</si>
  <si>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</si>
  <si>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</si>
  <si>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</si>
  <si>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</si>
  <si>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</si>
  <si>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</si>
  <si>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</si>
  <si>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</si>
  <si>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</si>
  <si>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</si>
  <si>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12" eb="16">
      <t>イッパンカイケイ</t>
    </rPh>
    <phoneticPr fontId="2"/>
  </si>
  <si>
    <t>茨城県市町村総合事務組合県民交通災害共済事業特別会計</t>
    <phoneticPr fontId="2"/>
  </si>
  <si>
    <t>-</t>
    <phoneticPr fontId="2"/>
  </si>
  <si>
    <t>鹿行広域事務組合一般会計</t>
    <rPh sb="0" eb="1">
      <t>シカ</t>
    </rPh>
    <rPh sb="1" eb="2">
      <t>ユ</t>
    </rPh>
    <rPh sb="2" eb="4">
      <t>コウイキ</t>
    </rPh>
    <rPh sb="4" eb="8">
      <t>ジムクミアイ</t>
    </rPh>
    <rPh sb="8" eb="12">
      <t>イッパンカイケイ</t>
    </rPh>
    <phoneticPr fontId="2"/>
  </si>
  <si>
    <t>鹿行広域事務組合老人ホーム事業特別会計</t>
    <rPh sb="0" eb="1">
      <t>シカ</t>
    </rPh>
    <rPh sb="1" eb="2">
      <t>ユ</t>
    </rPh>
    <rPh sb="2" eb="4">
      <t>コウイキ</t>
    </rPh>
    <rPh sb="4" eb="8">
      <t>ジムクミアイ</t>
    </rPh>
    <rPh sb="8" eb="10">
      <t>ロウジン</t>
    </rPh>
    <rPh sb="13" eb="15">
      <t>ジギョウ</t>
    </rPh>
    <rPh sb="15" eb="17">
      <t>トクベツ</t>
    </rPh>
    <rPh sb="17" eb="19">
      <t>カイケイ</t>
    </rPh>
    <phoneticPr fontId="2"/>
  </si>
  <si>
    <t>鹿行広域事務組合消防特別会計</t>
    <rPh sb="0" eb="1">
      <t>シカ</t>
    </rPh>
    <rPh sb="1" eb="2">
      <t>ユ</t>
    </rPh>
    <rPh sb="2" eb="4">
      <t>コウイキ</t>
    </rPh>
    <rPh sb="4" eb="8">
      <t>ジムクミアイ</t>
    </rPh>
    <rPh sb="8" eb="10">
      <t>ショウボウ</t>
    </rPh>
    <rPh sb="10" eb="12">
      <t>トクベツ</t>
    </rPh>
    <rPh sb="12" eb="14">
      <t>カイケイ</t>
    </rPh>
    <phoneticPr fontId="2"/>
  </si>
  <si>
    <t>鹿行広域事務組合火葬場事業特別会計</t>
    <rPh sb="0" eb="1">
      <t>シカ</t>
    </rPh>
    <rPh sb="1" eb="2">
      <t>ユ</t>
    </rPh>
    <rPh sb="2" eb="4">
      <t>コウイキ</t>
    </rPh>
    <rPh sb="4" eb="8">
      <t>ジムクミアイ</t>
    </rPh>
    <rPh sb="8" eb="11">
      <t>カソウバ</t>
    </rPh>
    <rPh sb="11" eb="13">
      <t>ジギョウ</t>
    </rPh>
    <rPh sb="13" eb="15">
      <t>トクベツ</t>
    </rPh>
    <rPh sb="15" eb="17">
      <t>カイケイ</t>
    </rPh>
    <phoneticPr fontId="2"/>
  </si>
  <si>
    <t>鹿行広域事務組合審査会事業特別会計</t>
    <rPh sb="0" eb="1">
      <t>シカ</t>
    </rPh>
    <rPh sb="1" eb="2">
      <t>ユ</t>
    </rPh>
    <rPh sb="2" eb="4">
      <t>コウイキ</t>
    </rPh>
    <rPh sb="4" eb="8">
      <t>ジムクミアイ</t>
    </rPh>
    <rPh sb="8" eb="11">
      <t>シンサカイ</t>
    </rPh>
    <rPh sb="11" eb="13">
      <t>ジギョウ</t>
    </rPh>
    <rPh sb="13" eb="15">
      <t>トクベツ</t>
    </rPh>
    <rPh sb="15" eb="17">
      <t>カイケイ</t>
    </rPh>
    <phoneticPr fontId="2"/>
  </si>
  <si>
    <t>茨城租税債権管理機構一般会計</t>
    <rPh sb="0" eb="4">
      <t>イバラキソゼイ</t>
    </rPh>
    <rPh sb="4" eb="6">
      <t>サイケン</t>
    </rPh>
    <rPh sb="6" eb="10">
      <t>カンリキコウ</t>
    </rPh>
    <rPh sb="10" eb="14">
      <t>イッパンカイケイ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</si>
  <si>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4" eb="18">
      <t>イッパンカイケイ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</si>
  <si>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</si>
  <si>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</si>
  <si>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行方市合併振興基金</t>
    <rPh sb="0" eb="3">
      <t>ナメガタシ</t>
    </rPh>
    <rPh sb="3" eb="9">
      <t>ガッペイシンコウキキン</t>
    </rPh>
    <phoneticPr fontId="5"/>
  </si>
  <si>
    <t>公共施設整備基金</t>
    <rPh sb="0" eb="4">
      <t>コウキョウシセツ</t>
    </rPh>
    <rPh sb="4" eb="8">
      <t>セイビキキン</t>
    </rPh>
    <phoneticPr fontId="5"/>
  </si>
  <si>
    <t>行方市ふるさと応援寄附金基金</t>
    <rPh sb="0" eb="3">
      <t>ナメガタシ</t>
    </rPh>
    <rPh sb="7" eb="12">
      <t>オウエンキフキン</t>
    </rPh>
    <rPh sb="12" eb="14">
      <t>キキン</t>
    </rPh>
    <phoneticPr fontId="5"/>
  </si>
  <si>
    <t>行方市公共交通システム事業基金</t>
    <rPh sb="0" eb="3">
      <t>ナメガタシ</t>
    </rPh>
    <rPh sb="3" eb="7">
      <t>コウキョウコウツウ</t>
    </rPh>
    <rPh sb="11" eb="15">
      <t>ジギョウキキン</t>
    </rPh>
    <phoneticPr fontId="5"/>
  </si>
  <si>
    <t>なめがた振興基金</t>
    <rPh sb="4" eb="8">
      <t>シンコウキキン</t>
    </rPh>
    <phoneticPr fontId="5"/>
  </si>
  <si>
    <t>行方市開発公社</t>
    <rPh sb="0" eb="3">
      <t>ナメガタシ</t>
    </rPh>
    <rPh sb="3" eb="7">
      <t>カイハツコウシャ</t>
    </rPh>
    <phoneticPr fontId="2"/>
  </si>
  <si>
    <t>-</t>
    <phoneticPr fontId="2"/>
  </si>
  <si>
    <t>行方市まちづくり推進機構</t>
    <rPh sb="0" eb="3">
      <t>ナメガタシ</t>
    </rPh>
    <rPh sb="8" eb="10">
      <t>スイシン</t>
    </rPh>
    <rPh sb="10" eb="12">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</si>
  <si>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</si>
  <si>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</si>
  <si>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</si>
  <si>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より3.1ポイント下回っているが前年より1.6ポイント増加している。。一方、将来負担比率については、類似団体と比較すると53.8ポイント上回っている。これは、令和２年度より霞ケ浦ふれあいランド再整備事業に係る債務負担行為が開始されたためである。今後は庁舎建設等も計画されているため、地方債の新規発行を抑制し、将来負担比率が上がらないよう努めていく。</t>
    <rPh sb="1" eb="2">
      <t>アリ</t>
    </rPh>
    <rPh sb="2" eb="3">
      <t>カタチ</t>
    </rPh>
    <rPh sb="40" eb="42">
      <t>ゼンネン</t>
    </rPh>
    <rPh sb="51" eb="53">
      <t>ゾウカ</t>
    </rPh>
    <rPh sb="103" eb="105">
      <t>レイワ</t>
    </rPh>
    <rPh sb="106" eb="108">
      <t>ネンド</t>
    </rPh>
    <rPh sb="146" eb="148">
      <t>コンゴ</t>
    </rPh>
    <rPh sb="149" eb="154">
      <t>チョウシャケンセツトウ</t>
    </rPh>
    <rPh sb="155" eb="157">
      <t>ケイカク</t>
    </rPh>
    <rPh sb="165" eb="168">
      <t>チホウサイ</t>
    </rPh>
    <rPh sb="169" eb="173">
      <t>シンキハッコウ</t>
    </rPh>
    <rPh sb="174" eb="176">
      <t>ヨクセイ</t>
    </rPh>
    <rPh sb="178" eb="184">
      <t>ショウライフタンヒリツ</t>
    </rPh>
    <rPh sb="185" eb="186">
      <t>ア</t>
    </rPh>
    <rPh sb="192" eb="19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</si>
  <si>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</si>
  <si>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</si>
  <si>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</si>
  <si>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</si>
  <si>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</si>
  <si>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</si>
  <si>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indexed="8"/>
        <rFont val="BIZ UD新ゴ"/>
        <family val="3"/>
        <charset val="128"/>
      </rPr>
      <t>実質公債費比率については、類似団体と比較すると1.6ポイント下回っているが、前年度に比べると0.5ポイント増加している。一方、将来負担比率については、類似団体と比較すると53.8ポイント上回っている。本市前年度比は5.7ポイント増加している。これは、地方債の償還が進み元利償還金の額が増加したこと、令和２年度より霞ケ浦ふれあいランド再整備事業に係る債務負担行為が開始されたことが主な要因である。今後は地方債の新規発行を抑制することにより実質公債費比率及び将来負担比率を減少させていくように努める。</t>
    </r>
    <rPh sb="39" eb="42">
      <t>ゼンネンド</t>
    </rPh>
    <rPh sb="43" eb="44">
      <t>クラ</t>
    </rPh>
    <rPh sb="54" eb="56">
      <t>ゾウカ</t>
    </rPh>
    <rPh sb="101" eb="103">
      <t>ホンシ</t>
    </rPh>
    <rPh sb="103" eb="107">
      <t>ゼンネンドヒ</t>
    </rPh>
    <rPh sb="115" eb="117">
      <t>ゾウカ</t>
    </rPh>
    <rPh sb="126" eb="129">
      <t>チホウサイ</t>
    </rPh>
    <rPh sb="130" eb="132">
      <t>ショウカン</t>
    </rPh>
    <rPh sb="133" eb="134">
      <t>スス</t>
    </rPh>
    <rPh sb="135" eb="140">
      <t>ガンリショウカンキン</t>
    </rPh>
    <rPh sb="141" eb="142">
      <t>ガク</t>
    </rPh>
    <rPh sb="143" eb="145">
      <t>ゾウカ</t>
    </rPh>
    <rPh sb="190" eb="191">
      <t>オモ</t>
    </rPh>
    <rPh sb="192" eb="194">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</si>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</sst>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BIZ UD新ゴ"/>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181-42C9-91BD-F2AE4E5C0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71896</c:v>
                </c:pt>
                <c:pt idx="1">
                  <c:v>66589</c:v>
                </c:pt>
                <c:pt idx="2">
                  <c:v>54876</c:v>
                </c:pt>
                <c:pt idx="3">
                  <c:v>52249</c:v>
                </c:pt>
                <c:pt idx="4">
                  <c:v>61793</c:v>
                </c:pt>
              </c:numCache>
            </c:numRef>
          </c:val>
          <c:smooth val="0"/>
          <c:extLst>
            <c:ext xmlns:c16="http://schemas.microsoft.com/office/drawing/2014/chart" uri="{C3380CC4-5D6E-409C-BE32-E72D297353CC}">
              <c16:uniqueId val="{00000001-F181-42C9-91BD-F2AE4E5C04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3.89</c:v>
                </c:pt>
                <c:pt idx="1">
                  <c:v>4.5</c:v>
                </c:pt>
                <c:pt idx="2">
                  <c:v>3.37</c:v>
                </c:pt>
                <c:pt idx="3">
                  <c:v>4.83</c:v>
                </c:pt>
                <c:pt idx="4">
                  <c:v>6.15</c:v>
                </c:pt>
              </c:numCache>
            </c:numRef>
          </c:val>
          <c:extLst>
            <c:ext xmlns:c16="http://schemas.microsoft.com/office/drawing/2014/chart" uri="{C3380CC4-5D6E-409C-BE32-E72D297353CC}">
              <c16:uniqueId val="{00000000-D42C-4640-9024-18CB56F8E3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16.440000000000001</c:v>
                </c:pt>
                <c:pt idx="1">
                  <c:v>17.25</c:v>
                </c:pt>
                <c:pt idx="2">
                  <c:v>17.170000000000002</c:v>
                </c:pt>
                <c:pt idx="3">
                  <c:v>16.239999999999998</c:v>
                </c:pt>
                <c:pt idx="4">
                  <c:v>15.21</c:v>
                </c:pt>
              </c:numCache>
            </c:numRef>
          </c:val>
          <c:extLst>
            <c:ext xmlns:c16="http://schemas.microsoft.com/office/drawing/2014/chart" uri="{C3380CC4-5D6E-409C-BE32-E72D297353CC}">
              <c16:uniqueId val="{00000001-D42C-4640-9024-18CB56F8E3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-0.35</c:v>
                </c:pt>
                <c:pt idx="1">
                  <c:v>1.0900000000000001</c:v>
                </c:pt>
                <c:pt idx="2">
                  <c:v>-1.48</c:v>
                </c:pt>
                <c:pt idx="3">
                  <c:v>0.32</c:v>
                </c:pt>
                <c:pt idx="4">
                  <c:v>0.85</c:v>
                </c:pt>
              </c:numCache>
            </c:numRef>
          </c:val>
          <c:smooth val="0"/>
          <c:extLst>
            <c:ext xmlns:c16="http://schemas.microsoft.com/office/drawing/2014/chart" uri="{C3380CC4-5D6E-409C-BE32-E72D297353CC}">
              <c16:uniqueId val="{00000002-D42C-4640-9024-18CB56F8E3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0.47</c:v>
                </c:pt>
                <c:pt idx="2">
                  <c:v>#N/A</c:v>
                </c:pt>
                <c:pt idx="3">
                  <c:v>0.28000000000000003</c:v>
                </c:pt>
                <c:pt idx="4">
                  <c:v>#N/A</c:v>
                </c:pt>
                <c:pt idx="5">
                  <c:v>0.55000000000000004</c:v>
                </c:pt>
                <c:pt idx="6">
                  <c:v>#N/A</c:v>
                </c:pt>
                <c:pt idx="7">
                  <c:v>3.21</c:v>
                </c:pt>
                <c:pt idx="8">
                  <c:v>0</c:v>
                </c:pt>
                <c:pt idx="9">
                  <c:v>0</c:v>
                </c:pt>
              </c:numCache>
            </c:numRef>
          </c:val>
          <c:extLst>
            <c:ext xmlns:c16="http://schemas.microsoft.com/office/drawing/2014/chart" uri="{C3380CC4-5D6E-409C-BE32-E72D297353CC}">
              <c16:uniqueId val="{00000000-AA67-41E1-AD54-59CD3AC88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7-41E1-AD54-59CD3AC883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67-41E1-AD54-59CD3AC883B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A67-41E1-AD54-59CD3AC883B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AA67-41E1-AD54-59CD3AC883B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0.21</c:v>
                </c:pt>
                <c:pt idx="4">
                  <c:v>#N/A</c:v>
                </c:pt>
                <c:pt idx="5">
                  <c:v>0.21</c:v>
                </c:pt>
                <c:pt idx="6">
                  <c:v>#N/A</c:v>
                </c:pt>
                <c:pt idx="7">
                  <c:v>0.06</c:v>
                </c:pt>
                <c:pt idx="8">
                  <c:v>#N/A</c:v>
                </c:pt>
                <c:pt idx="9">
                  <c:v>0.21</c:v>
                </c:pt>
              </c:numCache>
            </c:numRef>
          </c:val>
          <c:extLst>
            <c:ext xmlns:c16="http://schemas.microsoft.com/office/drawing/2014/chart" uri="{C3380CC4-5D6E-409C-BE32-E72D297353CC}">
              <c16:uniqueId val="{00000005-AA67-41E1-AD54-59CD3AC883B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1.22</c:v>
                </c:pt>
              </c:numCache>
            </c:numRef>
          </c:val>
          <c:extLst>
            <c:ext xmlns:c16="http://schemas.microsoft.com/office/drawing/2014/chart" uri="{C3380CC4-5D6E-409C-BE32-E72D297353CC}">
              <c16:uniqueId val="{00000006-AA67-41E1-AD54-59CD3AC883B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1.49</c:v>
                </c:pt>
                <c:pt idx="2">
                  <c:v>#N/A</c:v>
                </c:pt>
                <c:pt idx="3">
                  <c:v>1.06</c:v>
                </c:pt>
                <c:pt idx="4">
                  <c:v>#N/A</c:v>
                </c:pt>
                <c:pt idx="5">
                  <c:v>1.1599999999999999</c:v>
                </c:pt>
                <c:pt idx="6">
                  <c:v>#N/A</c:v>
                </c:pt>
                <c:pt idx="7">
                  <c:v>1.4</c:v>
                </c:pt>
                <c:pt idx="8">
                  <c:v>#N/A</c:v>
                </c:pt>
                <c:pt idx="9">
                  <c:v>1.55</c:v>
                </c:pt>
              </c:numCache>
            </c:numRef>
          </c:val>
          <c:extLst>
            <c:ext xmlns:c16="http://schemas.microsoft.com/office/drawing/2014/chart" uri="{C3380CC4-5D6E-409C-BE32-E72D297353CC}">
              <c16:uniqueId val="{00000007-AA67-41E1-AD54-59CD3AC883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5.73</c:v>
                </c:pt>
                <c:pt idx="2">
                  <c:v>#N/A</c:v>
                </c:pt>
                <c:pt idx="3">
                  <c:v>5.25</c:v>
                </c:pt>
                <c:pt idx="4">
                  <c:v>#N/A</c:v>
                </c:pt>
                <c:pt idx="5">
                  <c:v>4.46</c:v>
                </c:pt>
                <c:pt idx="6">
                  <c:v>#N/A</c:v>
                </c:pt>
                <c:pt idx="7">
                  <c:v>4.3600000000000003</c:v>
                </c:pt>
                <c:pt idx="8">
                  <c:v>#N/A</c:v>
                </c:pt>
                <c:pt idx="9">
                  <c:v>4.47</c:v>
                </c:pt>
              </c:numCache>
            </c:numRef>
          </c:val>
          <c:extLst>
            <c:ext xmlns:c16="http://schemas.microsoft.com/office/drawing/2014/chart" uri="{C3380CC4-5D6E-409C-BE32-E72D297353CC}">
              <c16:uniqueId val="{00000008-AA67-41E1-AD54-59CD3AC883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3.88</c:v>
                </c:pt>
                <c:pt idx="2">
                  <c:v>#N/A</c:v>
                </c:pt>
                <c:pt idx="3">
                  <c:v>4.5</c:v>
                </c:pt>
                <c:pt idx="4">
                  <c:v>#N/A</c:v>
                </c:pt>
                <c:pt idx="5">
                  <c:v>3.36</c:v>
                </c:pt>
                <c:pt idx="6">
                  <c:v>#N/A</c:v>
                </c:pt>
                <c:pt idx="7">
                  <c:v>4.83</c:v>
                </c:pt>
                <c:pt idx="8">
                  <c:v>#N/A</c:v>
                </c:pt>
                <c:pt idx="9">
                  <c:v>6.15</c:v>
                </c:pt>
              </c:numCache>
            </c:numRef>
          </c:val>
          <c:extLst>
            <c:ext xmlns:c16="http://schemas.microsoft.com/office/drawing/2014/chart" uri="{C3380CC4-5D6E-409C-BE32-E72D297353CC}">
              <c16:uniqueId val="{00000009-AA67-41E1-AD54-59CD3AC88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1584</c:v>
                </c:pt>
                <c:pt idx="5">
                  <c:v>1658</c:v>
                </c:pt>
                <c:pt idx="8">
                  <c:v>1662</c:v>
                </c:pt>
                <c:pt idx="11">
                  <c:v>1689</c:v>
                </c:pt>
                <c:pt idx="14">
                  <c:v>1706</c:v>
                </c:pt>
              </c:numCache>
            </c:numRef>
          </c:val>
          <c:extLst>
            <c:ext xmlns:c16="http://schemas.microsoft.com/office/drawing/2014/chart" uri="{C3380CC4-5D6E-409C-BE32-E72D297353CC}">
              <c16:uniqueId val="{00000000-EA46-46BF-9BDC-73C8EBFEB6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6-46BF-9BDC-73C8EBFEB6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56</c:v>
                </c:pt>
              </c:numCache>
            </c:numRef>
          </c:val>
          <c:extLst>
            <c:ext xmlns:c16="http://schemas.microsoft.com/office/drawing/2014/chart" uri="{C3380CC4-5D6E-409C-BE32-E72D297353CC}">
              <c16:uniqueId val="{00000002-EA46-46BF-9BDC-73C8EBFEB6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21</c:v>
                </c:pt>
                <c:pt idx="6">
                  <c:v>26</c:v>
                </c:pt>
                <c:pt idx="9">
                  <c:v>30</c:v>
                </c:pt>
                <c:pt idx="12">
                  <c:v>32</c:v>
                </c:pt>
              </c:numCache>
            </c:numRef>
          </c:val>
          <c:extLst>
            <c:ext xmlns:c16="http://schemas.microsoft.com/office/drawing/2014/chart" uri="{C3380CC4-5D6E-409C-BE32-E72D297353CC}">
              <c16:uniqueId val="{00000003-EA46-46BF-9BDC-73C8EBFEB6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502</c:v>
                </c:pt>
                <c:pt idx="3">
                  <c:v>504</c:v>
                </c:pt>
                <c:pt idx="6">
                  <c:v>484</c:v>
                </c:pt>
                <c:pt idx="9">
                  <c:v>479</c:v>
                </c:pt>
                <c:pt idx="12">
                  <c:v>487</c:v>
                </c:pt>
              </c:numCache>
            </c:numRef>
          </c:val>
          <c:extLst>
            <c:ext xmlns:c16="http://schemas.microsoft.com/office/drawing/2014/chart" uri="{C3380CC4-5D6E-409C-BE32-E72D297353CC}">
              <c16:uniqueId val="{00000004-EA46-46BF-9BDC-73C8EBFEB6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6-46BF-9BDC-73C8EBFEB6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6-46BF-9BDC-73C8EBFEB6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1777</c:v>
                </c:pt>
                <c:pt idx="3">
                  <c:v>1835</c:v>
                </c:pt>
                <c:pt idx="6">
                  <c:v>1813</c:v>
                </c:pt>
                <c:pt idx="9">
                  <c:v>1867</c:v>
                </c:pt>
                <c:pt idx="12">
                  <c:v>1959</c:v>
                </c:pt>
              </c:numCache>
            </c:numRef>
          </c:val>
          <c:extLst>
            <c:ext xmlns:c16="http://schemas.microsoft.com/office/drawing/2014/chart" uri="{C3380CC4-5D6E-409C-BE32-E72D297353CC}">
              <c16:uniqueId val="{00000007-EA46-46BF-9BDC-73C8EBFEB6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709</c:v>
                </c:pt>
                <c:pt idx="2">
                  <c:v>#N/A</c:v>
                </c:pt>
                <c:pt idx="3">
                  <c:v>#N/A</c:v>
                </c:pt>
                <c:pt idx="4">
                  <c:v>702</c:v>
                </c:pt>
                <c:pt idx="5">
                  <c:v>#N/A</c:v>
                </c:pt>
                <c:pt idx="6">
                  <c:v>#N/A</c:v>
                </c:pt>
                <c:pt idx="7">
                  <c:v>661</c:v>
                </c:pt>
                <c:pt idx="8">
                  <c:v>#N/A</c:v>
                </c:pt>
                <c:pt idx="9">
                  <c:v>#N/A</c:v>
                </c:pt>
                <c:pt idx="10">
                  <c:v>687</c:v>
                </c:pt>
                <c:pt idx="11">
                  <c:v>#N/A</c:v>
                </c:pt>
                <c:pt idx="12">
                  <c:v>#N/A</c:v>
                </c:pt>
                <c:pt idx="13">
                  <c:v>828</c:v>
                </c:pt>
                <c:pt idx="14">
                  <c:v>#N/A</c:v>
                </c:pt>
              </c:numCache>
            </c:numRef>
          </c:val>
          <c:smooth val="0"/>
          <c:extLst>
            <c:ext xmlns:c16="http://schemas.microsoft.com/office/drawing/2014/chart" uri="{C3380CC4-5D6E-409C-BE32-E72D297353CC}">
              <c16:uniqueId val="{00000008-EA46-46BF-9BDC-73C8EBFEB6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18567</c:v>
                </c:pt>
                <c:pt idx="5">
                  <c:v>18290</c:v>
                </c:pt>
                <c:pt idx="8">
                  <c:v>17922</c:v>
                </c:pt>
                <c:pt idx="11">
                  <c:v>17288</c:v>
                </c:pt>
                <c:pt idx="14">
                  <c:v>16684</c:v>
                </c:pt>
              </c:numCache>
            </c:numRef>
          </c:val>
          <c:extLst>
            <c:ext xmlns:c16="http://schemas.microsoft.com/office/drawing/2014/chart" uri="{C3380CC4-5D6E-409C-BE32-E72D297353CC}">
              <c16:uniqueId val="{00000000-215F-4C8F-B745-37472D1AB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139</c:v>
                </c:pt>
                <c:pt idx="5">
                  <c:v>460</c:v>
                </c:pt>
                <c:pt idx="8">
                  <c:v>388</c:v>
                </c:pt>
                <c:pt idx="11">
                  <c:v>334</c:v>
                </c:pt>
                <c:pt idx="14">
                  <c:v>279</c:v>
                </c:pt>
              </c:numCache>
            </c:numRef>
          </c:val>
          <c:extLst>
            <c:ext xmlns:c16="http://schemas.microsoft.com/office/drawing/2014/chart" uri="{C3380CC4-5D6E-409C-BE32-E72D297353CC}">
              <c16:uniqueId val="{00000001-215F-4C8F-B745-37472D1AB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4002</c:v>
                </c:pt>
                <c:pt idx="5">
                  <c:v>4273</c:v>
                </c:pt>
                <c:pt idx="8">
                  <c:v>4403</c:v>
                </c:pt>
                <c:pt idx="11">
                  <c:v>4295</c:v>
                </c:pt>
                <c:pt idx="14">
                  <c:v>4214</c:v>
                </c:pt>
              </c:numCache>
            </c:numRef>
          </c:val>
          <c:extLst>
            <c:ext xmlns:c16="http://schemas.microsoft.com/office/drawing/2014/chart" uri="{C3380CC4-5D6E-409C-BE32-E72D297353CC}">
              <c16:uniqueId val="{00000002-215F-4C8F-B745-37472D1AB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5F-4C8F-B745-37472D1AB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5F-4C8F-B745-37472D1AB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c:v>
                </c:pt>
                <c:pt idx="6">
                  <c:v>4</c:v>
                </c:pt>
                <c:pt idx="9">
                  <c:v>0</c:v>
                </c:pt>
                <c:pt idx="12">
                  <c:v>0</c:v>
                </c:pt>
              </c:numCache>
            </c:numRef>
          </c:val>
          <c:extLst>
            <c:ext xmlns:c16="http://schemas.microsoft.com/office/drawing/2014/chart" uri="{C3380CC4-5D6E-409C-BE32-E72D297353CC}">
              <c16:uniqueId val="{00000005-215F-4C8F-B745-37472D1AB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3628</c:v>
                </c:pt>
                <c:pt idx="3">
                  <c:v>3640</c:v>
                </c:pt>
                <c:pt idx="6">
                  <c:v>3508</c:v>
                </c:pt>
                <c:pt idx="9">
                  <c:v>3494</c:v>
                </c:pt>
                <c:pt idx="12">
                  <c:v>3491</c:v>
                </c:pt>
              </c:numCache>
            </c:numRef>
          </c:val>
          <c:extLst>
            <c:ext xmlns:c16="http://schemas.microsoft.com/office/drawing/2014/chart" uri="{C3380CC4-5D6E-409C-BE32-E72D297353CC}">
              <c16:uniqueId val="{00000006-215F-4C8F-B745-37472D1AB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224</c:v>
                </c:pt>
                <c:pt idx="3">
                  <c:v>214</c:v>
                </c:pt>
                <c:pt idx="6">
                  <c:v>190</c:v>
                </c:pt>
                <c:pt idx="9">
                  <c:v>180</c:v>
                </c:pt>
                <c:pt idx="12">
                  <c:v>160</c:v>
                </c:pt>
              </c:numCache>
            </c:numRef>
          </c:val>
          <c:extLst>
            <c:ext xmlns:c16="http://schemas.microsoft.com/office/drawing/2014/chart" uri="{C3380CC4-5D6E-409C-BE32-E72D297353CC}">
              <c16:uniqueId val="{00000007-215F-4C8F-B745-37472D1AB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5785</c:v>
                </c:pt>
                <c:pt idx="3">
                  <c:v>5614</c:v>
                </c:pt>
                <c:pt idx="6">
                  <c:v>5490</c:v>
                </c:pt>
                <c:pt idx="9">
                  <c:v>5412</c:v>
                </c:pt>
                <c:pt idx="12">
                  <c:v>5156</c:v>
                </c:pt>
              </c:numCache>
            </c:numRef>
          </c:val>
          <c:extLst>
            <c:ext xmlns:c16="http://schemas.microsoft.com/office/drawing/2014/chart" uri="{C3380CC4-5D6E-409C-BE32-E72D297353CC}">
              <c16:uniqueId val="{00000008-215F-4C8F-B745-37472D1AB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889</c:v>
                </c:pt>
              </c:numCache>
            </c:numRef>
          </c:val>
          <c:extLst>
            <c:ext xmlns:c16="http://schemas.microsoft.com/office/drawing/2014/chart" uri="{C3380CC4-5D6E-409C-BE32-E72D297353CC}">
              <c16:uniqueId val="{00000009-215F-4C8F-B745-37472D1AB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19945</c:v>
                </c:pt>
                <c:pt idx="3">
                  <c:v>19668</c:v>
                </c:pt>
                <c:pt idx="6">
                  <c:v>19214</c:v>
                </c:pt>
                <c:pt idx="9">
                  <c:v>18475</c:v>
                </c:pt>
                <c:pt idx="12">
                  <c:v>17824</c:v>
                </c:pt>
              </c:numCache>
            </c:numRef>
          </c:val>
          <c:extLst>
            <c:ext xmlns:c16="http://schemas.microsoft.com/office/drawing/2014/chart" uri="{C3380CC4-5D6E-409C-BE32-E72D297353CC}">
              <c16:uniqueId val="{0000000A-215F-4C8F-B745-37472D1AB3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6875</c:v>
                </c:pt>
                <c:pt idx="2">
                  <c:v>#N/A</c:v>
                </c:pt>
                <c:pt idx="3">
                  <c:v>#N/A</c:v>
                </c:pt>
                <c:pt idx="4">
                  <c:v>6117</c:v>
                </c:pt>
                <c:pt idx="5">
                  <c:v>#N/A</c:v>
                </c:pt>
                <c:pt idx="6">
                  <c:v>#N/A</c:v>
                </c:pt>
                <c:pt idx="7">
                  <c:v>5694</c:v>
                </c:pt>
                <c:pt idx="8">
                  <c:v>#N/A</c:v>
                </c:pt>
                <c:pt idx="9">
                  <c:v>#N/A</c:v>
                </c:pt>
                <c:pt idx="10">
                  <c:v>5644</c:v>
                </c:pt>
                <c:pt idx="11">
                  <c:v>#N/A</c:v>
                </c:pt>
                <c:pt idx="12">
                  <c:v>#N/A</c:v>
                </c:pt>
                <c:pt idx="13">
                  <c:v>6343</c:v>
                </c:pt>
                <c:pt idx="14">
                  <c:v>#N/A</c:v>
                </c:pt>
              </c:numCache>
            </c:numRef>
          </c:val>
          <c:smooth val="0"/>
          <c:extLst>
            <c:ext xmlns:c16="http://schemas.microsoft.com/office/drawing/2014/chart" uri="{C3380CC4-5D6E-409C-BE32-E72D297353CC}">
              <c16:uniqueId val="{0000000B-215F-4C8F-B745-37472D1AB3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1847</c:v>
                </c:pt>
                <c:pt idx="1">
                  <c:v>1729</c:v>
                </c:pt>
                <c:pt idx="2">
                  <c:v>1664</c:v>
                </c:pt>
              </c:numCache>
            </c:numRef>
          </c:val>
          <c:extLst>
            <c:ext xmlns:c16="http://schemas.microsoft.com/office/drawing/2014/chart" uri="{C3380CC4-5D6E-409C-BE32-E72D297353CC}">
              <c16:uniqueId val="{00000000-37A8-4638-BCE5-A7E21565C3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765</c:v>
                </c:pt>
                <c:pt idx="1">
                  <c:v>765</c:v>
                </c:pt>
                <c:pt idx="2">
                  <c:v>665</c:v>
                </c:pt>
              </c:numCache>
            </c:numRef>
          </c:val>
          <c:extLst>
            <c:ext xmlns:c16="http://schemas.microsoft.com/office/drawing/2014/chart" uri="{C3380CC4-5D6E-409C-BE32-E72D297353CC}">
              <c16:uniqueId val="{00000001-37A8-4638-BCE5-A7E21565C3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3607</c:v>
                </c:pt>
                <c:pt idx="1">
                  <c:v>3538</c:v>
                </c:pt>
                <c:pt idx="2">
                  <c:v>3540</c:v>
                </c:pt>
              </c:numCache>
            </c:numRef>
          </c:val>
          <c:extLst>
            <c:ext xmlns:c16="http://schemas.microsoft.com/office/drawing/2014/chart" uri="{C3380CC4-5D6E-409C-BE32-E72D297353CC}">
              <c16:uniqueId val="{00000002-37A8-4638-BCE5-A7E21565C3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{BC39DC47-E5A0-4B38-B63B-8B8C370A0125}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219-4D2A-965D-9B4243C9FA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{6CEAD62B-271E-47BE-9B83-ACFFBE3B3A13}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19-4D2A-965D-9B4243C9FA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{10085BAC-DB4A-4211-89A3-CD7EED177420}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19-4D2A-965D-9B4243C9FA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{72E7C2FF-EEDE-41DF-882F-9E27EE0A2004}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19-4D2A-965D-9B4243C9FA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{BB1D9399-EFB8-4271-8C24-B6EC6A1E642A}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19-4D2A-965D-9B4243C9FA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{DF39C4A4-FA41-46FC-B880-84F78068BA7E}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219-4D2A-965D-9B4243C9FA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{A1DB4636-1BD1-4CF2-BAF9-85C491FDCA61}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219-4D2A-965D-9B4243C9FA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{AA42765D-0423-47DD-A03D-48E5BD9E66AB}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219-4D2A-965D-9B4243C9FA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{86E4D92F-1D0B-4858-8864-76DC2416D220}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219-4D2A-965D-9B4243C9FA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51</c:v>
                </c:pt>
                <c:pt idx="16">
                  <c:v>52.3</c:v>
                </c:pt>
                <c:pt idx="24">
                  <c:v>54.2</c:v>
                </c:pt>
                <c:pt idx="32">
                  <c:v>55.8</c:v>
                </c:pt>
              </c:numCache>
            </c:numRef>
          </c:xVal>
          <c:yVal>
            <c:numRef>
              <c:f>公会計指標分析・財政指標組合せ分析表!$BP$51:$DC$51</c:f>
              <c:numCache>
                <c:formatCode>#,##0.0;"▲ "#,##0.0</c:formatCode>
                <c:ptCount val="40"/>
                <c:pt idx="0">
                  <c:v>72.099999999999994</c:v>
                </c:pt>
                <c:pt idx="8">
                  <c:v>65.900000000000006</c:v>
                </c:pt>
                <c:pt idx="16">
                  <c:v>62.2</c:v>
                </c:pt>
                <c:pt idx="24">
                  <c:v>62.6</c:v>
                </c:pt>
                <c:pt idx="32">
                  <c:v>68.3</c:v>
                </c:pt>
              </c:numCache>
            </c:numRef>
          </c:yVal>
          <c:smooth val="0"/>
          <c:extLst>
            <c:ext xmlns:c16="http://schemas.microsoft.com/office/drawing/2014/chart" uri="{C3380CC4-5D6E-409C-BE32-E72D297353CC}">
              <c16:uniqueId val="{00000009-C219-4D2A-965D-9B4243C9FA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{0ECD09A9-C7DC-436C-A644-E1CACD204137}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219-4D2A-965D-9B4243C9FA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{DA1529EC-D30F-4E31-9DA6-3A393644924B}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19-4D2A-965D-9B4243C9FA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{3DFEC5A3-83B4-4EDE-BB08-7AC1B40464E2}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19-4D2A-965D-9B4243C9FA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{9C43C43B-B453-468A-8F88-C4B7BC086E48}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19-4D2A-965D-9B4243C9FA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{3140DF11-DAAE-4F2C-A1B6-02420BD5A09A}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19-4D2A-965D-9B4243C9FA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{6EECF38D-29CF-4C8D-874A-DF9CEDE8619B}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219-4D2A-965D-9B4243C9FA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{AF6DEFEE-2BDD-4885-A243-3FC3916CE405}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219-4D2A-965D-9B4243C9FA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{C90BADAA-DD4C-446D-973C-9C3F68FF8907}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219-4D2A-965D-9B4243C9FA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{5AE41886-7BCA-4847-BED8-784E87DD1193}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219-4D2A-965D-9B4243C9FA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219-4D2A-965D-9B4243C9FAB9}"/>
            </c:ext>
          </c:extLst>
        </c:ser>
        <c:dLbls>
          <c:showLegendKey val="0"/>
          <c:showVal val="1"/>
          <c:showCatName val="0"/>
          <c:showSerName val="0"/>
          <c:showPercent val="0"/>
          <c:showBubbleSize val="0"/>
        </c:dLbls>
        <c:axId val="46179840"/>
        <c:axId val="46181760"/>
      </c:scatterChart>
      <c:valAx>
        <c:axId val="46179840"/>
        <c:scaling>
          <c:orientation val="maxMin"/>
          <c:max val="60"/>
          <c:min val="4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{BB6133DD-5857-4241-A011-4FE4BB3E555E}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2D-4E12-8028-D4C92EBA5A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{DA8245A9-2396-4487-B1CF-62C63BF76D50}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D-4E12-8028-D4C92EBA5A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{2B0287FB-0758-46A5-955B-4B6FAB9E9EE9}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D-4E12-8028-D4C92EBA5A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{7CAC4183-616B-4139-9C7F-5354F33ADB73}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D-4E12-8028-D4C92EBA5A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{C0BF41BD-82C3-4377-B0CB-DCA98C769636}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D-4E12-8028-D4C92EBA5A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{E4F0888E-AD38-4830-8ADC-4052D1B21573}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2D-4E12-8028-D4C92EBA5A92}"/>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{85CD1F5F-E10C-40BF-939C-B6B5A7AF57A0}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2D-4E12-8028-D4C92EBA5A92}"/>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{4A3C1224-5779-40E0-A5A4-B5C3A7E70F6C}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2D-4E12-8028-D4C92EBA5A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{DC1990DF-87E3-4BA2-801F-B06879866BC6}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2D-4E12-8028-D4C92EBA5A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7.1</c:v>
                </c:pt>
                <c:pt idx="16">
                  <c:v>7.4</c:v>
                </c:pt>
                <c:pt idx="24">
                  <c:v>7.4</c:v>
                </c:pt>
                <c:pt idx="32">
                  <c:v>7.9</c:v>
                </c:pt>
              </c:numCache>
            </c:numRef>
          </c:xVal>
          <c:yVal>
            <c:numRef>
              <c:f>公会計指標分析・財政指標組合せ分析表!$BP$73:$DC$73</c:f>
              <c:numCache>
                <c:formatCode>#,##0.0;"▲ "#,##0.0</c:formatCode>
                <c:ptCount val="40"/>
                <c:pt idx="0">
                  <c:v>72.099999999999994</c:v>
                </c:pt>
                <c:pt idx="8">
                  <c:v>65.900000000000006</c:v>
                </c:pt>
                <c:pt idx="16">
                  <c:v>62.2</c:v>
                </c:pt>
                <c:pt idx="24">
                  <c:v>62.6</c:v>
                </c:pt>
                <c:pt idx="32">
                  <c:v>68.3</c:v>
                </c:pt>
              </c:numCache>
            </c:numRef>
          </c:yVal>
          <c:smooth val="0"/>
          <c:extLst>
            <c:ext xmlns:c16="http://schemas.microsoft.com/office/drawing/2014/chart" uri="{C3380CC4-5D6E-409C-BE32-E72D297353CC}">
              <c16:uniqueId val="{00000009-7A2D-4E12-8028-D4C92EBA5A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7658370780837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{C36BB63F-3325-48F9-897C-4EAC193C5177}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2D-4E12-8028-D4C92EBA5A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{27C604FB-4631-4C13-A7EF-FF4290D4D242}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D-4E12-8028-D4C92EBA5A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{89B89853-9B7E-4C00-9838-441C280CEF49}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D-4E12-8028-D4C92EBA5A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{2C4AC50F-9A5B-492E-8BCA-2074E58FE367}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D-4E12-8028-D4C92EBA5A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{6A422366-2D47-41E0-91DB-A891FF7C7101}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D-4E12-8028-D4C92EBA5A92}"/>
                </c:ext>
              </c:extLst>
            </c:dLbl>
            <c:dLbl>
              <c:idx val="8"/>
              <c:layout>
                <c:manualLayout>
                  <c:x val="-3.9092437901469414E-2"/>
                  <c:y val="-4.911460113555178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{18B68870-2E3C-48E2-B969-0284452F89BE}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2D-4E12-8028-D4C92EBA5A92}"/>
                </c:ext>
              </c:extLst>
            </c:dLbl>
            <c:dLbl>
              <c:idx val="16"/>
              <c:layout>
                <c:manualLayout>
                  <c:x val="-1.8235628084250027E-2"/>
                  <c:y val="-4.46216779561985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{2B323B8C-6DA2-4071-975E-28A1B02374D7}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2D-4E12-8028-D4C92EBA5A92}"/>
                </c:ext>
              </c:extLst>
            </c:dLbl>
            <c:dLbl>
              <c:idx val="24"/>
              <c:layout>
                <c:manualLayout>
                  <c:x val="-3.1570342725075584E-2"/>
                  <c:y val="-8.22322928789299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{34351C98-D261-4E4D-BB09-D15D08EAC236}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2D-4E12-8028-D4C92EBA5A92}"/>
                </c:ext>
              </c:extLst>
            </c:dLbl>
            <c:dLbl>
              <c:idx val="32"/>
              <c:layout>
                <c:manualLayout>
                  <c:x val="-3.1570342725075584E-2"/>
                  <c:y val="-7.36978451367107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{1F008CFC-94AC-4DED-936A-3C2B7E581A19}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2D-4E12-8028-D4C92EBA5A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A2D-4E12-8028-D4C92EBA5A9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建設事業に充当した地方債の元金償還が始まっているため、元利償還金は高い状況が続いている。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また、臨時財政対策債、合併特例債、緊急防災減災事業債などの交付税算入率の大きい有利な地方債のみを借入対象としているので、算入公債費等は増加している。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今後については、元利償還金が増加することが考えられることから、地方債を充当する事業の選択や基金の活用を図っていく必要があると思われる。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満期一括償還借入を利用していないため、該当なし。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年度は市債発行額を抑制したことにより、一般会計等に係る地方債の現在高が減少し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公債費に準ずる債務負担行為支出予定額が生じたことにより、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充当可能財源等は、基金の取り崩しが増えたことにより、減少している。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基準財政需要額算入見込額は、道路橋りょう費や下水道費、公債費の算入見込額が減少したことにより、減少している。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今後は、将来負担比率が上昇しないように、地方債借入を抑制し、基金の積み増しについても行っていく。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前年度余剰金や令和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今後、一般財源の不足や自然災害への対応、感染症対策、施設の改修等に要する経費を賄うため、基金からの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が増加し、基金残高は減少していくと思われる。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合併振興基金：合併特例債による基金積立　新市建設計画に掲げた事業へ充当。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公共施設整備基金：施設の改修等の活用。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行方市公共交通システム事業基金：再編関連訓練移転等交付金を活用し、市民のニーズにあった公共交通の実現を図るため基金に積み立て、公共交通の整備運営に活用している。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合併振興基金：基金の利息分を積立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オリパラ交流推進事業及び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医師確保のための寄附講座開設寄附金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公共施設整備基金：基金の利息分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と決算余剰金を積立し、庁舎建設基本計画策定業務委託及び公有財産購入費に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行方市公共交通システム事業基金：防衛省に提出した基金計画により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合併振興基金：新市建設計画に掲げた事業へ充当する。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公共施設整備基金：老朽化した施設の改修費用及び新庁舎の建設費用へ充当する。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行方市公共交通システム事業基金：市営路線バスやデマンドタクシーの運行等の事業へ充当していく。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決算余剰金と基金の利息分で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百万円を積み立てた。また一般会計の不足額として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％を目標としているが、普通交付税の算定方法が一本算定となり、一般会計が財源不足となることが想定されるほか、自然災害や感染症対策などの財源としても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を行わなければならないと思われる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ため、減少していく見込み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財源確保のため、財政調整基金の積み増しができるよう、歳入の確保及び歳出削減に取り組んでいく。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取り崩したことにより減少し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いるため、計画的に取り崩し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新ゴ" panose="020B0400000000000000" pitchFamily="49" charset="-128"/>
              <a:ea typeface="BIZ UD新ゴ" panose="020B0400000000000000" pitchFamily="49" charset="-128"/>
            </a:rPr>
            <a:t> 有形固定資産減価償却率は、前年に引き続き資産の取得よりも減価償却による価値の減少が上回っているため増加となったが、県平均や類似団体平均を下回っている。</a:t>
          </a:r>
        </a:p>
        <a:p>
          <a:r>
            <a:rPr kumimoji="1" lang="ja-JP" altLang="en-US" sz="1100">
              <a:latin typeface="BIZ UD新ゴ" panose="020B0400000000000000" pitchFamily="49" charset="-128"/>
              <a:ea typeface="BIZ UD新ゴ" panose="020B0400000000000000" pitchFamily="49" charset="-128"/>
            </a:rPr>
            <a:t>　当市では、平成</a:t>
          </a:r>
          <a:r>
            <a:rPr kumimoji="1" lang="en-US" altLang="ja-JP" sz="1100">
              <a:latin typeface="BIZ UD新ゴ" panose="020B0400000000000000" pitchFamily="49" charset="-128"/>
              <a:ea typeface="BIZ UD新ゴ" panose="020B0400000000000000" pitchFamily="49" charset="-128"/>
            </a:rPr>
            <a:t>28</a:t>
          </a:r>
          <a:r>
            <a:rPr kumimoji="1" lang="ja-JP" altLang="en-US" sz="1100">
              <a:latin typeface="BIZ UD新ゴ" panose="020B0400000000000000" pitchFamily="49" charset="-128"/>
              <a:ea typeface="BIZ UD新ゴ" panose="020B0400000000000000" pitchFamily="49" charset="-128"/>
            </a:rPr>
            <a:t>年に策定した公共施設等総合管理計画に基づき、管理運営を行っているが、事業用資産において比較的老朽化が進行している。大規模改修や新庁舎建設など今後の老朽化への対応は、施設が相対的に多くなると想定される。将来にわたって最適な管理をするため今後も計画に基づき課題解決に努めていく。</a:t>
          </a:r>
        </a:p>
        <a:p>
          <a:endParaRPr kumimoji="1" lang="ja-JP" altLang="en-US" sz="1100">
            <a:latin typeface="BIZ UD新ゴ" panose="020B0400000000000000" pitchFamily="49" charset="-128"/>
            <a:ea typeface="BIZ UD新ゴ" panose="020B0400000000000000"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102997</xdr:rowOff>
    </xdr:from>
    <xdr:to>
      <xdr:col>23</xdr:col>
      <xdr:colOff>136525</xdr:colOff>
      <xdr:row>29</xdr:row>
      <xdr:rowOff>33147</xdr:rowOff>
    </xdr:to>
    <xdr:sp macro="" textlink="">
      <xdr:nvSpPr>
        <xdr:cNvPr id="79" name="楕円 78"/>
        <xdr:cNvSpPr/>
      </xdr:nvSpPr>
      <xdr:spPr>
        <a:xfrm>
          <a:off x="4711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125874</xdr:rowOff>
    </xdr:from>
    <xdr:ext cx="405111" cy="259045"/>
    <xdr:sp macro="" textlink="">
      <xdr:nvSpPr>
        <xdr:cNvPr id="80" name="有形固定資産減価償却率該当値テキスト"/>
        <xdr:cNvSpPr txBox="1"/>
      </xdr:nvSpPr>
      <xdr:spPr>
        <a:xfrm>
          <a:off x="4813300" y="552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81" name="楕円 80"/>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153797</xdr:rowOff>
    </xdr:to>
    <xdr:cxnSp macro="">
      <xdr:nvCxnSpPr>
        <xdr:cNvPr id="82" name="直線コネクタ 81"/>
        <xdr:cNvCxnSpPr/>
      </xdr:nvCxnSpPr>
      <xdr:spPr>
        <a:xfrm>
          <a:off x="4051300" y="569137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27432</xdr:rowOff>
    </xdr:from>
    <xdr:to>
      <xdr:col>15</xdr:col>
      <xdr:colOff>187325</xdr:colOff>
      <xdr:row>28</xdr:row>
      <xdr:rowOff>129032</xdr:rowOff>
    </xdr:to>
    <xdr:sp macro="" textlink="">
      <xdr:nvSpPr>
        <xdr:cNvPr id="83" name="楕円 82"/>
        <xdr:cNvSpPr/>
      </xdr:nvSpPr>
      <xdr:spPr>
        <a:xfrm>
          <a:off x="32385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78232</xdr:rowOff>
    </xdr:from>
    <xdr:to>
      <xdr:col>19</xdr:col>
      <xdr:colOff>136525</xdr:colOff>
      <xdr:row>28</xdr:row>
      <xdr:rowOff>119253</xdr:rowOff>
    </xdr:to>
    <xdr:cxnSp macro="">
      <xdr:nvCxnSpPr>
        <xdr:cNvPr id="84" name="直線コネクタ 83"/>
        <xdr:cNvCxnSpPr/>
      </xdr:nvCxnSpPr>
      <xdr:spPr>
        <a:xfrm>
          <a:off x="3289300" y="565035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85" name="楕円 84"/>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78232</xdr:rowOff>
    </xdr:to>
    <xdr:cxnSp macro="">
      <xdr:nvCxnSpPr>
        <xdr:cNvPr id="86" name="直線コネクタ 85"/>
        <xdr:cNvCxnSpPr/>
      </xdr:nvCxnSpPr>
      <xdr:spPr>
        <a:xfrm>
          <a:off x="2527300" y="562229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134112</xdr:rowOff>
    </xdr:from>
    <xdr:to>
      <xdr:col>7</xdr:col>
      <xdr:colOff>187325</xdr:colOff>
      <xdr:row>28</xdr:row>
      <xdr:rowOff>64262</xdr:rowOff>
    </xdr:to>
    <xdr:sp macro="" textlink="">
      <xdr:nvSpPr>
        <xdr:cNvPr id="87" name="楕円 86"/>
        <xdr:cNvSpPr/>
      </xdr:nvSpPr>
      <xdr:spPr>
        <a:xfrm>
          <a:off x="1714500" y="55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13462</xdr:rowOff>
    </xdr:from>
    <xdr:to>
      <xdr:col>11</xdr:col>
      <xdr:colOff>136525</xdr:colOff>
      <xdr:row>28</xdr:row>
      <xdr:rowOff>50165</xdr:rowOff>
    </xdr:to>
    <xdr:cxnSp macro="">
      <xdr:nvCxnSpPr>
        <xdr:cNvPr id="88" name="直線コネクタ 87"/>
        <xdr:cNvCxnSpPr/>
      </xdr:nvCxnSpPr>
      <xdr:spPr>
        <a:xfrm>
          <a:off x="1765300" y="558558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92" name="n_4aveValue有形固定資産減価償却率"/>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93" name="n_1mainValue有形固定資産減価償却率"/>
        <xdr:cNvSpPr txBox="1"/>
      </xdr:nvSpPr>
      <xdr:spPr>
        <a:xfrm>
          <a:off x="38360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145559</xdr:rowOff>
    </xdr:from>
    <xdr:ext cx="405111" cy="259045"/>
    <xdr:sp macro="" textlink="">
      <xdr:nvSpPr>
        <xdr:cNvPr id="94" name="n_2mainValue有形固定資産減価償却率"/>
        <xdr:cNvSpPr txBox="1"/>
      </xdr:nvSpPr>
      <xdr:spPr>
        <a:xfrm>
          <a:off x="3086744"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5" name="n_3mainValue有形固定資産減価償却率"/>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80789</xdr:rowOff>
    </xdr:from>
    <xdr:ext cx="405111" cy="259045"/>
    <xdr:sp macro="" textlink="">
      <xdr:nvSpPr>
        <xdr:cNvPr id="96" name="n_4mainValue有形固定資産減価償却率"/>
        <xdr:cNvSpPr txBox="1"/>
      </xdr:nvSpPr>
      <xdr:spPr>
        <a:xfrm>
          <a:off x="1562744"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債務償還比率は、類似団体平均を</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78.7</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ポイント上回っている。</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本市前年度比は</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77.4</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ポイント減少している。</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これは、</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税収入の増加と償還が進み地方債残高が減少しているためである。しかし、その一方で霞ケ浦ふれあいランドに係る支出が増えたことにより、</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将来負担額</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が</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増加</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となっている</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。今後も庁舎建設等により地方債の発行が予定されているため、類似団体よりも高い数値で推移していくと思われる。</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合併特例債、過疎債等交付税措置率の高い地方債の活用や計画に沿った既存施設の長寿化などを行い、将来負担額の抑制に努めていく。</a:t>
          </a:r>
          <a:endParaRPr lang="ja-JP" altLang="ja-JP">
            <a:effectLst/>
            <a:latin typeface="BIZ UD新ゴ" panose="020B0400000000000000" pitchFamily="49" charset="-128"/>
            <a:ea typeface="BIZ UD新ゴ" panose="020B0400000000000000"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3139</xdr:rowOff>
    </xdr:from>
    <xdr:to>
      <xdr:col>76</xdr:col>
      <xdr:colOff>73025</xdr:colOff>
      <xdr:row>30</xdr:row>
      <xdr:rowOff>104739</xdr:rowOff>
    </xdr:to>
    <xdr:sp macro="" textlink="">
      <xdr:nvSpPr>
        <xdr:cNvPr id="144" name="楕円 143"/>
        <xdr:cNvSpPr/>
      </xdr:nvSpPr>
      <xdr:spPr>
        <a:xfrm>
          <a:off x="14744700" y="59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153016</xdr:rowOff>
    </xdr:from>
    <xdr:ext cx="469744" cy="259045"/>
    <xdr:sp macro="" textlink="">
      <xdr:nvSpPr>
        <xdr:cNvPr id="145" name="債務償還比率該当値テキスト"/>
        <xdr:cNvSpPr txBox="1"/>
      </xdr:nvSpPr>
      <xdr:spPr>
        <a:xfrm>
          <a:off x="14846300" y="589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122501</xdr:rowOff>
    </xdr:from>
    <xdr:to>
      <xdr:col>72</xdr:col>
      <xdr:colOff>123825</xdr:colOff>
      <xdr:row>31</xdr:row>
      <xdr:rowOff>52651</xdr:rowOff>
    </xdr:to>
    <xdr:sp macro="" textlink="">
      <xdr:nvSpPr>
        <xdr:cNvPr id="146" name="楕円 145"/>
        <xdr:cNvSpPr/>
      </xdr:nvSpPr>
      <xdr:spPr>
        <a:xfrm>
          <a:off x="14033500" y="60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53939</xdr:rowOff>
    </xdr:from>
    <xdr:to>
      <xdr:col>76</xdr:col>
      <xdr:colOff>22225</xdr:colOff>
      <xdr:row>31</xdr:row>
      <xdr:rowOff>1851</xdr:rowOff>
    </xdr:to>
    <xdr:cxnSp macro="">
      <xdr:nvCxnSpPr>
        <xdr:cNvPr id="147" name="直線コネクタ 146"/>
        <xdr:cNvCxnSpPr/>
      </xdr:nvCxnSpPr>
      <xdr:spPr>
        <a:xfrm flipV="1">
          <a:off x="14084300" y="5968964"/>
          <a:ext cx="7112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142703</xdr:rowOff>
    </xdr:from>
    <xdr:to>
      <xdr:col>68</xdr:col>
      <xdr:colOff>123825</xdr:colOff>
      <xdr:row>31</xdr:row>
      <xdr:rowOff>72853</xdr:rowOff>
    </xdr:to>
    <xdr:sp macro="" textlink="">
      <xdr:nvSpPr>
        <xdr:cNvPr id="148" name="楕円 147"/>
        <xdr:cNvSpPr/>
      </xdr:nvSpPr>
      <xdr:spPr>
        <a:xfrm>
          <a:off x="13271500" y="60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1851</xdr:rowOff>
    </xdr:from>
    <xdr:to>
      <xdr:col>72</xdr:col>
      <xdr:colOff>73025</xdr:colOff>
      <xdr:row>31</xdr:row>
      <xdr:rowOff>22053</xdr:rowOff>
    </xdr:to>
    <xdr:cxnSp macro="">
      <xdr:nvCxnSpPr>
        <xdr:cNvPr id="149" name="直線コネクタ 148"/>
        <xdr:cNvCxnSpPr/>
      </xdr:nvCxnSpPr>
      <xdr:spPr>
        <a:xfrm flipV="1">
          <a:off x="13322300" y="6088326"/>
          <a:ext cx="762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54646</xdr:rowOff>
    </xdr:from>
    <xdr:to>
      <xdr:col>64</xdr:col>
      <xdr:colOff>123825</xdr:colOff>
      <xdr:row>30</xdr:row>
      <xdr:rowOff>156246</xdr:rowOff>
    </xdr:to>
    <xdr:sp macro="" textlink="">
      <xdr:nvSpPr>
        <xdr:cNvPr id="150" name="楕円 149"/>
        <xdr:cNvSpPr/>
      </xdr:nvSpPr>
      <xdr:spPr>
        <a:xfrm>
          <a:off x="12509500" y="59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105446</xdr:rowOff>
    </xdr:from>
    <xdr:to>
      <xdr:col>68</xdr:col>
      <xdr:colOff>73025</xdr:colOff>
      <xdr:row>31</xdr:row>
      <xdr:rowOff>22053</xdr:rowOff>
    </xdr:to>
    <xdr:cxnSp macro="">
      <xdr:nvCxnSpPr>
        <xdr:cNvPr id="151" name="直線コネクタ 150"/>
        <xdr:cNvCxnSpPr/>
      </xdr:nvCxnSpPr>
      <xdr:spPr>
        <a:xfrm>
          <a:off x="12560300" y="6020471"/>
          <a:ext cx="762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91658</xdr:rowOff>
    </xdr:from>
    <xdr:to>
      <xdr:col>60</xdr:col>
      <xdr:colOff>123825</xdr:colOff>
      <xdr:row>31</xdr:row>
      <xdr:rowOff>21808</xdr:rowOff>
    </xdr:to>
    <xdr:sp macro="" textlink="">
      <xdr:nvSpPr>
        <xdr:cNvPr id="152" name="楕円 151"/>
        <xdr:cNvSpPr/>
      </xdr:nvSpPr>
      <xdr:spPr>
        <a:xfrm>
          <a:off x="11747500" y="60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105446</xdr:rowOff>
    </xdr:from>
    <xdr:to>
      <xdr:col>64</xdr:col>
      <xdr:colOff>73025</xdr:colOff>
      <xdr:row>30</xdr:row>
      <xdr:rowOff>142458</xdr:rowOff>
    </xdr:to>
    <xdr:cxnSp macro="">
      <xdr:nvCxnSpPr>
        <xdr:cNvPr id="153" name="直線コネクタ 152"/>
        <xdr:cNvCxnSpPr/>
      </xdr:nvCxnSpPr>
      <xdr:spPr>
        <a:xfrm flipV="1">
          <a:off x="11798300" y="602047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43778</xdr:rowOff>
    </xdr:from>
    <xdr:ext cx="469744" cy="259045"/>
    <xdr:sp macro="" textlink="">
      <xdr:nvSpPr>
        <xdr:cNvPr id="158" name="n_1mainValue債務償還比率"/>
        <xdr:cNvSpPr txBox="1"/>
      </xdr:nvSpPr>
      <xdr:spPr>
        <a:xfrm>
          <a:off x="13836727" y="613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63980</xdr:rowOff>
    </xdr:from>
    <xdr:ext cx="469744" cy="259045"/>
    <xdr:sp macro="" textlink="">
      <xdr:nvSpPr>
        <xdr:cNvPr id="159" name="n_2mainValue債務償還比率"/>
        <xdr:cNvSpPr txBox="1"/>
      </xdr:nvSpPr>
      <xdr:spPr>
        <a:xfrm>
          <a:off x="13087427" y="61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147373</xdr:rowOff>
    </xdr:from>
    <xdr:ext cx="469744" cy="259045"/>
    <xdr:sp macro="" textlink="">
      <xdr:nvSpPr>
        <xdr:cNvPr id="160" name="n_3mainValue債務償還比率"/>
        <xdr:cNvSpPr txBox="1"/>
      </xdr:nvSpPr>
      <xdr:spPr>
        <a:xfrm>
          <a:off x="12325427" y="60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12935</xdr:rowOff>
    </xdr:from>
    <xdr:ext cx="469744" cy="259045"/>
    <xdr:sp macro="" textlink="">
      <xdr:nvSpPr>
        <xdr:cNvPr id="161" name="n_4mainValue債務償還比率"/>
        <xdr:cNvSpPr txBox="1"/>
      </xdr:nvSpPr>
      <xdr:spPr>
        <a:xfrm>
          <a:off x="11563427" y="609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3" name="楕円 72"/>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4"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17145</xdr:rowOff>
    </xdr:to>
    <xdr:cxnSp macro="">
      <xdr:nvCxnSpPr>
        <xdr:cNvPr id="76" name="直線コネクタ 75"/>
        <xdr:cNvCxnSpPr/>
      </xdr:nvCxnSpPr>
      <xdr:spPr>
        <a:xfrm>
          <a:off x="3797300" y="6328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156210</xdr:rowOff>
    </xdr:to>
    <xdr:cxnSp macro="">
      <xdr:nvCxnSpPr>
        <xdr:cNvPr id="78" name="直線コネクタ 77"/>
        <xdr:cNvCxnSpPr/>
      </xdr:nvCxnSpPr>
      <xdr:spPr>
        <a:xfrm>
          <a:off x="2908300" y="6292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50165</xdr:rowOff>
    </xdr:from>
    <xdr:to>
      <xdr:col>10</xdr:col>
      <xdr:colOff>165100</xdr:colOff>
      <xdr:row>36</xdr:row>
      <xdr:rowOff>151765</xdr:rowOff>
    </xdr:to>
    <xdr:sp macro="" textlink="">
      <xdr:nvSpPr>
        <xdr:cNvPr id="79" name="楕円 78"/>
        <xdr:cNvSpPr/>
      </xdr:nvSpPr>
      <xdr:spPr>
        <a:xfrm>
          <a:off x="1968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100965</xdr:rowOff>
    </xdr:from>
    <xdr:to>
      <xdr:col>15</xdr:col>
      <xdr:colOff>50800</xdr:colOff>
      <xdr:row>36</xdr:row>
      <xdr:rowOff>120015</xdr:rowOff>
    </xdr:to>
    <xdr:cxnSp macro="">
      <xdr:nvCxnSpPr>
        <xdr:cNvPr id="80" name="直線コネクタ 79"/>
        <xdr:cNvCxnSpPr/>
      </xdr:nvCxnSpPr>
      <xdr:spPr>
        <a:xfrm>
          <a:off x="2019300" y="62731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19685</xdr:rowOff>
    </xdr:from>
    <xdr:to>
      <xdr:col>6</xdr:col>
      <xdr:colOff>38100</xdr:colOff>
      <xdr:row>36</xdr:row>
      <xdr:rowOff>121285</xdr:rowOff>
    </xdr:to>
    <xdr:sp macro="" textlink="">
      <xdr:nvSpPr>
        <xdr:cNvPr id="81" name="楕円 80"/>
        <xdr:cNvSpPr/>
      </xdr:nvSpPr>
      <xdr:spPr>
        <a:xfrm>
          <a:off x="1079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100965</xdr:rowOff>
    </xdr:to>
    <xdr:cxnSp macro="">
      <xdr:nvCxnSpPr>
        <xdr:cNvPr id="82" name="直線コネクタ 81"/>
        <xdr:cNvCxnSpPr/>
      </xdr:nvCxnSpPr>
      <xdr:spPr>
        <a:xfrm>
          <a:off x="1130300" y="6242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7"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8" name="n_2mainValue【道路】&#10;有形固定資産減価償却率"/>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9" name="n_3mainValue【道路】&#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90" name="n_4mainValue【道路】&#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169266</xdr:rowOff>
    </xdr:from>
    <xdr:to>
      <xdr:col>55</xdr:col>
      <xdr:colOff>50800</xdr:colOff>
      <xdr:row>36</xdr:row>
      <xdr:rowOff>99416</xdr:rowOff>
    </xdr:to>
    <xdr:sp macro="" textlink="">
      <xdr:nvSpPr>
        <xdr:cNvPr id="130" name="楕円 129"/>
        <xdr:cNvSpPr/>
      </xdr:nvSpPr>
      <xdr:spPr>
        <a:xfrm>
          <a:off x="10426700" y="61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20693</xdr:rowOff>
    </xdr:from>
    <xdr:ext cx="534377" cy="259045"/>
    <xdr:sp macro="" textlink="">
      <xdr:nvSpPr>
        <xdr:cNvPr id="131" name="【道路】&#10;一人当たり延長該当値テキスト"/>
        <xdr:cNvSpPr txBox="1"/>
      </xdr:nvSpPr>
      <xdr:spPr>
        <a:xfrm>
          <a:off x="10515600"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17399</xdr:rowOff>
    </xdr:from>
    <xdr:to>
      <xdr:col>50</xdr:col>
      <xdr:colOff>165100</xdr:colOff>
      <xdr:row>36</xdr:row>
      <xdr:rowOff>118999</xdr:rowOff>
    </xdr:to>
    <xdr:sp macro="" textlink="">
      <xdr:nvSpPr>
        <xdr:cNvPr id="132" name="楕円 131"/>
        <xdr:cNvSpPr/>
      </xdr:nvSpPr>
      <xdr:spPr>
        <a:xfrm>
          <a:off x="9588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48616</xdr:rowOff>
    </xdr:from>
    <xdr:to>
      <xdr:col>55</xdr:col>
      <xdr:colOff>0</xdr:colOff>
      <xdr:row>36</xdr:row>
      <xdr:rowOff>68199</xdr:rowOff>
    </xdr:to>
    <xdr:cxnSp macro="">
      <xdr:nvCxnSpPr>
        <xdr:cNvPr id="133" name="直線コネクタ 132"/>
        <xdr:cNvCxnSpPr/>
      </xdr:nvCxnSpPr>
      <xdr:spPr>
        <a:xfrm flipV="1">
          <a:off x="9639300" y="6220816"/>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39002</xdr:rowOff>
    </xdr:from>
    <xdr:to>
      <xdr:col>46</xdr:col>
      <xdr:colOff>38100</xdr:colOff>
      <xdr:row>36</xdr:row>
      <xdr:rowOff>140602</xdr:rowOff>
    </xdr:to>
    <xdr:sp macro="" textlink="">
      <xdr:nvSpPr>
        <xdr:cNvPr id="134" name="楕円 133"/>
        <xdr:cNvSpPr/>
      </xdr:nvSpPr>
      <xdr:spPr>
        <a:xfrm>
          <a:off x="8699500" y="62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68199</xdr:rowOff>
    </xdr:from>
    <xdr:to>
      <xdr:col>50</xdr:col>
      <xdr:colOff>114300</xdr:colOff>
      <xdr:row>36</xdr:row>
      <xdr:rowOff>89802</xdr:rowOff>
    </xdr:to>
    <xdr:cxnSp macro="">
      <xdr:nvCxnSpPr>
        <xdr:cNvPr id="135" name="直線コネクタ 134"/>
        <xdr:cNvCxnSpPr/>
      </xdr:nvCxnSpPr>
      <xdr:spPr>
        <a:xfrm flipV="1">
          <a:off x="8750300" y="6240399"/>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60566</xdr:rowOff>
    </xdr:from>
    <xdr:to>
      <xdr:col>41</xdr:col>
      <xdr:colOff>101600</xdr:colOff>
      <xdr:row>36</xdr:row>
      <xdr:rowOff>162166</xdr:rowOff>
    </xdr:to>
    <xdr:sp macro="" textlink="">
      <xdr:nvSpPr>
        <xdr:cNvPr id="136" name="楕円 135"/>
        <xdr:cNvSpPr/>
      </xdr:nvSpPr>
      <xdr:spPr>
        <a:xfrm>
          <a:off x="7810500" y="62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89802</xdr:rowOff>
    </xdr:from>
    <xdr:to>
      <xdr:col>45</xdr:col>
      <xdr:colOff>177800</xdr:colOff>
      <xdr:row>36</xdr:row>
      <xdr:rowOff>111366</xdr:rowOff>
    </xdr:to>
    <xdr:cxnSp macro="">
      <xdr:nvCxnSpPr>
        <xdr:cNvPr id="137" name="直線コネクタ 136"/>
        <xdr:cNvCxnSpPr/>
      </xdr:nvCxnSpPr>
      <xdr:spPr>
        <a:xfrm flipV="1">
          <a:off x="7861300" y="6262002"/>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73025</xdr:rowOff>
    </xdr:from>
    <xdr:to>
      <xdr:col>36</xdr:col>
      <xdr:colOff>165100</xdr:colOff>
      <xdr:row>37</xdr:row>
      <xdr:rowOff>3175</xdr:rowOff>
    </xdr:to>
    <xdr:sp macro="" textlink="">
      <xdr:nvSpPr>
        <xdr:cNvPr id="138" name="楕円 137"/>
        <xdr:cNvSpPr/>
      </xdr:nvSpPr>
      <xdr:spPr>
        <a:xfrm>
          <a:off x="692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111366</xdr:rowOff>
    </xdr:from>
    <xdr:to>
      <xdr:col>41</xdr:col>
      <xdr:colOff>50800</xdr:colOff>
      <xdr:row>36</xdr:row>
      <xdr:rowOff>123825</xdr:rowOff>
    </xdr:to>
    <xdr:cxnSp macro="">
      <xdr:nvCxnSpPr>
        <xdr:cNvPr id="139" name="直線コネクタ 138"/>
        <xdr:cNvCxnSpPr/>
      </xdr:nvCxnSpPr>
      <xdr:spPr>
        <a:xfrm flipV="1">
          <a:off x="6972300" y="6283566"/>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135526</xdr:rowOff>
    </xdr:from>
    <xdr:ext cx="534377" cy="259045"/>
    <xdr:sp macro="" textlink="">
      <xdr:nvSpPr>
        <xdr:cNvPr id="144" name="n_1mainValue【道路】&#10;一人当たり延長"/>
        <xdr:cNvSpPr txBox="1"/>
      </xdr:nvSpPr>
      <xdr:spPr>
        <a:xfrm>
          <a:off x="9359411" y="59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157129</xdr:rowOff>
    </xdr:from>
    <xdr:ext cx="534377" cy="259045"/>
    <xdr:sp macro="" textlink="">
      <xdr:nvSpPr>
        <xdr:cNvPr id="145" name="n_2mainValue【道路】&#10;一人当たり延長"/>
        <xdr:cNvSpPr txBox="1"/>
      </xdr:nvSpPr>
      <xdr:spPr>
        <a:xfrm>
          <a:off x="8483111" y="59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7243</xdr:rowOff>
    </xdr:from>
    <xdr:ext cx="534377" cy="259045"/>
    <xdr:sp macro="" textlink="">
      <xdr:nvSpPr>
        <xdr:cNvPr id="146" name="n_3mainValue【道路】&#10;一人当たり延長"/>
        <xdr:cNvSpPr txBox="1"/>
      </xdr:nvSpPr>
      <xdr:spPr>
        <a:xfrm>
          <a:off x="7594111" y="60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19702</xdr:rowOff>
    </xdr:from>
    <xdr:ext cx="534377" cy="259045"/>
    <xdr:sp macro="" textlink="">
      <xdr:nvSpPr>
        <xdr:cNvPr id="147" name="n_4mainValue【道路】&#10;一人当たり延長"/>
        <xdr:cNvSpPr txBox="1"/>
      </xdr:nvSpPr>
      <xdr:spPr>
        <a:xfrm>
          <a:off x="67051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89" name="楕円 188"/>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0" name="【橋りょう・トンネル】&#10;有形固定資産減価償却率該当値テキスト"/>
        <xdr:cNvSpPr txBox="1"/>
      </xdr:nvSpPr>
      <xdr:spPr>
        <a:xfrm>
          <a:off x="4673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7983</xdr:rowOff>
    </xdr:from>
    <xdr:to>
      <xdr:col>20</xdr:col>
      <xdr:colOff>38100</xdr:colOff>
      <xdr:row>59</xdr:row>
      <xdr:rowOff>109583</xdr:rowOff>
    </xdr:to>
    <xdr:sp macro="" textlink="">
      <xdr:nvSpPr>
        <xdr:cNvPr id="191" name="楕円 190"/>
        <xdr:cNvSpPr/>
      </xdr:nvSpPr>
      <xdr:spPr>
        <a:xfrm>
          <a:off x="3746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59</xdr:row>
      <xdr:rowOff>89807</xdr:rowOff>
    </xdr:to>
    <xdr:cxnSp macro="">
      <xdr:nvCxnSpPr>
        <xdr:cNvPr id="192" name="直線コネクタ 191"/>
        <xdr:cNvCxnSpPr/>
      </xdr:nvCxnSpPr>
      <xdr:spPr>
        <a:xfrm>
          <a:off x="3797300" y="101743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93" name="楕円 192"/>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58783</xdr:rowOff>
    </xdr:to>
    <xdr:cxnSp macro="">
      <xdr:nvCxnSpPr>
        <xdr:cNvPr id="194" name="直線コネクタ 193"/>
        <xdr:cNvCxnSpPr/>
      </xdr:nvCxnSpPr>
      <xdr:spPr>
        <a:xfrm>
          <a:off x="2908300" y="101449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5" name="楕円 194"/>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29391</xdr:rowOff>
    </xdr:to>
    <xdr:cxnSp macro="">
      <xdr:nvCxnSpPr>
        <xdr:cNvPr id="196" name="直線コネクタ 195"/>
        <xdr:cNvCxnSpPr/>
      </xdr:nvCxnSpPr>
      <xdr:spPr>
        <a:xfrm>
          <a:off x="2019300" y="101139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89626</xdr:rowOff>
    </xdr:from>
    <xdr:to>
      <xdr:col>6</xdr:col>
      <xdr:colOff>38100</xdr:colOff>
      <xdr:row>59</xdr:row>
      <xdr:rowOff>19776</xdr:rowOff>
    </xdr:to>
    <xdr:sp macro="" textlink="">
      <xdr:nvSpPr>
        <xdr:cNvPr id="197" name="楕円 196"/>
        <xdr:cNvSpPr/>
      </xdr:nvSpPr>
      <xdr:spPr>
        <a:xfrm>
          <a:off x="1079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140426</xdr:rowOff>
    </xdr:from>
    <xdr:to>
      <xdr:col>10</xdr:col>
      <xdr:colOff>114300</xdr:colOff>
      <xdr:row>58</xdr:row>
      <xdr:rowOff>169817</xdr:rowOff>
    </xdr:to>
    <xdr:cxnSp macro="">
      <xdr:nvCxnSpPr>
        <xdr:cNvPr id="198" name="直線コネクタ 197"/>
        <xdr:cNvCxnSpPr/>
      </xdr:nvCxnSpPr>
      <xdr:spPr>
        <a:xfrm>
          <a:off x="1130300" y="100845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126110</xdr:rowOff>
    </xdr:from>
    <xdr:ext cx="405111" cy="259045"/>
    <xdr:sp macro="" textlink="">
      <xdr:nvSpPr>
        <xdr:cNvPr id="203" name="n_1mainValue【橋りょう・トンネル】&#10;有形固定資産減価償却率"/>
        <xdr:cNvSpPr txBox="1"/>
      </xdr:nvSpPr>
      <xdr:spPr>
        <a:xfrm>
          <a:off x="3582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204" name="n_2mainValue【橋りょう・トンネ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5" name="n_3main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36303</xdr:rowOff>
    </xdr:from>
    <xdr:ext cx="405111" cy="259045"/>
    <xdr:sp macro="" textlink="">
      <xdr:nvSpPr>
        <xdr:cNvPr id="206" name="n_4mainValue【橋りょう・トンネル】&#10;有形固定資産減価償却率"/>
        <xdr:cNvSpPr txBox="1"/>
      </xdr:nvSpPr>
      <xdr:spPr>
        <a:xfrm>
          <a:off x="927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92917</xdr:rowOff>
    </xdr:from>
    <xdr:to>
      <xdr:col>55</xdr:col>
      <xdr:colOff>50800</xdr:colOff>
      <xdr:row>64</xdr:row>
      <xdr:rowOff>23067</xdr:rowOff>
    </xdr:to>
    <xdr:sp macro="" textlink="">
      <xdr:nvSpPr>
        <xdr:cNvPr id="244" name="楕円 243"/>
        <xdr:cNvSpPr/>
      </xdr:nvSpPr>
      <xdr:spPr>
        <a:xfrm>
          <a:off x="10426700" y="108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7844</xdr:rowOff>
    </xdr:from>
    <xdr:ext cx="534377" cy="259045"/>
    <xdr:sp macro="" textlink="">
      <xdr:nvSpPr>
        <xdr:cNvPr id="245" name="【橋りょう・トンネル】&#10;一人当たり有形固定資産（償却資産）額該当値テキスト"/>
        <xdr:cNvSpPr txBox="1"/>
      </xdr:nvSpPr>
      <xdr:spPr>
        <a:xfrm>
          <a:off x="10515600" y="108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93459</xdr:rowOff>
    </xdr:from>
    <xdr:to>
      <xdr:col>50</xdr:col>
      <xdr:colOff>165100</xdr:colOff>
      <xdr:row>64</xdr:row>
      <xdr:rowOff>23609</xdr:rowOff>
    </xdr:to>
    <xdr:sp macro="" textlink="">
      <xdr:nvSpPr>
        <xdr:cNvPr id="246" name="楕円 245"/>
        <xdr:cNvSpPr/>
      </xdr:nvSpPr>
      <xdr:spPr>
        <a:xfrm>
          <a:off x="9588500" y="108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143717</xdr:rowOff>
    </xdr:from>
    <xdr:to>
      <xdr:col>55</xdr:col>
      <xdr:colOff>0</xdr:colOff>
      <xdr:row>63</xdr:row>
      <xdr:rowOff>144259</xdr:rowOff>
    </xdr:to>
    <xdr:cxnSp macro="">
      <xdr:nvCxnSpPr>
        <xdr:cNvPr id="247" name="直線コネクタ 246"/>
        <xdr:cNvCxnSpPr/>
      </xdr:nvCxnSpPr>
      <xdr:spPr>
        <a:xfrm flipV="1">
          <a:off x="9639300" y="10945067"/>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93944</xdr:rowOff>
    </xdr:from>
    <xdr:to>
      <xdr:col>46</xdr:col>
      <xdr:colOff>38100</xdr:colOff>
      <xdr:row>64</xdr:row>
      <xdr:rowOff>24094</xdr:rowOff>
    </xdr:to>
    <xdr:sp macro="" textlink="">
      <xdr:nvSpPr>
        <xdr:cNvPr id="248" name="楕円 247"/>
        <xdr:cNvSpPr/>
      </xdr:nvSpPr>
      <xdr:spPr>
        <a:xfrm>
          <a:off x="8699500" y="10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144259</xdr:rowOff>
    </xdr:from>
    <xdr:to>
      <xdr:col>50</xdr:col>
      <xdr:colOff>114300</xdr:colOff>
      <xdr:row>63</xdr:row>
      <xdr:rowOff>144744</xdr:rowOff>
    </xdr:to>
    <xdr:cxnSp macro="">
      <xdr:nvCxnSpPr>
        <xdr:cNvPr id="249" name="直線コネクタ 248"/>
        <xdr:cNvCxnSpPr/>
      </xdr:nvCxnSpPr>
      <xdr:spPr>
        <a:xfrm flipV="1">
          <a:off x="8750300" y="10945609"/>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94408</xdr:rowOff>
    </xdr:from>
    <xdr:to>
      <xdr:col>41</xdr:col>
      <xdr:colOff>101600</xdr:colOff>
      <xdr:row>64</xdr:row>
      <xdr:rowOff>24558</xdr:rowOff>
    </xdr:to>
    <xdr:sp macro="" textlink="">
      <xdr:nvSpPr>
        <xdr:cNvPr id="250" name="楕円 249"/>
        <xdr:cNvSpPr/>
      </xdr:nvSpPr>
      <xdr:spPr>
        <a:xfrm>
          <a:off x="7810500" y="108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144744</xdr:rowOff>
    </xdr:from>
    <xdr:to>
      <xdr:col>45</xdr:col>
      <xdr:colOff>177800</xdr:colOff>
      <xdr:row>63</xdr:row>
      <xdr:rowOff>145208</xdr:rowOff>
    </xdr:to>
    <xdr:cxnSp macro="">
      <xdr:nvCxnSpPr>
        <xdr:cNvPr id="251" name="直線コネクタ 250"/>
        <xdr:cNvCxnSpPr/>
      </xdr:nvCxnSpPr>
      <xdr:spPr>
        <a:xfrm flipV="1">
          <a:off x="7861300" y="1094609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94754</xdr:rowOff>
    </xdr:from>
    <xdr:to>
      <xdr:col>36</xdr:col>
      <xdr:colOff>165100</xdr:colOff>
      <xdr:row>64</xdr:row>
      <xdr:rowOff>24904</xdr:rowOff>
    </xdr:to>
    <xdr:sp macro="" textlink="">
      <xdr:nvSpPr>
        <xdr:cNvPr id="252" name="楕円 251"/>
        <xdr:cNvSpPr/>
      </xdr:nvSpPr>
      <xdr:spPr>
        <a:xfrm>
          <a:off x="6921500" y="108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145208</xdr:rowOff>
    </xdr:from>
    <xdr:to>
      <xdr:col>41</xdr:col>
      <xdr:colOff>50800</xdr:colOff>
      <xdr:row>63</xdr:row>
      <xdr:rowOff>145554</xdr:rowOff>
    </xdr:to>
    <xdr:cxnSp macro="">
      <xdr:nvCxnSpPr>
        <xdr:cNvPr id="253" name="直線コネクタ 252"/>
        <xdr:cNvCxnSpPr/>
      </xdr:nvCxnSpPr>
      <xdr:spPr>
        <a:xfrm flipV="1">
          <a:off x="6972300" y="10946558"/>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14736</xdr:rowOff>
    </xdr:from>
    <xdr:ext cx="534377" cy="259045"/>
    <xdr:sp macro="" textlink="">
      <xdr:nvSpPr>
        <xdr:cNvPr id="258" name="n_1mainValue【橋りょう・トンネル】&#10;一人当たり有形固定資産（償却資産）額"/>
        <xdr:cNvSpPr txBox="1"/>
      </xdr:nvSpPr>
      <xdr:spPr>
        <a:xfrm>
          <a:off x="9359411" y="109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15221</xdr:rowOff>
    </xdr:from>
    <xdr:ext cx="534377" cy="259045"/>
    <xdr:sp macro="" textlink="">
      <xdr:nvSpPr>
        <xdr:cNvPr id="259" name="n_2mainValue【橋りょう・トンネル】&#10;一人当たり有形固定資産（償却資産）額"/>
        <xdr:cNvSpPr txBox="1"/>
      </xdr:nvSpPr>
      <xdr:spPr>
        <a:xfrm>
          <a:off x="8483111" y="10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15685</xdr:rowOff>
    </xdr:from>
    <xdr:ext cx="534377" cy="259045"/>
    <xdr:sp macro="" textlink="">
      <xdr:nvSpPr>
        <xdr:cNvPr id="260" name="n_3mainValue【橋りょう・トンネル】&#10;一人当たり有形固定資産（償却資産）額"/>
        <xdr:cNvSpPr txBox="1"/>
      </xdr:nvSpPr>
      <xdr:spPr>
        <a:xfrm>
          <a:off x="7594111" y="109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16031</xdr:rowOff>
    </xdr:from>
    <xdr:ext cx="534377" cy="259045"/>
    <xdr:sp macro="" textlink="">
      <xdr:nvSpPr>
        <xdr:cNvPr id="261" name="n_4mainValue【橋りょう・トンネル】&#10;一人当たり有形固定資産（償却資産）額"/>
        <xdr:cNvSpPr txBox="1"/>
      </xdr:nvSpPr>
      <xdr:spPr>
        <a:xfrm>
          <a:off x="6705111" y="1098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2" name="楕円 301"/>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303" name="【公営住宅】&#10;有形固定資産減価償却率該当値テキスト"/>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4" name="楕円 303"/>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78105</xdr:rowOff>
    </xdr:to>
    <xdr:cxnSp macro="">
      <xdr:nvCxnSpPr>
        <xdr:cNvPr id="305" name="直線コネクタ 304"/>
        <xdr:cNvCxnSpPr/>
      </xdr:nvCxnSpPr>
      <xdr:spPr>
        <a:xfrm>
          <a:off x="3797300" y="141141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6" name="楕円 305"/>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55245</xdr:rowOff>
    </xdr:to>
    <xdr:cxnSp macro="">
      <xdr:nvCxnSpPr>
        <xdr:cNvPr id="307" name="直線コネクタ 306"/>
        <xdr:cNvCxnSpPr/>
      </xdr:nvCxnSpPr>
      <xdr:spPr>
        <a:xfrm>
          <a:off x="2908300" y="1407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308" name="楕円 307"/>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19050</xdr:rowOff>
    </xdr:to>
    <xdr:cxnSp macro="">
      <xdr:nvCxnSpPr>
        <xdr:cNvPr id="309" name="直線コネクタ 308"/>
        <xdr:cNvCxnSpPr/>
      </xdr:nvCxnSpPr>
      <xdr:spPr>
        <a:xfrm>
          <a:off x="2019300" y="1404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76836</xdr:rowOff>
    </xdr:from>
    <xdr:to>
      <xdr:col>6</xdr:col>
      <xdr:colOff>38100</xdr:colOff>
      <xdr:row>82</xdr:row>
      <xdr:rowOff>6986</xdr:rowOff>
    </xdr:to>
    <xdr:sp macro="" textlink="">
      <xdr:nvSpPr>
        <xdr:cNvPr id="310" name="楕円 309"/>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81</xdr:row>
      <xdr:rowOff>161925</xdr:rowOff>
    </xdr:to>
    <xdr:cxnSp macro="">
      <xdr:nvCxnSpPr>
        <xdr:cNvPr id="311" name="直線コネクタ 310"/>
        <xdr:cNvCxnSpPr/>
      </xdr:nvCxnSpPr>
      <xdr:spPr>
        <a:xfrm>
          <a:off x="1130300" y="14015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122572</xdr:rowOff>
    </xdr:from>
    <xdr:ext cx="405111" cy="259045"/>
    <xdr:sp macro="" textlink="">
      <xdr:nvSpPr>
        <xdr:cNvPr id="316" name="n_1mainValue【公営住宅】&#10;有形固定資産減価償却率"/>
        <xdr:cNvSpPr txBox="1"/>
      </xdr:nvSpPr>
      <xdr:spPr>
        <a:xfrm>
          <a:off x="3582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17" name="n_2main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8" name="n_3mainValue【公営住宅】&#10;有形固定資産減価償却率"/>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23513</xdr:rowOff>
    </xdr:from>
    <xdr:ext cx="405111" cy="259045"/>
    <xdr:sp macro="" textlink="">
      <xdr:nvSpPr>
        <xdr:cNvPr id="319" name="n_4mainValue【公営住宅】&#10;有形固定資産減価償却率"/>
        <xdr:cNvSpPr txBox="1"/>
      </xdr:nvSpPr>
      <xdr:spPr>
        <a:xfrm>
          <a:off x="927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38964</xdr:rowOff>
    </xdr:from>
    <xdr:to>
      <xdr:col>55</xdr:col>
      <xdr:colOff>50800</xdr:colOff>
      <xdr:row>85</xdr:row>
      <xdr:rowOff>140564</xdr:rowOff>
    </xdr:to>
    <xdr:sp macro="" textlink="">
      <xdr:nvSpPr>
        <xdr:cNvPr id="357" name="楕円 356"/>
        <xdr:cNvSpPr/>
      </xdr:nvSpPr>
      <xdr:spPr>
        <a:xfrm>
          <a:off x="10426700"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125341</xdr:rowOff>
    </xdr:from>
    <xdr:ext cx="469744" cy="259045"/>
    <xdr:sp macro="" textlink="">
      <xdr:nvSpPr>
        <xdr:cNvPr id="358" name="【公営住宅】&#10;一人当たり面積該当値テキスト"/>
        <xdr:cNvSpPr txBox="1"/>
      </xdr:nvSpPr>
      <xdr:spPr>
        <a:xfrm>
          <a:off x="10515600" y="145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37134</xdr:rowOff>
    </xdr:from>
    <xdr:to>
      <xdr:col>50</xdr:col>
      <xdr:colOff>165100</xdr:colOff>
      <xdr:row>85</xdr:row>
      <xdr:rowOff>138734</xdr:rowOff>
    </xdr:to>
    <xdr:sp macro="" textlink="">
      <xdr:nvSpPr>
        <xdr:cNvPr id="359" name="楕円 358"/>
        <xdr:cNvSpPr/>
      </xdr:nvSpPr>
      <xdr:spPr>
        <a:xfrm>
          <a:off x="95885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87934</xdr:rowOff>
    </xdr:from>
    <xdr:to>
      <xdr:col>55</xdr:col>
      <xdr:colOff>0</xdr:colOff>
      <xdr:row>85</xdr:row>
      <xdr:rowOff>89764</xdr:rowOff>
    </xdr:to>
    <xdr:cxnSp macro="">
      <xdr:nvCxnSpPr>
        <xdr:cNvPr id="360" name="直線コネクタ 359"/>
        <xdr:cNvCxnSpPr/>
      </xdr:nvCxnSpPr>
      <xdr:spPr>
        <a:xfrm>
          <a:off x="9639300" y="1466118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39421</xdr:rowOff>
    </xdr:from>
    <xdr:to>
      <xdr:col>46</xdr:col>
      <xdr:colOff>38100</xdr:colOff>
      <xdr:row>85</xdr:row>
      <xdr:rowOff>141021</xdr:rowOff>
    </xdr:to>
    <xdr:sp macro="" textlink="">
      <xdr:nvSpPr>
        <xdr:cNvPr id="361" name="楕円 360"/>
        <xdr:cNvSpPr/>
      </xdr:nvSpPr>
      <xdr:spPr>
        <a:xfrm>
          <a:off x="8699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87934</xdr:rowOff>
    </xdr:from>
    <xdr:to>
      <xdr:col>50</xdr:col>
      <xdr:colOff>114300</xdr:colOff>
      <xdr:row>85</xdr:row>
      <xdr:rowOff>90221</xdr:rowOff>
    </xdr:to>
    <xdr:cxnSp macro="">
      <xdr:nvCxnSpPr>
        <xdr:cNvPr id="362" name="直線コネクタ 361"/>
        <xdr:cNvCxnSpPr/>
      </xdr:nvCxnSpPr>
      <xdr:spPr>
        <a:xfrm flipV="1">
          <a:off x="8750300" y="1466118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40793</xdr:rowOff>
    </xdr:from>
    <xdr:to>
      <xdr:col>41</xdr:col>
      <xdr:colOff>101600</xdr:colOff>
      <xdr:row>85</xdr:row>
      <xdr:rowOff>142393</xdr:rowOff>
    </xdr:to>
    <xdr:sp macro="" textlink="">
      <xdr:nvSpPr>
        <xdr:cNvPr id="363" name="楕円 362"/>
        <xdr:cNvSpPr/>
      </xdr:nvSpPr>
      <xdr:spPr>
        <a:xfrm>
          <a:off x="7810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90221</xdr:rowOff>
    </xdr:from>
    <xdr:to>
      <xdr:col>45</xdr:col>
      <xdr:colOff>177800</xdr:colOff>
      <xdr:row>85</xdr:row>
      <xdr:rowOff>91593</xdr:rowOff>
    </xdr:to>
    <xdr:cxnSp macro="">
      <xdr:nvCxnSpPr>
        <xdr:cNvPr id="364" name="直線コネクタ 363"/>
        <xdr:cNvCxnSpPr/>
      </xdr:nvCxnSpPr>
      <xdr:spPr>
        <a:xfrm flipV="1">
          <a:off x="7861300" y="146634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40336</xdr:rowOff>
    </xdr:from>
    <xdr:to>
      <xdr:col>36</xdr:col>
      <xdr:colOff>165100</xdr:colOff>
      <xdr:row>85</xdr:row>
      <xdr:rowOff>141936</xdr:rowOff>
    </xdr:to>
    <xdr:sp macro="" textlink="">
      <xdr:nvSpPr>
        <xdr:cNvPr id="365" name="楕円 364"/>
        <xdr:cNvSpPr/>
      </xdr:nvSpPr>
      <xdr:spPr>
        <a:xfrm>
          <a:off x="6921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91136</xdr:rowOff>
    </xdr:from>
    <xdr:to>
      <xdr:col>41</xdr:col>
      <xdr:colOff>50800</xdr:colOff>
      <xdr:row>85</xdr:row>
      <xdr:rowOff>91593</xdr:rowOff>
    </xdr:to>
    <xdr:cxnSp macro="">
      <xdr:nvCxnSpPr>
        <xdr:cNvPr id="366" name="直線コネクタ 365"/>
        <xdr:cNvCxnSpPr/>
      </xdr:nvCxnSpPr>
      <xdr:spPr>
        <a:xfrm>
          <a:off x="6972300" y="146643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129861</xdr:rowOff>
    </xdr:from>
    <xdr:ext cx="469744" cy="259045"/>
    <xdr:sp macro="" textlink="">
      <xdr:nvSpPr>
        <xdr:cNvPr id="371" name="n_1mainValue【公営住宅】&#10;一人当たり面積"/>
        <xdr:cNvSpPr txBox="1"/>
      </xdr:nvSpPr>
      <xdr:spPr>
        <a:xfrm>
          <a:off x="93917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132148</xdr:rowOff>
    </xdr:from>
    <xdr:ext cx="469744" cy="259045"/>
    <xdr:sp macro="" textlink="">
      <xdr:nvSpPr>
        <xdr:cNvPr id="372" name="n_2mainValue【公営住宅】&#10;一人当たり面積"/>
        <xdr:cNvSpPr txBox="1"/>
      </xdr:nvSpPr>
      <xdr:spPr>
        <a:xfrm>
          <a:off x="8515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133520</xdr:rowOff>
    </xdr:from>
    <xdr:ext cx="469744" cy="259045"/>
    <xdr:sp macro="" textlink="">
      <xdr:nvSpPr>
        <xdr:cNvPr id="373" name="n_3mainValue【公営住宅】&#10;一人当たり面積"/>
        <xdr:cNvSpPr txBox="1"/>
      </xdr:nvSpPr>
      <xdr:spPr>
        <a:xfrm>
          <a:off x="76264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133063</xdr:rowOff>
    </xdr:from>
    <xdr:ext cx="469744" cy="259045"/>
    <xdr:sp macro="" textlink="">
      <xdr:nvSpPr>
        <xdr:cNvPr id="374" name="n_4mainValue【公営住宅】&#10;一人当たり面積"/>
        <xdr:cNvSpPr txBox="1"/>
      </xdr:nvSpPr>
      <xdr:spPr>
        <a:xfrm>
          <a:off x="67374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416" name="楕円 415"/>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82204</xdr:rowOff>
    </xdr:from>
    <xdr:ext cx="405111" cy="259045"/>
    <xdr:sp macro="" textlink="">
      <xdr:nvSpPr>
        <xdr:cNvPr id="417" name="【港湾・漁港】&#10;有形固定資産減価償却率該当値テキスト"/>
        <xdr:cNvSpPr txBox="1"/>
      </xdr:nvSpPr>
      <xdr:spPr>
        <a:xfrm>
          <a:off x="4673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18" name="楕円 41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154577</xdr:rowOff>
    </xdr:to>
    <xdr:cxnSp macro="">
      <xdr:nvCxnSpPr>
        <xdr:cNvPr id="419" name="直線コネクタ 418"/>
        <xdr:cNvCxnSpPr/>
      </xdr:nvCxnSpPr>
      <xdr:spPr>
        <a:xfrm>
          <a:off x="3797300" y="1812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38463</xdr:rowOff>
    </xdr:from>
    <xdr:to>
      <xdr:col>15</xdr:col>
      <xdr:colOff>101600</xdr:colOff>
      <xdr:row>105</xdr:row>
      <xdr:rowOff>140063</xdr:rowOff>
    </xdr:to>
    <xdr:sp macro="" textlink="">
      <xdr:nvSpPr>
        <xdr:cNvPr id="420" name="楕円 419"/>
        <xdr:cNvSpPr/>
      </xdr:nvSpPr>
      <xdr:spPr>
        <a:xfrm>
          <a:off x="2857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121920</xdr:rowOff>
    </xdr:to>
    <xdr:cxnSp macro="">
      <xdr:nvCxnSpPr>
        <xdr:cNvPr id="421" name="直線コネクタ 420"/>
        <xdr:cNvCxnSpPr/>
      </xdr:nvCxnSpPr>
      <xdr:spPr>
        <a:xfrm>
          <a:off x="2908300" y="1809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22" name="楕円 421"/>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56606</xdr:rowOff>
    </xdr:from>
    <xdr:to>
      <xdr:col>15</xdr:col>
      <xdr:colOff>50800</xdr:colOff>
      <xdr:row>105</xdr:row>
      <xdr:rowOff>89263</xdr:rowOff>
    </xdr:to>
    <xdr:cxnSp macro="">
      <xdr:nvCxnSpPr>
        <xdr:cNvPr id="423" name="直線コネクタ 422"/>
        <xdr:cNvCxnSpPr/>
      </xdr:nvCxnSpPr>
      <xdr:spPr>
        <a:xfrm>
          <a:off x="2019300" y="1805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24" name="楕円 423"/>
        <xdr:cNvSpPr/>
      </xdr:nvSpPr>
      <xdr:spPr>
        <a:xfrm>
          <a:off x="1079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56606</xdr:rowOff>
    </xdr:to>
    <xdr:cxnSp macro="">
      <xdr:nvCxnSpPr>
        <xdr:cNvPr id="425" name="直線コネクタ 424"/>
        <xdr:cNvCxnSpPr/>
      </xdr:nvCxnSpPr>
      <xdr:spPr>
        <a:xfrm>
          <a:off x="1130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7" name="n_2aveValue【港湾・漁港】&#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428" name="n_3aveValue【港湾・漁港】&#10;有形固定資産減価償却率"/>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9" name="n_4aveValue【港湾・漁港】&#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30" name="n_1mainValue【港湾・漁港】&#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131190</xdr:rowOff>
    </xdr:from>
    <xdr:ext cx="405111" cy="259045"/>
    <xdr:sp macro="" textlink="">
      <xdr:nvSpPr>
        <xdr:cNvPr id="431" name="n_2mainValue【港湾・漁港】&#10;有形固定資産減価償却率"/>
        <xdr:cNvSpPr txBox="1"/>
      </xdr:nvSpPr>
      <xdr:spPr>
        <a:xfrm>
          <a:off x="2705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32" name="n_3mainValue【港湾・漁港】&#10;有形固定資産減価償却率"/>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33" name="n_4mainValue【港湾・漁港】&#10;有形固定資産減価償却率"/>
        <xdr:cNvSpPr txBox="1"/>
      </xdr:nvSpPr>
      <xdr:spPr>
        <a:xfrm>
          <a:off x="927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2" name="【港湾・漁港】&#10;一人当たり有形固定資産（償却資産）額平均値テキスト"/>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43855</xdr:rowOff>
    </xdr:from>
    <xdr:to>
      <xdr:col>55</xdr:col>
      <xdr:colOff>50800</xdr:colOff>
      <xdr:row>108</xdr:row>
      <xdr:rowOff>145455</xdr:rowOff>
    </xdr:to>
    <xdr:sp macro="" textlink="">
      <xdr:nvSpPr>
        <xdr:cNvPr id="473" name="楕円 472"/>
        <xdr:cNvSpPr/>
      </xdr:nvSpPr>
      <xdr:spPr>
        <a:xfrm>
          <a:off x="10426700" y="1856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130232</xdr:rowOff>
    </xdr:from>
    <xdr:ext cx="534377" cy="259045"/>
    <xdr:sp macro="" textlink="">
      <xdr:nvSpPr>
        <xdr:cNvPr id="474" name="【港湾・漁港】&#10;一人当たり有形固定資産（償却資産）額該当値テキスト"/>
        <xdr:cNvSpPr txBox="1"/>
      </xdr:nvSpPr>
      <xdr:spPr>
        <a:xfrm>
          <a:off x="10515600" y="1847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44980</xdr:rowOff>
    </xdr:from>
    <xdr:to>
      <xdr:col>50</xdr:col>
      <xdr:colOff>165100</xdr:colOff>
      <xdr:row>108</xdr:row>
      <xdr:rowOff>146580</xdr:rowOff>
    </xdr:to>
    <xdr:sp macro="" textlink="">
      <xdr:nvSpPr>
        <xdr:cNvPr id="475" name="楕円 474"/>
        <xdr:cNvSpPr/>
      </xdr:nvSpPr>
      <xdr:spPr>
        <a:xfrm>
          <a:off x="9588500" y="18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94655</xdr:rowOff>
    </xdr:from>
    <xdr:to>
      <xdr:col>55</xdr:col>
      <xdr:colOff>0</xdr:colOff>
      <xdr:row>108</xdr:row>
      <xdr:rowOff>95780</xdr:rowOff>
    </xdr:to>
    <xdr:cxnSp macro="">
      <xdr:nvCxnSpPr>
        <xdr:cNvPr id="476" name="直線コネクタ 475"/>
        <xdr:cNvCxnSpPr/>
      </xdr:nvCxnSpPr>
      <xdr:spPr>
        <a:xfrm flipV="1">
          <a:off x="9639300" y="18611255"/>
          <a:ext cx="8382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45993</xdr:rowOff>
    </xdr:from>
    <xdr:to>
      <xdr:col>46</xdr:col>
      <xdr:colOff>38100</xdr:colOff>
      <xdr:row>108</xdr:row>
      <xdr:rowOff>147593</xdr:rowOff>
    </xdr:to>
    <xdr:sp macro="" textlink="">
      <xdr:nvSpPr>
        <xdr:cNvPr id="477" name="楕円 476"/>
        <xdr:cNvSpPr/>
      </xdr:nvSpPr>
      <xdr:spPr>
        <a:xfrm>
          <a:off x="8699500" y="185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95780</xdr:rowOff>
    </xdr:from>
    <xdr:to>
      <xdr:col>50</xdr:col>
      <xdr:colOff>114300</xdr:colOff>
      <xdr:row>108</xdr:row>
      <xdr:rowOff>96793</xdr:rowOff>
    </xdr:to>
    <xdr:cxnSp macro="">
      <xdr:nvCxnSpPr>
        <xdr:cNvPr id="478" name="直線コネクタ 477"/>
        <xdr:cNvCxnSpPr/>
      </xdr:nvCxnSpPr>
      <xdr:spPr>
        <a:xfrm flipV="1">
          <a:off x="8750300" y="18612380"/>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46958</xdr:rowOff>
    </xdr:from>
    <xdr:to>
      <xdr:col>41</xdr:col>
      <xdr:colOff>101600</xdr:colOff>
      <xdr:row>108</xdr:row>
      <xdr:rowOff>148558</xdr:rowOff>
    </xdr:to>
    <xdr:sp macro="" textlink="">
      <xdr:nvSpPr>
        <xdr:cNvPr id="479" name="楕円 478"/>
        <xdr:cNvSpPr/>
      </xdr:nvSpPr>
      <xdr:spPr>
        <a:xfrm>
          <a:off x="7810500" y="185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96793</xdr:rowOff>
    </xdr:from>
    <xdr:to>
      <xdr:col>45</xdr:col>
      <xdr:colOff>177800</xdr:colOff>
      <xdr:row>108</xdr:row>
      <xdr:rowOff>97758</xdr:rowOff>
    </xdr:to>
    <xdr:cxnSp macro="">
      <xdr:nvCxnSpPr>
        <xdr:cNvPr id="480" name="直線コネクタ 479"/>
        <xdr:cNvCxnSpPr/>
      </xdr:nvCxnSpPr>
      <xdr:spPr>
        <a:xfrm flipV="1">
          <a:off x="7861300" y="1861339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47679</xdr:rowOff>
    </xdr:from>
    <xdr:to>
      <xdr:col>36</xdr:col>
      <xdr:colOff>165100</xdr:colOff>
      <xdr:row>108</xdr:row>
      <xdr:rowOff>149279</xdr:rowOff>
    </xdr:to>
    <xdr:sp macro="" textlink="">
      <xdr:nvSpPr>
        <xdr:cNvPr id="481" name="楕円 480"/>
        <xdr:cNvSpPr/>
      </xdr:nvSpPr>
      <xdr:spPr>
        <a:xfrm>
          <a:off x="6921500" y="185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97758</xdr:rowOff>
    </xdr:from>
    <xdr:to>
      <xdr:col>41</xdr:col>
      <xdr:colOff>50800</xdr:colOff>
      <xdr:row>108</xdr:row>
      <xdr:rowOff>98479</xdr:rowOff>
    </xdr:to>
    <xdr:cxnSp macro="">
      <xdr:nvCxnSpPr>
        <xdr:cNvPr id="482" name="直線コネクタ 481"/>
        <xdr:cNvCxnSpPr/>
      </xdr:nvCxnSpPr>
      <xdr:spPr>
        <a:xfrm flipV="1">
          <a:off x="6972300" y="18614358"/>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3" name="n_1aveValue【港湾・漁港】&#10;一人当たり有形固定資産（償却資産）額"/>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54776</xdr:rowOff>
    </xdr:from>
    <xdr:ext cx="599010" cy="259045"/>
    <xdr:sp macro="" textlink="">
      <xdr:nvSpPr>
        <xdr:cNvPr id="484" name="n_2aveValue【港湾・漁港】&#10;一人当たり有形固定資産（償却資産）額"/>
        <xdr:cNvSpPr txBox="1"/>
      </xdr:nvSpPr>
      <xdr:spPr>
        <a:xfrm>
          <a:off x="8450795" y="1822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85" name="n_3aveValue【港湾・漁港】&#10;一人当たり有形固定資産（償却資産）額"/>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6" name="n_4aveValue【港湾・漁港】&#10;一人当たり有形固定資産（償却資産）額"/>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137707</xdr:rowOff>
    </xdr:from>
    <xdr:ext cx="534377" cy="259045"/>
    <xdr:sp macro="" textlink="">
      <xdr:nvSpPr>
        <xdr:cNvPr id="487" name="n_1mainValue【港湾・漁港】&#10;一人当たり有形固定資産（償却資産）額"/>
        <xdr:cNvSpPr txBox="1"/>
      </xdr:nvSpPr>
      <xdr:spPr>
        <a:xfrm>
          <a:off x="9359411" y="186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138720</xdr:rowOff>
    </xdr:from>
    <xdr:ext cx="534377" cy="259045"/>
    <xdr:sp macro="" textlink="">
      <xdr:nvSpPr>
        <xdr:cNvPr id="488" name="n_2mainValue【港湾・漁港】&#10;一人当たり有形固定資産（償却資産）額"/>
        <xdr:cNvSpPr txBox="1"/>
      </xdr:nvSpPr>
      <xdr:spPr>
        <a:xfrm>
          <a:off x="8483111" y="186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139685</xdr:rowOff>
    </xdr:from>
    <xdr:ext cx="534377" cy="259045"/>
    <xdr:sp macro="" textlink="">
      <xdr:nvSpPr>
        <xdr:cNvPr id="489" name="n_3mainValue【港湾・漁港】&#10;一人当たり有形固定資産（償却資産）額"/>
        <xdr:cNvSpPr txBox="1"/>
      </xdr:nvSpPr>
      <xdr:spPr>
        <a:xfrm>
          <a:off x="7594111" y="186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140406</xdr:rowOff>
    </xdr:from>
    <xdr:ext cx="534377" cy="259045"/>
    <xdr:sp macro="" textlink="">
      <xdr:nvSpPr>
        <xdr:cNvPr id="490" name="n_4mainValue【港湾・漁港】&#10;一人当たり有形固定資産（償却資産）額"/>
        <xdr:cNvSpPr txBox="1"/>
      </xdr:nvSpPr>
      <xdr:spPr>
        <a:xfrm>
          <a:off x="6705111" y="186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5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531" name="楕円 530"/>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532" name="【認定こども園・幼稚園・保育所】&#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533" name="楕円 532"/>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35</xdr:row>
      <xdr:rowOff>102870</xdr:rowOff>
    </xdr:to>
    <xdr:cxnSp macro="">
      <xdr:nvCxnSpPr>
        <xdr:cNvPr id="534" name="直線コネクタ 533"/>
        <xdr:cNvCxnSpPr/>
      </xdr:nvCxnSpPr>
      <xdr:spPr>
        <a:xfrm>
          <a:off x="15481300" y="60483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111125</xdr:rowOff>
    </xdr:from>
    <xdr:to>
      <xdr:col>76</xdr:col>
      <xdr:colOff>165100</xdr:colOff>
      <xdr:row>35</xdr:row>
      <xdr:rowOff>41275</xdr:rowOff>
    </xdr:to>
    <xdr:sp macro="" textlink="">
      <xdr:nvSpPr>
        <xdr:cNvPr id="535" name="楕円 534"/>
        <xdr:cNvSpPr/>
      </xdr:nvSpPr>
      <xdr:spPr>
        <a:xfrm>
          <a:off x="14541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161925</xdr:rowOff>
    </xdr:from>
    <xdr:to>
      <xdr:col>81</xdr:col>
      <xdr:colOff>50800</xdr:colOff>
      <xdr:row>35</xdr:row>
      <xdr:rowOff>47625</xdr:rowOff>
    </xdr:to>
    <xdr:cxnSp macro="">
      <xdr:nvCxnSpPr>
        <xdr:cNvPr id="536" name="直線コネクタ 535"/>
        <xdr:cNvCxnSpPr/>
      </xdr:nvCxnSpPr>
      <xdr:spPr>
        <a:xfrm>
          <a:off x="14592300" y="5991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537" name="楕円 536"/>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106680</xdr:rowOff>
    </xdr:from>
    <xdr:to>
      <xdr:col>76</xdr:col>
      <xdr:colOff>114300</xdr:colOff>
      <xdr:row>34</xdr:row>
      <xdr:rowOff>161925</xdr:rowOff>
    </xdr:to>
    <xdr:cxnSp macro="">
      <xdr:nvCxnSpPr>
        <xdr:cNvPr id="538" name="直線コネクタ 537"/>
        <xdr:cNvCxnSpPr/>
      </xdr:nvCxnSpPr>
      <xdr:spPr>
        <a:xfrm>
          <a:off x="13703300" y="5935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xdr:rowOff>
    </xdr:from>
    <xdr:to>
      <xdr:col>67</xdr:col>
      <xdr:colOff>101600</xdr:colOff>
      <xdr:row>34</xdr:row>
      <xdr:rowOff>117475</xdr:rowOff>
    </xdr:to>
    <xdr:sp macro="" textlink="">
      <xdr:nvSpPr>
        <xdr:cNvPr id="539" name="楕円 538"/>
        <xdr:cNvSpPr/>
      </xdr:nvSpPr>
      <xdr:spPr>
        <a:xfrm>
          <a:off x="12763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66675</xdr:rowOff>
    </xdr:from>
    <xdr:to>
      <xdr:col>71</xdr:col>
      <xdr:colOff>177800</xdr:colOff>
      <xdr:row>34</xdr:row>
      <xdr:rowOff>106680</xdr:rowOff>
    </xdr:to>
    <xdr:cxnSp macro="">
      <xdr:nvCxnSpPr>
        <xdr:cNvPr id="540" name="直線コネクタ 539"/>
        <xdr:cNvCxnSpPr/>
      </xdr:nvCxnSpPr>
      <xdr:spPr>
        <a:xfrm>
          <a:off x="12814300" y="5895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5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5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545" name="n_1mainValue【認定こども園・幼稚園・保育所】&#10;有形固定資産減価償却率"/>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57802</xdr:rowOff>
    </xdr:from>
    <xdr:ext cx="405111" cy="259045"/>
    <xdr:sp macro="" textlink="">
      <xdr:nvSpPr>
        <xdr:cNvPr id="546" name="n_2mainValue【認定こども園・幼稚園・保育所】&#10;有形固定資産減価償却率"/>
        <xdr:cNvSpPr txBox="1"/>
      </xdr:nvSpPr>
      <xdr:spPr>
        <a:xfrm>
          <a:off x="14389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547" name="n_3mainValue【認定こども園・幼稚園・保育所】&#10;有形固定資産減価償却率"/>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134002</xdr:rowOff>
    </xdr:from>
    <xdr:ext cx="405111" cy="259045"/>
    <xdr:sp macro="" textlink="">
      <xdr:nvSpPr>
        <xdr:cNvPr id="548" name="n_4mainValue【認定こども園・幼稚園・保育所】&#10;有形固定資産減価償却率"/>
        <xdr:cNvSpPr txBox="1"/>
      </xdr:nvSpPr>
      <xdr:spPr>
        <a:xfrm>
          <a:off x="12611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88" name="楕円 587"/>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589"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590" name="楕円 58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118110</xdr:rowOff>
    </xdr:to>
    <xdr:cxnSp macro="">
      <xdr:nvCxnSpPr>
        <xdr:cNvPr id="591" name="直線コネクタ 590"/>
        <xdr:cNvCxnSpPr/>
      </xdr:nvCxnSpPr>
      <xdr:spPr>
        <a:xfrm>
          <a:off x="21323300" y="6713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592" name="楕円 591"/>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34290</xdr:rowOff>
    </xdr:to>
    <xdr:cxnSp macro="">
      <xdr:nvCxnSpPr>
        <xdr:cNvPr id="593" name="直線コネクタ 592"/>
        <xdr:cNvCxnSpPr/>
      </xdr:nvCxnSpPr>
      <xdr:spPr>
        <a:xfrm flipV="1">
          <a:off x="20434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594" name="楕円 593"/>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34290</xdr:rowOff>
    </xdr:from>
    <xdr:to>
      <xdr:col>107</xdr:col>
      <xdr:colOff>50800</xdr:colOff>
      <xdr:row>39</xdr:row>
      <xdr:rowOff>45720</xdr:rowOff>
    </xdr:to>
    <xdr:cxnSp macro="">
      <xdr:nvCxnSpPr>
        <xdr:cNvPr id="595" name="直線コネクタ 594"/>
        <xdr:cNvCxnSpPr/>
      </xdr:nvCxnSpPr>
      <xdr:spPr>
        <a:xfrm flipV="1">
          <a:off x="19545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596" name="楕円 595"/>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45720</xdr:rowOff>
    </xdr:from>
    <xdr:to>
      <xdr:col>102</xdr:col>
      <xdr:colOff>114300</xdr:colOff>
      <xdr:row>39</xdr:row>
      <xdr:rowOff>53340</xdr:rowOff>
    </xdr:to>
    <xdr:cxnSp macro="">
      <xdr:nvCxnSpPr>
        <xdr:cNvPr id="597" name="直線コネクタ 596"/>
        <xdr:cNvCxnSpPr/>
      </xdr:nvCxnSpPr>
      <xdr:spPr>
        <a:xfrm flipV="1">
          <a:off x="18656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6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68597</xdr:rowOff>
    </xdr:from>
    <xdr:ext cx="469744" cy="259045"/>
    <xdr:sp macro="" textlink="">
      <xdr:nvSpPr>
        <xdr:cNvPr id="602" name="n_1mainValue【認定こども園・幼稚園・保育所】&#10;一人当たり面積"/>
        <xdr:cNvSpPr txBox="1"/>
      </xdr:nvSpPr>
      <xdr:spPr>
        <a:xfrm>
          <a:off x="210757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3"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604" name="n_3mainValue【認定こども園・幼稚園・保育所】&#10;一人当たり面積"/>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605" name="n_4main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42926</xdr:rowOff>
    </xdr:from>
    <xdr:to>
      <xdr:col>85</xdr:col>
      <xdr:colOff>177800</xdr:colOff>
      <xdr:row>57</xdr:row>
      <xdr:rowOff>144526</xdr:rowOff>
    </xdr:to>
    <xdr:sp macro="" textlink="">
      <xdr:nvSpPr>
        <xdr:cNvPr id="644" name="楕円 643"/>
        <xdr:cNvSpPr/>
      </xdr:nvSpPr>
      <xdr:spPr>
        <a:xfrm>
          <a:off x="16268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167403</xdr:rowOff>
    </xdr:from>
    <xdr:ext cx="405111" cy="259045"/>
    <xdr:sp macro="" textlink="">
      <xdr:nvSpPr>
        <xdr:cNvPr id="645" name="【学校施設】&#10;有形固定資産減価償却率該当値テキスト"/>
        <xdr:cNvSpPr txBox="1"/>
      </xdr:nvSpPr>
      <xdr:spPr>
        <a:xfrm>
          <a:off x="16357600" y="976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46" name="楕円 645"/>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93726</xdr:rowOff>
    </xdr:to>
    <xdr:cxnSp macro="">
      <xdr:nvCxnSpPr>
        <xdr:cNvPr id="647" name="直線コネクタ 646"/>
        <xdr:cNvCxnSpPr/>
      </xdr:nvCxnSpPr>
      <xdr:spPr>
        <a:xfrm>
          <a:off x="15481300" y="98069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93218</xdr:rowOff>
    </xdr:from>
    <xdr:to>
      <xdr:col>76</xdr:col>
      <xdr:colOff>165100</xdr:colOff>
      <xdr:row>57</xdr:row>
      <xdr:rowOff>23368</xdr:rowOff>
    </xdr:to>
    <xdr:sp macro="" textlink="">
      <xdr:nvSpPr>
        <xdr:cNvPr id="648" name="楕円 647"/>
        <xdr:cNvSpPr/>
      </xdr:nvSpPr>
      <xdr:spPr>
        <a:xfrm>
          <a:off x="14541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144018</xdr:rowOff>
    </xdr:from>
    <xdr:to>
      <xdr:col>81</xdr:col>
      <xdr:colOff>50800</xdr:colOff>
      <xdr:row>57</xdr:row>
      <xdr:rowOff>34290</xdr:rowOff>
    </xdr:to>
    <xdr:cxnSp macro="">
      <xdr:nvCxnSpPr>
        <xdr:cNvPr id="649" name="直線コネクタ 648"/>
        <xdr:cNvCxnSpPr/>
      </xdr:nvCxnSpPr>
      <xdr:spPr>
        <a:xfrm>
          <a:off x="14592300" y="9745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31496</xdr:rowOff>
    </xdr:from>
    <xdr:to>
      <xdr:col>72</xdr:col>
      <xdr:colOff>38100</xdr:colOff>
      <xdr:row>56</xdr:row>
      <xdr:rowOff>133096</xdr:rowOff>
    </xdr:to>
    <xdr:sp macro="" textlink="">
      <xdr:nvSpPr>
        <xdr:cNvPr id="650" name="楕円 649"/>
        <xdr:cNvSpPr/>
      </xdr:nvSpPr>
      <xdr:spPr>
        <a:xfrm>
          <a:off x="13652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82296</xdr:rowOff>
    </xdr:from>
    <xdr:to>
      <xdr:col>76</xdr:col>
      <xdr:colOff>114300</xdr:colOff>
      <xdr:row>56</xdr:row>
      <xdr:rowOff>144018</xdr:rowOff>
    </xdr:to>
    <xdr:cxnSp macro="">
      <xdr:nvCxnSpPr>
        <xdr:cNvPr id="651" name="直線コネクタ 650"/>
        <xdr:cNvCxnSpPr/>
      </xdr:nvCxnSpPr>
      <xdr:spPr>
        <a:xfrm>
          <a:off x="13703300" y="96834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143510</xdr:rowOff>
    </xdr:from>
    <xdr:to>
      <xdr:col>67</xdr:col>
      <xdr:colOff>101600</xdr:colOff>
      <xdr:row>56</xdr:row>
      <xdr:rowOff>73660</xdr:rowOff>
    </xdr:to>
    <xdr:sp macro="" textlink="">
      <xdr:nvSpPr>
        <xdr:cNvPr id="652" name="楕円 651"/>
        <xdr:cNvSpPr/>
      </xdr:nvSpPr>
      <xdr:spPr>
        <a:xfrm>
          <a:off x="1276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22860</xdr:rowOff>
    </xdr:from>
    <xdr:to>
      <xdr:col>71</xdr:col>
      <xdr:colOff>177800</xdr:colOff>
      <xdr:row>56</xdr:row>
      <xdr:rowOff>82296</xdr:rowOff>
    </xdr:to>
    <xdr:cxnSp macro="">
      <xdr:nvCxnSpPr>
        <xdr:cNvPr id="653" name="直線コネクタ 652"/>
        <xdr:cNvCxnSpPr/>
      </xdr:nvCxnSpPr>
      <xdr:spPr>
        <a:xfrm>
          <a:off x="12814300" y="9624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6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6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656"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58"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39895</xdr:rowOff>
    </xdr:from>
    <xdr:ext cx="405111" cy="259045"/>
    <xdr:sp macro="" textlink="">
      <xdr:nvSpPr>
        <xdr:cNvPr id="659" name="n_2mainValue【学校施設】&#10;有形固定資産減価償却率"/>
        <xdr:cNvSpPr txBox="1"/>
      </xdr:nvSpPr>
      <xdr:spPr>
        <a:xfrm>
          <a:off x="14389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149623</xdr:rowOff>
    </xdr:from>
    <xdr:ext cx="405111" cy="259045"/>
    <xdr:sp macro="" textlink="">
      <xdr:nvSpPr>
        <xdr:cNvPr id="660" name="n_3mainValue【学校施設】&#10;有形固定資産減価償却率"/>
        <xdr:cNvSpPr txBox="1"/>
      </xdr:nvSpPr>
      <xdr:spPr>
        <a:xfrm>
          <a:off x="13500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661" name="n_4mainValue【学校施設】&#10;有形固定資産減価償却率"/>
        <xdr:cNvSpPr txBox="1"/>
      </xdr:nvSpPr>
      <xdr:spPr>
        <a:xfrm>
          <a:off x="12611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29972</xdr:rowOff>
    </xdr:from>
    <xdr:to>
      <xdr:col>116</xdr:col>
      <xdr:colOff>114300</xdr:colOff>
      <xdr:row>63</xdr:row>
      <xdr:rowOff>131572</xdr:rowOff>
    </xdr:to>
    <xdr:sp macro="" textlink="">
      <xdr:nvSpPr>
        <xdr:cNvPr id="702" name="楕円 701"/>
        <xdr:cNvSpPr/>
      </xdr:nvSpPr>
      <xdr:spPr>
        <a:xfrm>
          <a:off x="221107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116349</xdr:rowOff>
    </xdr:from>
    <xdr:ext cx="469744" cy="259045"/>
    <xdr:sp macro="" textlink="">
      <xdr:nvSpPr>
        <xdr:cNvPr id="703" name="【学校施設】&#10;一人当たり面積該当値テキスト"/>
        <xdr:cNvSpPr txBox="1"/>
      </xdr:nvSpPr>
      <xdr:spPr>
        <a:xfrm>
          <a:off x="22199600" y="107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704" name="楕円 703"/>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80772</xdr:rowOff>
    </xdr:from>
    <xdr:to>
      <xdr:col>116</xdr:col>
      <xdr:colOff>63500</xdr:colOff>
      <xdr:row>63</xdr:row>
      <xdr:rowOff>91440</xdr:rowOff>
    </xdr:to>
    <xdr:cxnSp macro="">
      <xdr:nvCxnSpPr>
        <xdr:cNvPr id="705" name="直線コネクタ 704"/>
        <xdr:cNvCxnSpPr/>
      </xdr:nvCxnSpPr>
      <xdr:spPr>
        <a:xfrm flipV="1">
          <a:off x="21323300" y="1088212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50165</xdr:rowOff>
    </xdr:from>
    <xdr:to>
      <xdr:col>107</xdr:col>
      <xdr:colOff>101600</xdr:colOff>
      <xdr:row>63</xdr:row>
      <xdr:rowOff>151765</xdr:rowOff>
    </xdr:to>
    <xdr:sp macro="" textlink="">
      <xdr:nvSpPr>
        <xdr:cNvPr id="706" name="楕円 705"/>
        <xdr:cNvSpPr/>
      </xdr:nvSpPr>
      <xdr:spPr>
        <a:xfrm>
          <a:off x="20383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100965</xdr:rowOff>
    </xdr:to>
    <xdr:cxnSp macro="">
      <xdr:nvCxnSpPr>
        <xdr:cNvPr id="707" name="直線コネクタ 706"/>
        <xdr:cNvCxnSpPr/>
      </xdr:nvCxnSpPr>
      <xdr:spPr>
        <a:xfrm flipV="1">
          <a:off x="20434300" y="108927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123317</xdr:rowOff>
    </xdr:from>
    <xdr:to>
      <xdr:col>102</xdr:col>
      <xdr:colOff>165100</xdr:colOff>
      <xdr:row>64</xdr:row>
      <xdr:rowOff>53467</xdr:rowOff>
    </xdr:to>
    <xdr:sp macro="" textlink="">
      <xdr:nvSpPr>
        <xdr:cNvPr id="708" name="楕円 707"/>
        <xdr:cNvSpPr/>
      </xdr:nvSpPr>
      <xdr:spPr>
        <a:xfrm>
          <a:off x="19494500" y="10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100965</xdr:rowOff>
    </xdr:from>
    <xdr:to>
      <xdr:col>107</xdr:col>
      <xdr:colOff>50800</xdr:colOff>
      <xdr:row>64</xdr:row>
      <xdr:rowOff>2667</xdr:rowOff>
    </xdr:to>
    <xdr:cxnSp macro="">
      <xdr:nvCxnSpPr>
        <xdr:cNvPr id="709" name="直線コネクタ 708"/>
        <xdr:cNvCxnSpPr/>
      </xdr:nvCxnSpPr>
      <xdr:spPr>
        <a:xfrm flipV="1">
          <a:off x="19545300" y="1090231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129032</xdr:rowOff>
    </xdr:from>
    <xdr:to>
      <xdr:col>98</xdr:col>
      <xdr:colOff>38100</xdr:colOff>
      <xdr:row>64</xdr:row>
      <xdr:rowOff>59182</xdr:rowOff>
    </xdr:to>
    <xdr:sp macro="" textlink="">
      <xdr:nvSpPr>
        <xdr:cNvPr id="710" name="楕円 709"/>
        <xdr:cNvSpPr/>
      </xdr:nvSpPr>
      <xdr:spPr>
        <a:xfrm>
          <a:off x="18605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2667</xdr:rowOff>
    </xdr:from>
    <xdr:to>
      <xdr:col>102</xdr:col>
      <xdr:colOff>114300</xdr:colOff>
      <xdr:row>64</xdr:row>
      <xdr:rowOff>8382</xdr:rowOff>
    </xdr:to>
    <xdr:cxnSp macro="">
      <xdr:nvCxnSpPr>
        <xdr:cNvPr id="711" name="直線コネクタ 710"/>
        <xdr:cNvCxnSpPr/>
      </xdr:nvCxnSpPr>
      <xdr:spPr>
        <a:xfrm flipV="1">
          <a:off x="18656300" y="109754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7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7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7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7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716" name="n_1mainValue【学校施設】&#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142892</xdr:rowOff>
    </xdr:from>
    <xdr:ext cx="469744" cy="259045"/>
    <xdr:sp macro="" textlink="">
      <xdr:nvSpPr>
        <xdr:cNvPr id="717" name="n_2mainValue【学校施設】&#10;一人当たり面積"/>
        <xdr:cNvSpPr txBox="1"/>
      </xdr:nvSpPr>
      <xdr:spPr>
        <a:xfrm>
          <a:off x="20199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44594</xdr:rowOff>
    </xdr:from>
    <xdr:ext cx="469744" cy="259045"/>
    <xdr:sp macro="" textlink="">
      <xdr:nvSpPr>
        <xdr:cNvPr id="718" name="n_3mainValue【学校施設】&#10;一人当たり面積"/>
        <xdr:cNvSpPr txBox="1"/>
      </xdr:nvSpPr>
      <xdr:spPr>
        <a:xfrm>
          <a:off x="19310427" y="110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50309</xdr:rowOff>
    </xdr:from>
    <xdr:ext cx="469744" cy="259045"/>
    <xdr:sp macro="" textlink="">
      <xdr:nvSpPr>
        <xdr:cNvPr id="719" name="n_4mainValue【学校施設】&#10;一人当たり面積"/>
        <xdr:cNvSpPr txBox="1"/>
      </xdr:nvSpPr>
      <xdr:spPr>
        <a:xfrm>
          <a:off x="18421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0" name="直線コネクタ 7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2" name="直線コネクタ 7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4" name="直線コネクタ 7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65"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6" name="フローチャート: 判断 7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7" name="フローチャート: 判断 7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8" name="フローチャート: 判断 7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69" name="フローチャート: 判断 7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0" name="フローチャート: 判断 7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76" name="楕円 775"/>
        <xdr:cNvSpPr/>
      </xdr:nvSpPr>
      <xdr:spPr>
        <a:xfrm>
          <a:off x="16268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85741</xdr:rowOff>
    </xdr:from>
    <xdr:ext cx="405111" cy="259045"/>
    <xdr:sp macro="" textlink="">
      <xdr:nvSpPr>
        <xdr:cNvPr id="777" name="【公民館】&#10;有形固定資産減価償却率該当値テキスト"/>
        <xdr:cNvSpPr txBox="1"/>
      </xdr:nvSpPr>
      <xdr:spPr>
        <a:xfrm>
          <a:off x="16357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778" name="楕円 777"/>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158114</xdr:rowOff>
    </xdr:to>
    <xdr:cxnSp macro="">
      <xdr:nvCxnSpPr>
        <xdr:cNvPr id="779" name="直線コネクタ 778"/>
        <xdr:cNvCxnSpPr/>
      </xdr:nvCxnSpPr>
      <xdr:spPr>
        <a:xfrm>
          <a:off x="15481300" y="179470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80" name="楕円 779"/>
        <xdr:cNvSpPr/>
      </xdr:nvSpPr>
      <xdr:spPr>
        <a:xfrm>
          <a:off x="14541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146686</xdr:rowOff>
    </xdr:to>
    <xdr:cxnSp macro="">
      <xdr:nvCxnSpPr>
        <xdr:cNvPr id="781" name="直線コネクタ 780"/>
        <xdr:cNvCxnSpPr/>
      </xdr:nvCxnSpPr>
      <xdr:spPr>
        <a:xfrm flipV="1">
          <a:off x="14592300" y="179470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782" name="楕円 781"/>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146686</xdr:rowOff>
    </xdr:to>
    <xdr:cxnSp macro="">
      <xdr:nvCxnSpPr>
        <xdr:cNvPr id="783" name="直線コネクタ 782"/>
        <xdr:cNvCxnSpPr/>
      </xdr:nvCxnSpPr>
      <xdr:spPr>
        <a:xfrm>
          <a:off x="13703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84" name="楕円 783"/>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104775</xdr:rowOff>
    </xdr:to>
    <xdr:cxnSp macro="">
      <xdr:nvCxnSpPr>
        <xdr:cNvPr id="785" name="直線コネクタ 784"/>
        <xdr:cNvCxnSpPr/>
      </xdr:nvCxnSpPr>
      <xdr:spPr>
        <a:xfrm>
          <a:off x="12814300" y="1789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86"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7"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8"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89"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12082</xdr:rowOff>
    </xdr:from>
    <xdr:ext cx="405111" cy="259045"/>
    <xdr:sp macro="" textlink="">
      <xdr:nvSpPr>
        <xdr:cNvPr id="790" name="n_1main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791" name="n_2main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652</xdr:rowOff>
    </xdr:from>
    <xdr:ext cx="405111" cy="259045"/>
    <xdr:sp macro="" textlink="">
      <xdr:nvSpPr>
        <xdr:cNvPr id="792" name="n_3mainValue【公民館】&#10;有形固定資産減価償却率"/>
        <xdr:cNvSpPr txBox="1"/>
      </xdr:nvSpPr>
      <xdr:spPr>
        <a:xfrm>
          <a:off x="13500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93" name="n_4mainValue【公民館】&#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19" name="直線コネクタ 8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1" name="直線コネクタ 8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3" name="直線コネクタ 8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824" name="【公民館】&#10;一人当たり面積平均値テキスト"/>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5" name="フローチャート: 判断 8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6" name="フローチャート: 判断 8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7" name="フローチャート: 判断 8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8" name="フローチャート: 判断 8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29" name="フローチャート: 判断 8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5" name="楕円 834"/>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129920</xdr:rowOff>
    </xdr:from>
    <xdr:ext cx="469744" cy="259045"/>
    <xdr:sp macro="" textlink="">
      <xdr:nvSpPr>
        <xdr:cNvPr id="836" name="【公民館】&#10;一人当たり面積該当値テキスト"/>
        <xdr:cNvSpPr txBox="1"/>
      </xdr:nvSpPr>
      <xdr:spPr>
        <a:xfrm>
          <a:off x="22199600"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114663</xdr:rowOff>
    </xdr:from>
    <xdr:to>
      <xdr:col>112</xdr:col>
      <xdr:colOff>38100</xdr:colOff>
      <xdr:row>107</xdr:row>
      <xdr:rowOff>44813</xdr:rowOff>
    </xdr:to>
    <xdr:sp macro="" textlink="">
      <xdr:nvSpPr>
        <xdr:cNvPr id="837" name="楕円 836"/>
        <xdr:cNvSpPr/>
      </xdr:nvSpPr>
      <xdr:spPr>
        <a:xfrm>
          <a:off x="21272500" y="18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165463</xdr:rowOff>
    </xdr:to>
    <xdr:cxnSp macro="">
      <xdr:nvCxnSpPr>
        <xdr:cNvPr id="838" name="直線コネクタ 837"/>
        <xdr:cNvCxnSpPr/>
      </xdr:nvCxnSpPr>
      <xdr:spPr>
        <a:xfrm flipV="1">
          <a:off x="21323300" y="183315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121194</xdr:rowOff>
    </xdr:from>
    <xdr:to>
      <xdr:col>107</xdr:col>
      <xdr:colOff>101600</xdr:colOff>
      <xdr:row>107</xdr:row>
      <xdr:rowOff>51344</xdr:rowOff>
    </xdr:to>
    <xdr:sp macro="" textlink="">
      <xdr:nvSpPr>
        <xdr:cNvPr id="839" name="楕円 838"/>
        <xdr:cNvSpPr/>
      </xdr:nvSpPr>
      <xdr:spPr>
        <a:xfrm>
          <a:off x="20383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165463</xdr:rowOff>
    </xdr:from>
    <xdr:to>
      <xdr:col>111</xdr:col>
      <xdr:colOff>177800</xdr:colOff>
      <xdr:row>107</xdr:row>
      <xdr:rowOff>544</xdr:rowOff>
    </xdr:to>
    <xdr:cxnSp macro="">
      <xdr:nvCxnSpPr>
        <xdr:cNvPr id="840" name="直線コネクタ 839"/>
        <xdr:cNvCxnSpPr/>
      </xdr:nvCxnSpPr>
      <xdr:spPr>
        <a:xfrm flipV="1">
          <a:off x="20434300" y="183391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127726</xdr:rowOff>
    </xdr:from>
    <xdr:to>
      <xdr:col>102</xdr:col>
      <xdr:colOff>165100</xdr:colOff>
      <xdr:row>107</xdr:row>
      <xdr:rowOff>57876</xdr:rowOff>
    </xdr:to>
    <xdr:sp macro="" textlink="">
      <xdr:nvSpPr>
        <xdr:cNvPr id="841" name="楕円 840"/>
        <xdr:cNvSpPr/>
      </xdr:nvSpPr>
      <xdr:spPr>
        <a:xfrm>
          <a:off x="194945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544</xdr:rowOff>
    </xdr:from>
    <xdr:to>
      <xdr:col>107</xdr:col>
      <xdr:colOff>50800</xdr:colOff>
      <xdr:row>107</xdr:row>
      <xdr:rowOff>7076</xdr:rowOff>
    </xdr:to>
    <xdr:cxnSp macro="">
      <xdr:nvCxnSpPr>
        <xdr:cNvPr id="842" name="直線コネクタ 841"/>
        <xdr:cNvCxnSpPr/>
      </xdr:nvCxnSpPr>
      <xdr:spPr>
        <a:xfrm flipV="1">
          <a:off x="19545300" y="18345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843" name="楕円 842"/>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7076</xdr:rowOff>
    </xdr:from>
    <xdr:to>
      <xdr:col>102</xdr:col>
      <xdr:colOff>114300</xdr:colOff>
      <xdr:row>107</xdr:row>
      <xdr:rowOff>11430</xdr:rowOff>
    </xdr:to>
    <xdr:cxnSp macro="">
      <xdr:nvCxnSpPr>
        <xdr:cNvPr id="844" name="直線コネクタ 843"/>
        <xdr:cNvCxnSpPr/>
      </xdr:nvCxnSpPr>
      <xdr:spPr>
        <a:xfrm flipV="1">
          <a:off x="18656300" y="1835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845" name="n_1aveValue【公民館】&#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6" name="n_2ave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847" name="n_3aveValue【公民館】&#10;一人当たり面積"/>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848" name="n_4aveValue【公民館】&#10;一人当たり面積"/>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61340</xdr:rowOff>
    </xdr:from>
    <xdr:ext cx="469744" cy="259045"/>
    <xdr:sp macro="" textlink="">
      <xdr:nvSpPr>
        <xdr:cNvPr id="849" name="n_1mainValue【公民館】&#10;一人当たり面積"/>
        <xdr:cNvSpPr txBox="1"/>
      </xdr:nvSpPr>
      <xdr:spPr>
        <a:xfrm>
          <a:off x="21075727" y="180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67871</xdr:rowOff>
    </xdr:from>
    <xdr:ext cx="469744" cy="259045"/>
    <xdr:sp macro="" textlink="">
      <xdr:nvSpPr>
        <xdr:cNvPr id="850" name="n_2mainValue【公民館】&#10;一人当たり面積"/>
        <xdr:cNvSpPr txBox="1"/>
      </xdr:nvSpPr>
      <xdr:spPr>
        <a:xfrm>
          <a:off x="20199427"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74403</xdr:rowOff>
    </xdr:from>
    <xdr:ext cx="469744" cy="259045"/>
    <xdr:sp macro="" textlink="">
      <xdr:nvSpPr>
        <xdr:cNvPr id="851" name="n_3mainValue【公民館】&#10;一人当たり面積"/>
        <xdr:cNvSpPr txBox="1"/>
      </xdr:nvSpPr>
      <xdr:spPr>
        <a:xfrm>
          <a:off x="19310427"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78757</xdr:rowOff>
    </xdr:from>
    <xdr:ext cx="469744" cy="259045"/>
    <xdr:sp macro="" textlink="">
      <xdr:nvSpPr>
        <xdr:cNvPr id="852" name="n_4mainValue【公民館】&#10;一人当たり面積"/>
        <xdr:cNvSpPr txBox="1"/>
      </xdr:nvSpPr>
      <xdr:spPr>
        <a:xfrm>
          <a:off x="18421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類似団体と比較して特に有形固定資産減価償却率が高くなっている施設は、湾港・漁港である。一方、特に低くなっている施設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認定子ども園・幼稚園・保育所については、幼稚園施設について、合併特例債を活用し整備したことによるものである。学校施設については、学校施設適正配置計画に基づき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ある。今後当市では、人口減少社会を迎えるため、学校以外の施設統廃合や用途変更などについて市民との合意形成を図りながら検討を進めていく必要がある。</a:t>
          </a:r>
          <a:endParaRPr lang="ja-JP" altLang="ja-JP" sz="1400">
            <a:effectLst/>
            <a:latin typeface="BIZ UD新ゴ" panose="020B0400000000000000" pitchFamily="49" charset="-128"/>
            <a:ea typeface="BIZ UD新ゴ"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40096</xdr:rowOff>
    </xdr:from>
    <xdr:to>
      <xdr:col>24</xdr:col>
      <xdr:colOff>114300</xdr:colOff>
      <xdr:row>40</xdr:row>
      <xdr:rowOff>141696</xdr:rowOff>
    </xdr:to>
    <xdr:sp macro="" textlink="">
      <xdr:nvSpPr>
        <xdr:cNvPr id="74" name="楕円 73"/>
        <xdr:cNvSpPr/>
      </xdr:nvSpPr>
      <xdr:spPr>
        <a:xfrm>
          <a:off x="4584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18523</xdr:rowOff>
    </xdr:from>
    <xdr:ext cx="405111" cy="259045"/>
    <xdr:sp macro="" textlink="">
      <xdr:nvSpPr>
        <xdr:cNvPr id="75" name="【図書館】&#10;有形固定資産減価償却率該当値テキスト"/>
        <xdr:cNvSpPr txBox="1"/>
      </xdr:nvSpPr>
      <xdr:spPr>
        <a:xfrm>
          <a:off x="4673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5806</xdr:rowOff>
    </xdr:from>
    <xdr:to>
      <xdr:col>20</xdr:col>
      <xdr:colOff>38100</xdr:colOff>
      <xdr:row>40</xdr:row>
      <xdr:rowOff>107406</xdr:rowOff>
    </xdr:to>
    <xdr:sp macro="" textlink="">
      <xdr:nvSpPr>
        <xdr:cNvPr id="76" name="楕円 75"/>
        <xdr:cNvSpPr/>
      </xdr:nvSpPr>
      <xdr:spPr>
        <a:xfrm>
          <a:off x="3746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56606</xdr:rowOff>
    </xdr:from>
    <xdr:to>
      <xdr:col>24</xdr:col>
      <xdr:colOff>63500</xdr:colOff>
      <xdr:row>40</xdr:row>
      <xdr:rowOff>90896</xdr:rowOff>
    </xdr:to>
    <xdr:cxnSp macro="">
      <xdr:nvCxnSpPr>
        <xdr:cNvPr id="77" name="直線コネクタ 76"/>
        <xdr:cNvCxnSpPr/>
      </xdr:nvCxnSpPr>
      <xdr:spPr>
        <a:xfrm>
          <a:off x="3797300" y="69146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8" name="楕円 77"/>
        <xdr:cNvSpPr/>
      </xdr:nvSpPr>
      <xdr:spPr>
        <a:xfrm>
          <a:off x="2857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22316</xdr:rowOff>
    </xdr:from>
    <xdr:to>
      <xdr:col>19</xdr:col>
      <xdr:colOff>177800</xdr:colOff>
      <xdr:row>40</xdr:row>
      <xdr:rowOff>56606</xdr:rowOff>
    </xdr:to>
    <xdr:cxnSp macro="">
      <xdr:nvCxnSpPr>
        <xdr:cNvPr id="79" name="直線コネクタ 78"/>
        <xdr:cNvCxnSpPr/>
      </xdr:nvCxnSpPr>
      <xdr:spPr>
        <a:xfrm>
          <a:off x="2908300" y="68803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110309</xdr:rowOff>
    </xdr:from>
    <xdr:to>
      <xdr:col>10</xdr:col>
      <xdr:colOff>165100</xdr:colOff>
      <xdr:row>40</xdr:row>
      <xdr:rowOff>40459</xdr:rowOff>
    </xdr:to>
    <xdr:sp macro="" textlink="">
      <xdr:nvSpPr>
        <xdr:cNvPr id="80" name="楕円 79"/>
        <xdr:cNvSpPr/>
      </xdr:nvSpPr>
      <xdr:spPr>
        <a:xfrm>
          <a:off x="1968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161109</xdr:rowOff>
    </xdr:from>
    <xdr:to>
      <xdr:col>15</xdr:col>
      <xdr:colOff>50800</xdr:colOff>
      <xdr:row>40</xdr:row>
      <xdr:rowOff>22316</xdr:rowOff>
    </xdr:to>
    <xdr:cxnSp macro="">
      <xdr:nvCxnSpPr>
        <xdr:cNvPr id="81" name="直線コネクタ 80"/>
        <xdr:cNvCxnSpPr/>
      </xdr:nvCxnSpPr>
      <xdr:spPr>
        <a:xfrm>
          <a:off x="2019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76019</xdr:rowOff>
    </xdr:from>
    <xdr:to>
      <xdr:col>6</xdr:col>
      <xdr:colOff>38100</xdr:colOff>
      <xdr:row>40</xdr:row>
      <xdr:rowOff>6169</xdr:rowOff>
    </xdr:to>
    <xdr:sp macro="" textlink="">
      <xdr:nvSpPr>
        <xdr:cNvPr id="82" name="楕円 81"/>
        <xdr:cNvSpPr/>
      </xdr:nvSpPr>
      <xdr:spPr>
        <a:xfrm>
          <a:off x="1079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126819</xdr:rowOff>
    </xdr:from>
    <xdr:to>
      <xdr:col>10</xdr:col>
      <xdr:colOff>114300</xdr:colOff>
      <xdr:row>39</xdr:row>
      <xdr:rowOff>161109</xdr:rowOff>
    </xdr:to>
    <xdr:cxnSp macro="">
      <xdr:nvCxnSpPr>
        <xdr:cNvPr id="83" name="直線コネクタ 82"/>
        <xdr:cNvCxnSpPr/>
      </xdr:nvCxnSpPr>
      <xdr:spPr>
        <a:xfrm>
          <a:off x="1130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98533</xdr:rowOff>
    </xdr:from>
    <xdr:ext cx="405111" cy="259045"/>
    <xdr:sp macro="" textlink="">
      <xdr:nvSpPr>
        <xdr:cNvPr id="88" name="n_1mainValue【図書館】&#10;有形固定資産減価償却率"/>
        <xdr:cNvSpPr txBox="1"/>
      </xdr:nvSpPr>
      <xdr:spPr>
        <a:xfrm>
          <a:off x="3582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9" name="n_2mainValue【図書館】&#10;有形固定資産減価償却率"/>
        <xdr:cNvSpPr txBox="1"/>
      </xdr:nvSpPr>
      <xdr:spPr>
        <a:xfrm>
          <a:off x="2705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31586</xdr:rowOff>
    </xdr:from>
    <xdr:ext cx="405111" cy="259045"/>
    <xdr:sp macro="" textlink="">
      <xdr:nvSpPr>
        <xdr:cNvPr id="90" name="n_3mainValue【図書館】&#10;有形固定資産減価償却率"/>
        <xdr:cNvSpPr txBox="1"/>
      </xdr:nvSpPr>
      <xdr:spPr>
        <a:xfrm>
          <a:off x="1816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168746</xdr:rowOff>
    </xdr:from>
    <xdr:ext cx="405111" cy="259045"/>
    <xdr:sp macro="" textlink="">
      <xdr:nvSpPr>
        <xdr:cNvPr id="91" name="n_4mainValue【図書館】&#10;有形固定資産減価償却率"/>
        <xdr:cNvSpPr txBox="1"/>
      </xdr:nvSpPr>
      <xdr:spPr>
        <a:xfrm>
          <a:off x="927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33" name="楕円 132"/>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155320</xdr:rowOff>
    </xdr:from>
    <xdr:ext cx="469744" cy="259045"/>
    <xdr:sp macro="" textlink="">
      <xdr:nvSpPr>
        <xdr:cNvPr id="134" name="【図書館】&#10;一人当たり面積該当値テキスト"/>
        <xdr:cNvSpPr txBox="1"/>
      </xdr:nvSpPr>
      <xdr:spPr>
        <a:xfrm>
          <a:off x="105156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35" name="楕円 134"/>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119743</xdr:rowOff>
    </xdr:from>
    <xdr:to>
      <xdr:col>55</xdr:col>
      <xdr:colOff>0</xdr:colOff>
      <xdr:row>40</xdr:row>
      <xdr:rowOff>130628</xdr:rowOff>
    </xdr:to>
    <xdr:cxnSp macro="">
      <xdr:nvCxnSpPr>
        <xdr:cNvPr id="136" name="直線コネクタ 135"/>
        <xdr:cNvCxnSpPr/>
      </xdr:nvCxnSpPr>
      <xdr:spPr>
        <a:xfrm flipV="1">
          <a:off x="9639300" y="6977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38" name="直線コネクタ 137"/>
        <xdr:cNvCxnSpPr/>
      </xdr:nvCxnSpPr>
      <xdr:spPr>
        <a:xfrm flipV="1">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47"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92" name="楕円 191"/>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93" name="【体育館・プール】&#10;有形固定資産減価償却率該当値テキスト"/>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4" name="楕円 193"/>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148590</xdr:rowOff>
    </xdr:to>
    <xdr:cxnSp macro="">
      <xdr:nvCxnSpPr>
        <xdr:cNvPr id="195" name="直線コネクタ 194"/>
        <xdr:cNvCxnSpPr/>
      </xdr:nvCxnSpPr>
      <xdr:spPr>
        <a:xfrm>
          <a:off x="3797300" y="107556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6" name="楕円 195"/>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125730</xdr:rowOff>
    </xdr:to>
    <xdr:cxnSp macro="">
      <xdr:nvCxnSpPr>
        <xdr:cNvPr id="197" name="直線コネクタ 196"/>
        <xdr:cNvCxnSpPr/>
      </xdr:nvCxnSpPr>
      <xdr:spPr>
        <a:xfrm>
          <a:off x="2908300" y="107360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98" name="楕円 197"/>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106135</xdr:rowOff>
    </xdr:to>
    <xdr:cxnSp macro="">
      <xdr:nvCxnSpPr>
        <xdr:cNvPr id="199" name="直線コネクタ 198"/>
        <xdr:cNvCxnSpPr/>
      </xdr:nvCxnSpPr>
      <xdr:spPr>
        <a:xfrm>
          <a:off x="2019300" y="1071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7983</xdr:rowOff>
    </xdr:from>
    <xdr:to>
      <xdr:col>6</xdr:col>
      <xdr:colOff>38100</xdr:colOff>
      <xdr:row>62</xdr:row>
      <xdr:rowOff>109583</xdr:rowOff>
    </xdr:to>
    <xdr:sp macro="" textlink="">
      <xdr:nvSpPr>
        <xdr:cNvPr id="200" name="楕円 199"/>
        <xdr:cNvSpPr/>
      </xdr:nvSpPr>
      <xdr:spPr>
        <a:xfrm>
          <a:off x="1079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58783</xdr:rowOff>
    </xdr:from>
    <xdr:to>
      <xdr:col>10</xdr:col>
      <xdr:colOff>114300</xdr:colOff>
      <xdr:row>62</xdr:row>
      <xdr:rowOff>81643</xdr:rowOff>
    </xdr:to>
    <xdr:cxnSp macro="">
      <xdr:nvCxnSpPr>
        <xdr:cNvPr id="201" name="直線コネクタ 200"/>
        <xdr:cNvCxnSpPr/>
      </xdr:nvCxnSpPr>
      <xdr:spPr>
        <a:xfrm>
          <a:off x="1130300" y="106886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6" name="n_1mainValue【体育館・プー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7" name="n_2mainValue【体育館・プール】&#10;有形固定資産減価償却率"/>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208" name="n_3mainValue【体育館・プール】&#10;有形固定資産減価償却率"/>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100710</xdr:rowOff>
    </xdr:from>
    <xdr:ext cx="405111" cy="259045"/>
    <xdr:sp macro="" textlink="">
      <xdr:nvSpPr>
        <xdr:cNvPr id="209" name="n_4mainValue【体育館・プール】&#10;有形固定資産減価償却率"/>
        <xdr:cNvSpPr txBox="1"/>
      </xdr:nvSpPr>
      <xdr:spPr>
        <a:xfrm>
          <a:off x="927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51" name="楕円 250"/>
        <xdr:cNvSpPr/>
      </xdr:nvSpPr>
      <xdr:spPr>
        <a:xfrm>
          <a:off x="10426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148062</xdr:rowOff>
    </xdr:from>
    <xdr:ext cx="469744" cy="259045"/>
    <xdr:sp macro="" textlink="">
      <xdr:nvSpPr>
        <xdr:cNvPr id="252" name="【体育館・プール】&#10;一人当たり面積該当値テキスト"/>
        <xdr:cNvSpPr txBox="1"/>
      </xdr:nvSpPr>
      <xdr:spPr>
        <a:xfrm>
          <a:off x="10515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53" name="楕円 252"/>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48985</xdr:rowOff>
    </xdr:from>
    <xdr:to>
      <xdr:col>55</xdr:col>
      <xdr:colOff>0</xdr:colOff>
      <xdr:row>62</xdr:row>
      <xdr:rowOff>57150</xdr:rowOff>
    </xdr:to>
    <xdr:cxnSp macro="">
      <xdr:nvCxnSpPr>
        <xdr:cNvPr id="254" name="直線コネクタ 253"/>
        <xdr:cNvCxnSpPr/>
      </xdr:nvCxnSpPr>
      <xdr:spPr>
        <a:xfrm flipV="1">
          <a:off x="9639300" y="106788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14515</xdr:rowOff>
    </xdr:from>
    <xdr:to>
      <xdr:col>46</xdr:col>
      <xdr:colOff>38100</xdr:colOff>
      <xdr:row>62</xdr:row>
      <xdr:rowOff>116115</xdr:rowOff>
    </xdr:to>
    <xdr:sp macro="" textlink="">
      <xdr:nvSpPr>
        <xdr:cNvPr id="255" name="楕円 254"/>
        <xdr:cNvSpPr/>
      </xdr:nvSpPr>
      <xdr:spPr>
        <a:xfrm>
          <a:off x="869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65315</xdr:rowOff>
    </xdr:to>
    <xdr:cxnSp macro="">
      <xdr:nvCxnSpPr>
        <xdr:cNvPr id="256" name="直線コネクタ 255"/>
        <xdr:cNvCxnSpPr/>
      </xdr:nvCxnSpPr>
      <xdr:spPr>
        <a:xfrm flipV="1">
          <a:off x="8750300" y="106870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21046</xdr:rowOff>
    </xdr:from>
    <xdr:to>
      <xdr:col>41</xdr:col>
      <xdr:colOff>101600</xdr:colOff>
      <xdr:row>62</xdr:row>
      <xdr:rowOff>122646</xdr:rowOff>
    </xdr:to>
    <xdr:sp macro="" textlink="">
      <xdr:nvSpPr>
        <xdr:cNvPr id="257" name="楕円 256"/>
        <xdr:cNvSpPr/>
      </xdr:nvSpPr>
      <xdr:spPr>
        <a:xfrm>
          <a:off x="781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65315</xdr:rowOff>
    </xdr:from>
    <xdr:to>
      <xdr:col>45</xdr:col>
      <xdr:colOff>177800</xdr:colOff>
      <xdr:row>62</xdr:row>
      <xdr:rowOff>71846</xdr:rowOff>
    </xdr:to>
    <xdr:cxnSp macro="">
      <xdr:nvCxnSpPr>
        <xdr:cNvPr id="258" name="直線コネクタ 257"/>
        <xdr:cNvCxnSpPr/>
      </xdr:nvCxnSpPr>
      <xdr:spPr>
        <a:xfrm flipV="1">
          <a:off x="7861300" y="1069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25944</xdr:rowOff>
    </xdr:from>
    <xdr:to>
      <xdr:col>36</xdr:col>
      <xdr:colOff>165100</xdr:colOff>
      <xdr:row>62</xdr:row>
      <xdr:rowOff>127544</xdr:rowOff>
    </xdr:to>
    <xdr:sp macro="" textlink="">
      <xdr:nvSpPr>
        <xdr:cNvPr id="259" name="楕円 258"/>
        <xdr:cNvSpPr/>
      </xdr:nvSpPr>
      <xdr:spPr>
        <a:xfrm>
          <a:off x="6921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71846</xdr:rowOff>
    </xdr:from>
    <xdr:to>
      <xdr:col>41</xdr:col>
      <xdr:colOff>50800</xdr:colOff>
      <xdr:row>62</xdr:row>
      <xdr:rowOff>76744</xdr:rowOff>
    </xdr:to>
    <xdr:cxnSp macro="">
      <xdr:nvCxnSpPr>
        <xdr:cNvPr id="260" name="直線コネクタ 259"/>
        <xdr:cNvCxnSpPr/>
      </xdr:nvCxnSpPr>
      <xdr:spPr>
        <a:xfrm flipV="1">
          <a:off x="6972300" y="107017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265" name="n_1mainValue【体育館・プール】&#10;一人当たり面積"/>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107242</xdr:rowOff>
    </xdr:from>
    <xdr:ext cx="469744" cy="259045"/>
    <xdr:sp macro="" textlink="">
      <xdr:nvSpPr>
        <xdr:cNvPr id="266" name="n_2mainValue【体育館・プール】&#10;一人当たり面積"/>
        <xdr:cNvSpPr txBox="1"/>
      </xdr:nvSpPr>
      <xdr:spPr>
        <a:xfrm>
          <a:off x="8515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113773</xdr:rowOff>
    </xdr:from>
    <xdr:ext cx="469744" cy="259045"/>
    <xdr:sp macro="" textlink="">
      <xdr:nvSpPr>
        <xdr:cNvPr id="267" name="n_3mainValue【体育館・プール】&#10;一人当たり面積"/>
        <xdr:cNvSpPr txBox="1"/>
      </xdr:nvSpPr>
      <xdr:spPr>
        <a:xfrm>
          <a:off x="76264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118671</xdr:rowOff>
    </xdr:from>
    <xdr:ext cx="469744" cy="259045"/>
    <xdr:sp macro="" textlink="">
      <xdr:nvSpPr>
        <xdr:cNvPr id="268" name="n_4mainValue【体育館・プール】&#10;一人当たり面積"/>
        <xdr:cNvSpPr txBox="1"/>
      </xdr:nvSpPr>
      <xdr:spPr>
        <a:xfrm>
          <a:off x="6737427" y="107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9" name="楕円 308"/>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10" name="【福祉施設】&#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11" name="楕円 310"/>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108586</xdr:rowOff>
    </xdr:to>
    <xdr:cxnSp macro="">
      <xdr:nvCxnSpPr>
        <xdr:cNvPr id="312" name="直線コネクタ 311"/>
        <xdr:cNvCxnSpPr/>
      </xdr:nvCxnSpPr>
      <xdr:spPr>
        <a:xfrm>
          <a:off x="3797300" y="144970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13" name="楕円 312"/>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95250</xdr:rowOff>
    </xdr:to>
    <xdr:cxnSp macro="">
      <xdr:nvCxnSpPr>
        <xdr:cNvPr id="314" name="直線コネクタ 313"/>
        <xdr:cNvCxnSpPr/>
      </xdr:nvCxnSpPr>
      <xdr:spPr>
        <a:xfrm>
          <a:off x="2908300" y="14483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315" name="楕円 314"/>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81914</xdr:rowOff>
    </xdr:to>
    <xdr:cxnSp macro="">
      <xdr:nvCxnSpPr>
        <xdr:cNvPr id="316" name="直線コネクタ 315"/>
        <xdr:cNvCxnSpPr/>
      </xdr:nvCxnSpPr>
      <xdr:spPr>
        <a:xfrm>
          <a:off x="2019300" y="144684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7" name="楕円 316"/>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66675</xdr:rowOff>
    </xdr:to>
    <xdr:cxnSp macro="">
      <xdr:nvCxnSpPr>
        <xdr:cNvPr id="318" name="直線コネクタ 317"/>
        <xdr:cNvCxnSpPr/>
      </xdr:nvCxnSpPr>
      <xdr:spPr>
        <a:xfrm>
          <a:off x="1130300" y="1444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23" name="n_1mainValue【福祉施設】&#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4" name="n_2mainValue【福祉施設】&#10;有形固定資産減価償却率"/>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325" name="n_3mainValue【福祉施設】&#10;有形固定資産減価償却率"/>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6" name="n_4mainValue【福祉施設】&#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6" name="楕円 365"/>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7"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68" name="楕円 367"/>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30480</xdr:rowOff>
    </xdr:to>
    <xdr:cxnSp macro="">
      <xdr:nvCxnSpPr>
        <xdr:cNvPr id="369" name="直線コネクタ 368"/>
        <xdr:cNvCxnSpPr/>
      </xdr:nvCxnSpPr>
      <xdr:spPr>
        <a:xfrm flipV="1">
          <a:off x="9639300" y="1477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70" name="楕円 369"/>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30480</xdr:rowOff>
    </xdr:to>
    <xdr:cxnSp macro="">
      <xdr:nvCxnSpPr>
        <xdr:cNvPr id="371" name="直線コネクタ 370"/>
        <xdr:cNvCxnSpPr/>
      </xdr:nvCxnSpPr>
      <xdr:spPr>
        <a:xfrm>
          <a:off x="8750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72" name="楕円 371"/>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30480</xdr:rowOff>
    </xdr:to>
    <xdr:cxnSp macro="">
      <xdr:nvCxnSpPr>
        <xdr:cNvPr id="373" name="直線コネクタ 372"/>
        <xdr:cNvCxnSpPr/>
      </xdr:nvCxnSpPr>
      <xdr:spPr>
        <a:xfrm>
          <a:off x="7861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4" name="楕円 373"/>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30480</xdr:rowOff>
    </xdr:from>
    <xdr:to>
      <xdr:col>41</xdr:col>
      <xdr:colOff>50800</xdr:colOff>
      <xdr:row>86</xdr:row>
      <xdr:rowOff>34289</xdr:rowOff>
    </xdr:to>
    <xdr:cxnSp macro="">
      <xdr:nvCxnSpPr>
        <xdr:cNvPr id="375" name="直線コネクタ 374"/>
        <xdr:cNvCxnSpPr/>
      </xdr:nvCxnSpPr>
      <xdr:spPr>
        <a:xfrm flipV="1">
          <a:off x="6972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80"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81"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82" name="n_3mainValue【福祉施設】&#10;一人当たり面積"/>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83" name="n_4mainValue【福祉施設】&#10;一人当たり面積"/>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425" name="楕円 424"/>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426" name="【市民会館】&#10;有形固定資産減価償却率該当値テキスト"/>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56424</xdr:rowOff>
    </xdr:from>
    <xdr:to>
      <xdr:col>20</xdr:col>
      <xdr:colOff>38100</xdr:colOff>
      <xdr:row>104</xdr:row>
      <xdr:rowOff>158024</xdr:rowOff>
    </xdr:to>
    <xdr:sp macro="" textlink="">
      <xdr:nvSpPr>
        <xdr:cNvPr id="427" name="楕円 426"/>
        <xdr:cNvSpPr/>
      </xdr:nvSpPr>
      <xdr:spPr>
        <a:xfrm>
          <a:off x="3746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107224</xdr:rowOff>
    </xdr:from>
    <xdr:to>
      <xdr:col>24</xdr:col>
      <xdr:colOff>63500</xdr:colOff>
      <xdr:row>104</xdr:row>
      <xdr:rowOff>139881</xdr:rowOff>
    </xdr:to>
    <xdr:cxnSp macro="">
      <xdr:nvCxnSpPr>
        <xdr:cNvPr id="428" name="直線コネクタ 427"/>
        <xdr:cNvCxnSpPr/>
      </xdr:nvCxnSpPr>
      <xdr:spPr>
        <a:xfrm>
          <a:off x="3797300" y="1793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429" name="楕円 428"/>
        <xdr:cNvSpPr/>
      </xdr:nvSpPr>
      <xdr:spPr>
        <a:xfrm>
          <a:off x="2857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107224</xdr:rowOff>
    </xdr:to>
    <xdr:cxnSp macro="">
      <xdr:nvCxnSpPr>
        <xdr:cNvPr id="430" name="直線コネクタ 429"/>
        <xdr:cNvCxnSpPr/>
      </xdr:nvCxnSpPr>
      <xdr:spPr>
        <a:xfrm>
          <a:off x="2908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31" name="楕円 430"/>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74568</xdr:rowOff>
    </xdr:to>
    <xdr:cxnSp macro="">
      <xdr:nvCxnSpPr>
        <xdr:cNvPr id="432" name="直線コネクタ 431"/>
        <xdr:cNvCxnSpPr/>
      </xdr:nvCxnSpPr>
      <xdr:spPr>
        <a:xfrm>
          <a:off x="2019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33" name="楕円 432"/>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41911</xdr:rowOff>
    </xdr:to>
    <xdr:cxnSp macro="">
      <xdr:nvCxnSpPr>
        <xdr:cNvPr id="434" name="直線コネクタ 433"/>
        <xdr:cNvCxnSpPr/>
      </xdr:nvCxnSpPr>
      <xdr:spPr>
        <a:xfrm>
          <a:off x="1130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149151</xdr:rowOff>
    </xdr:from>
    <xdr:ext cx="405111" cy="259045"/>
    <xdr:sp macro="" textlink="">
      <xdr:nvSpPr>
        <xdr:cNvPr id="439" name="n_1main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141895</xdr:rowOff>
    </xdr:from>
    <xdr:ext cx="405111" cy="259045"/>
    <xdr:sp macro="" textlink="">
      <xdr:nvSpPr>
        <xdr:cNvPr id="440" name="n_2mainValue【市民会館】&#10;有形固定資産減価償却率"/>
        <xdr:cNvSpPr txBox="1"/>
      </xdr:nvSpPr>
      <xdr:spPr>
        <a:xfrm>
          <a:off x="2705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41"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42" name="n_4mainValue【市民会館】&#10;有形固定資産減価償却率"/>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82" name="楕円 481"/>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83" name="【市民会館】&#10;一人当たり面積該当値テキスト"/>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484" name="楕円 483"/>
        <xdr:cNvSpPr/>
      </xdr:nvSpPr>
      <xdr:spPr>
        <a:xfrm>
          <a:off x="9588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83820</xdr:rowOff>
    </xdr:to>
    <xdr:cxnSp macro="">
      <xdr:nvCxnSpPr>
        <xdr:cNvPr id="485" name="直線コネクタ 484"/>
        <xdr:cNvCxnSpPr/>
      </xdr:nvCxnSpPr>
      <xdr:spPr>
        <a:xfrm flipV="1">
          <a:off x="9639300" y="1842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6" name="楕円 485"/>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83820</xdr:rowOff>
    </xdr:from>
    <xdr:to>
      <xdr:col>50</xdr:col>
      <xdr:colOff>114300</xdr:colOff>
      <xdr:row>107</xdr:row>
      <xdr:rowOff>87630</xdr:rowOff>
    </xdr:to>
    <xdr:cxnSp macro="">
      <xdr:nvCxnSpPr>
        <xdr:cNvPr id="487" name="直線コネクタ 486"/>
        <xdr:cNvCxnSpPr/>
      </xdr:nvCxnSpPr>
      <xdr:spPr>
        <a:xfrm flipV="1">
          <a:off x="8750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88" name="楕円 487"/>
        <xdr:cNvSpPr/>
      </xdr:nvSpPr>
      <xdr:spPr>
        <a:xfrm>
          <a:off x="781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95250</xdr:rowOff>
    </xdr:to>
    <xdr:cxnSp macro="">
      <xdr:nvCxnSpPr>
        <xdr:cNvPr id="489" name="直線コネクタ 488"/>
        <xdr:cNvCxnSpPr/>
      </xdr:nvCxnSpPr>
      <xdr:spPr>
        <a:xfrm flipV="1">
          <a:off x="7861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90" name="楕円 489"/>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95250</xdr:rowOff>
    </xdr:from>
    <xdr:to>
      <xdr:col>41</xdr:col>
      <xdr:colOff>50800</xdr:colOff>
      <xdr:row>107</xdr:row>
      <xdr:rowOff>95250</xdr:rowOff>
    </xdr:to>
    <xdr:cxnSp macro="">
      <xdr:nvCxnSpPr>
        <xdr:cNvPr id="491" name="直線コネクタ 490"/>
        <xdr:cNvCxnSpPr/>
      </xdr:nvCxnSpPr>
      <xdr:spPr>
        <a:xfrm>
          <a:off x="6972300" y="184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125747</xdr:rowOff>
    </xdr:from>
    <xdr:ext cx="469744" cy="259045"/>
    <xdr:sp macro="" textlink="">
      <xdr:nvSpPr>
        <xdr:cNvPr id="496" name="n_1main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7"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98" name="n_3mainValue【市民会館】&#10;一人当たり面積"/>
        <xdr:cNvSpPr txBox="1"/>
      </xdr:nvSpPr>
      <xdr:spPr>
        <a:xfrm>
          <a:off x="7626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99" name="n_4mainValue【市民会館】&#10;一人当たり面積"/>
        <xdr:cNvSpPr txBox="1"/>
      </xdr:nvSpPr>
      <xdr:spPr>
        <a:xfrm>
          <a:off x="6737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40" name="楕円 539"/>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541" name="【一般廃棄物処理施設】&#10;有形固定資産減価償却率該当値テキスト"/>
        <xdr:cNvSpPr txBox="1"/>
      </xdr:nvSpPr>
      <xdr:spPr>
        <a:xfrm>
          <a:off x="16357600"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2" name="楕円 541"/>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13335</xdr:rowOff>
    </xdr:to>
    <xdr:cxnSp macro="">
      <xdr:nvCxnSpPr>
        <xdr:cNvPr id="543" name="直線コネクタ 542"/>
        <xdr:cNvCxnSpPr/>
      </xdr:nvCxnSpPr>
      <xdr:spPr>
        <a:xfrm>
          <a:off x="15481300" y="64770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44" name="楕円 543"/>
        <xdr:cNvSpPr/>
      </xdr:nvSpPr>
      <xdr:spPr>
        <a:xfrm>
          <a:off x="14541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133350</xdr:rowOff>
    </xdr:to>
    <xdr:cxnSp macro="">
      <xdr:nvCxnSpPr>
        <xdr:cNvPr id="545" name="直線コネクタ 544"/>
        <xdr:cNvCxnSpPr/>
      </xdr:nvCxnSpPr>
      <xdr:spPr>
        <a:xfrm>
          <a:off x="14592300" y="6425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546" name="楕円 545"/>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81915</xdr:rowOff>
    </xdr:to>
    <xdr:cxnSp macro="">
      <xdr:nvCxnSpPr>
        <xdr:cNvPr id="547" name="直線コネクタ 546"/>
        <xdr:cNvCxnSpPr/>
      </xdr:nvCxnSpPr>
      <xdr:spPr>
        <a:xfrm>
          <a:off x="13703300" y="6374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99695</xdr:rowOff>
    </xdr:from>
    <xdr:to>
      <xdr:col>67</xdr:col>
      <xdr:colOff>101600</xdr:colOff>
      <xdr:row>37</xdr:row>
      <xdr:rowOff>29845</xdr:rowOff>
    </xdr:to>
    <xdr:sp macro="" textlink="">
      <xdr:nvSpPr>
        <xdr:cNvPr id="548" name="楕円 547"/>
        <xdr:cNvSpPr/>
      </xdr:nvSpPr>
      <xdr:spPr>
        <a:xfrm>
          <a:off x="12763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150495</xdr:rowOff>
    </xdr:from>
    <xdr:to>
      <xdr:col>71</xdr:col>
      <xdr:colOff>177800</xdr:colOff>
      <xdr:row>37</xdr:row>
      <xdr:rowOff>30480</xdr:rowOff>
    </xdr:to>
    <xdr:cxnSp macro="">
      <xdr:nvCxnSpPr>
        <xdr:cNvPr id="549" name="直線コネクタ 548"/>
        <xdr:cNvCxnSpPr/>
      </xdr:nvCxnSpPr>
      <xdr:spPr>
        <a:xfrm>
          <a:off x="12814300" y="6322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554" name="n_1main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55" name="n_2main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556" name="n_3mainValue【一般廃棄物処理施設】&#10;有形固定資産減価償却率"/>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46372</xdr:rowOff>
    </xdr:from>
    <xdr:ext cx="405111" cy="259045"/>
    <xdr:sp macro="" textlink="">
      <xdr:nvSpPr>
        <xdr:cNvPr id="557" name="n_4mainValue【一般廃棄物処理施設】&#10;有形固定資産減価償却率"/>
        <xdr:cNvSpPr txBox="1"/>
      </xdr:nvSpPr>
      <xdr:spPr>
        <a:xfrm>
          <a:off x="12611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54844</xdr:rowOff>
    </xdr:from>
    <xdr:to>
      <xdr:col>116</xdr:col>
      <xdr:colOff>114300</xdr:colOff>
      <xdr:row>38</xdr:row>
      <xdr:rowOff>156444</xdr:rowOff>
    </xdr:to>
    <xdr:sp macro="" textlink="">
      <xdr:nvSpPr>
        <xdr:cNvPr id="595" name="楕円 594"/>
        <xdr:cNvSpPr/>
      </xdr:nvSpPr>
      <xdr:spPr>
        <a:xfrm>
          <a:off x="22110700" y="65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77721</xdr:rowOff>
    </xdr:from>
    <xdr:ext cx="599010" cy="259045"/>
    <xdr:sp macro="" textlink="">
      <xdr:nvSpPr>
        <xdr:cNvPr id="596" name="【一般廃棄物処理施設】&#10;一人当たり有形固定資産（償却資産）額該当値テキスト"/>
        <xdr:cNvSpPr txBox="1"/>
      </xdr:nvSpPr>
      <xdr:spPr>
        <a:xfrm>
          <a:off x="22199600" y="642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65418</xdr:rowOff>
    </xdr:from>
    <xdr:to>
      <xdr:col>112</xdr:col>
      <xdr:colOff>38100</xdr:colOff>
      <xdr:row>38</xdr:row>
      <xdr:rowOff>167018</xdr:rowOff>
    </xdr:to>
    <xdr:sp macro="" textlink="">
      <xdr:nvSpPr>
        <xdr:cNvPr id="597" name="楕円 596"/>
        <xdr:cNvSpPr/>
      </xdr:nvSpPr>
      <xdr:spPr>
        <a:xfrm>
          <a:off x="21272500" y="6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105644</xdr:rowOff>
    </xdr:from>
    <xdr:to>
      <xdr:col>116</xdr:col>
      <xdr:colOff>63500</xdr:colOff>
      <xdr:row>38</xdr:row>
      <xdr:rowOff>116218</xdr:rowOff>
    </xdr:to>
    <xdr:cxnSp macro="">
      <xdr:nvCxnSpPr>
        <xdr:cNvPr id="598" name="直線コネクタ 597"/>
        <xdr:cNvCxnSpPr/>
      </xdr:nvCxnSpPr>
      <xdr:spPr>
        <a:xfrm flipV="1">
          <a:off x="21323300" y="6620744"/>
          <a:ext cx="8382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74919</xdr:rowOff>
    </xdr:from>
    <xdr:to>
      <xdr:col>107</xdr:col>
      <xdr:colOff>101600</xdr:colOff>
      <xdr:row>39</xdr:row>
      <xdr:rowOff>5069</xdr:rowOff>
    </xdr:to>
    <xdr:sp macro="" textlink="">
      <xdr:nvSpPr>
        <xdr:cNvPr id="599" name="楕円 598"/>
        <xdr:cNvSpPr/>
      </xdr:nvSpPr>
      <xdr:spPr>
        <a:xfrm>
          <a:off x="203835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116218</xdr:rowOff>
    </xdr:from>
    <xdr:to>
      <xdr:col>111</xdr:col>
      <xdr:colOff>177800</xdr:colOff>
      <xdr:row>38</xdr:row>
      <xdr:rowOff>125719</xdr:rowOff>
    </xdr:to>
    <xdr:cxnSp macro="">
      <xdr:nvCxnSpPr>
        <xdr:cNvPr id="600" name="直線コネクタ 599"/>
        <xdr:cNvCxnSpPr/>
      </xdr:nvCxnSpPr>
      <xdr:spPr>
        <a:xfrm flipV="1">
          <a:off x="20434300" y="6631318"/>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83986</xdr:rowOff>
    </xdr:from>
    <xdr:to>
      <xdr:col>102</xdr:col>
      <xdr:colOff>165100</xdr:colOff>
      <xdr:row>39</xdr:row>
      <xdr:rowOff>14136</xdr:rowOff>
    </xdr:to>
    <xdr:sp macro="" textlink="">
      <xdr:nvSpPr>
        <xdr:cNvPr id="601" name="楕円 600"/>
        <xdr:cNvSpPr/>
      </xdr:nvSpPr>
      <xdr:spPr>
        <a:xfrm>
          <a:off x="19494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125719</xdr:rowOff>
    </xdr:from>
    <xdr:to>
      <xdr:col>107</xdr:col>
      <xdr:colOff>50800</xdr:colOff>
      <xdr:row>38</xdr:row>
      <xdr:rowOff>134786</xdr:rowOff>
    </xdr:to>
    <xdr:cxnSp macro="">
      <xdr:nvCxnSpPr>
        <xdr:cNvPr id="602" name="直線コネクタ 601"/>
        <xdr:cNvCxnSpPr/>
      </xdr:nvCxnSpPr>
      <xdr:spPr>
        <a:xfrm flipV="1">
          <a:off x="19545300" y="664081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90752</xdr:rowOff>
    </xdr:from>
    <xdr:to>
      <xdr:col>98</xdr:col>
      <xdr:colOff>38100</xdr:colOff>
      <xdr:row>39</xdr:row>
      <xdr:rowOff>20902</xdr:rowOff>
    </xdr:to>
    <xdr:sp macro="" textlink="">
      <xdr:nvSpPr>
        <xdr:cNvPr id="603" name="楕円 602"/>
        <xdr:cNvSpPr/>
      </xdr:nvSpPr>
      <xdr:spPr>
        <a:xfrm>
          <a:off x="18605500" y="66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134786</xdr:rowOff>
    </xdr:from>
    <xdr:to>
      <xdr:col>102</xdr:col>
      <xdr:colOff>114300</xdr:colOff>
      <xdr:row>38</xdr:row>
      <xdr:rowOff>141552</xdr:rowOff>
    </xdr:to>
    <xdr:cxnSp macro="">
      <xdr:nvCxnSpPr>
        <xdr:cNvPr id="604" name="直線コネクタ 603"/>
        <xdr:cNvCxnSpPr/>
      </xdr:nvCxnSpPr>
      <xdr:spPr>
        <a:xfrm flipV="1">
          <a:off x="18656300" y="6649886"/>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12096</xdr:rowOff>
    </xdr:from>
    <xdr:ext cx="599010" cy="259045"/>
    <xdr:sp macro="" textlink="">
      <xdr:nvSpPr>
        <xdr:cNvPr id="609" name="n_1mainValue【一般廃棄物処理施設】&#10;一人当たり有形固定資産（償却資産）額"/>
        <xdr:cNvSpPr txBox="1"/>
      </xdr:nvSpPr>
      <xdr:spPr>
        <a:xfrm>
          <a:off x="21011095" y="635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21596</xdr:rowOff>
    </xdr:from>
    <xdr:ext cx="599010" cy="259045"/>
    <xdr:sp macro="" textlink="">
      <xdr:nvSpPr>
        <xdr:cNvPr id="610" name="n_2mainValue【一般廃棄物処理施設】&#10;一人当たり有形固定資産（償却資産）額"/>
        <xdr:cNvSpPr txBox="1"/>
      </xdr:nvSpPr>
      <xdr:spPr>
        <a:xfrm>
          <a:off x="20134795" y="6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30663</xdr:rowOff>
    </xdr:from>
    <xdr:ext cx="599010" cy="259045"/>
    <xdr:sp macro="" textlink="">
      <xdr:nvSpPr>
        <xdr:cNvPr id="611" name="n_3mainValue【一般廃棄物処理施設】&#10;一人当たり有形固定資産（償却資産）額"/>
        <xdr:cNvSpPr txBox="1"/>
      </xdr:nvSpPr>
      <xdr:spPr>
        <a:xfrm>
          <a:off x="192457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37429</xdr:rowOff>
    </xdr:from>
    <xdr:ext cx="599010" cy="259045"/>
    <xdr:sp macro="" textlink="">
      <xdr:nvSpPr>
        <xdr:cNvPr id="612" name="n_4mainValue【一般廃棄物処理施設】&#10;一人当たり有形固定資産（償却資産）額"/>
        <xdr:cNvSpPr txBox="1"/>
      </xdr:nvSpPr>
      <xdr:spPr>
        <a:xfrm>
          <a:off x="18356795" y="63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114119</xdr:rowOff>
    </xdr:from>
    <xdr:to>
      <xdr:col>85</xdr:col>
      <xdr:colOff>177800</xdr:colOff>
      <xdr:row>61</xdr:row>
      <xdr:rowOff>44269</xdr:rowOff>
    </xdr:to>
    <xdr:sp macro="" textlink="">
      <xdr:nvSpPr>
        <xdr:cNvPr id="654" name="楕円 653"/>
        <xdr:cNvSpPr/>
      </xdr:nvSpPr>
      <xdr:spPr>
        <a:xfrm>
          <a:off x="16268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92546</xdr:rowOff>
    </xdr:from>
    <xdr:ext cx="405111" cy="259045"/>
    <xdr:sp macro="" textlink="">
      <xdr:nvSpPr>
        <xdr:cNvPr id="655" name="【保健センター・保健所】&#10;有形固定資産減価償却率該当値テキスト"/>
        <xdr:cNvSpPr txBox="1"/>
      </xdr:nvSpPr>
      <xdr:spPr>
        <a:xfrm>
          <a:off x="16357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656" name="楕円 655"/>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164919</xdr:rowOff>
    </xdr:to>
    <xdr:cxnSp macro="">
      <xdr:nvCxnSpPr>
        <xdr:cNvPr id="657" name="直線コネクタ 656"/>
        <xdr:cNvCxnSpPr/>
      </xdr:nvCxnSpPr>
      <xdr:spPr>
        <a:xfrm>
          <a:off x="15481300" y="1040946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58" name="楕円 657"/>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122465</xdr:rowOff>
    </xdr:to>
    <xdr:cxnSp macro="">
      <xdr:nvCxnSpPr>
        <xdr:cNvPr id="659" name="直線コネクタ 658"/>
        <xdr:cNvCxnSpPr/>
      </xdr:nvCxnSpPr>
      <xdr:spPr>
        <a:xfrm>
          <a:off x="14592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60" name="楕円 659"/>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80010</xdr:rowOff>
    </xdr:to>
    <xdr:cxnSp macro="">
      <xdr:nvCxnSpPr>
        <xdr:cNvPr id="661" name="直線コネクタ 660"/>
        <xdr:cNvCxnSpPr/>
      </xdr:nvCxnSpPr>
      <xdr:spPr>
        <a:xfrm>
          <a:off x="13703300" y="1031312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62" name="楕円 661"/>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26126</xdr:rowOff>
    </xdr:to>
    <xdr:cxnSp macro="">
      <xdr:nvCxnSpPr>
        <xdr:cNvPr id="663" name="直線コネクタ 662"/>
        <xdr:cNvCxnSpPr/>
      </xdr:nvCxnSpPr>
      <xdr:spPr>
        <a:xfrm>
          <a:off x="12814300" y="10296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668"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669" name="n_2mainValue【保健センター・保健所】&#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670" name="n_3mainValue【保健センター・保健所】&#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671" name="n_4mainValue【保健センター・保健所】&#10;有形固定資産減価償却率"/>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713" name="楕円 712"/>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159493</xdr:rowOff>
    </xdr:from>
    <xdr:ext cx="469744" cy="259045"/>
    <xdr:sp macro="" textlink="">
      <xdr:nvSpPr>
        <xdr:cNvPr id="714" name="【保健センター・保健所】&#10;一人当たり面積該当値テキスト"/>
        <xdr:cNvSpPr txBox="1"/>
      </xdr:nvSpPr>
      <xdr:spPr>
        <a:xfrm>
          <a:off x="22199600"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16147</xdr:rowOff>
    </xdr:from>
    <xdr:to>
      <xdr:col>112</xdr:col>
      <xdr:colOff>38100</xdr:colOff>
      <xdr:row>63</xdr:row>
      <xdr:rowOff>117747</xdr:rowOff>
    </xdr:to>
    <xdr:sp macro="" textlink="">
      <xdr:nvSpPr>
        <xdr:cNvPr id="715" name="楕円 714"/>
        <xdr:cNvSpPr/>
      </xdr:nvSpPr>
      <xdr:spPr>
        <a:xfrm>
          <a:off x="21272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60416</xdr:rowOff>
    </xdr:from>
    <xdr:to>
      <xdr:col>116</xdr:col>
      <xdr:colOff>63500</xdr:colOff>
      <xdr:row>63</xdr:row>
      <xdr:rowOff>66947</xdr:rowOff>
    </xdr:to>
    <xdr:cxnSp macro="">
      <xdr:nvCxnSpPr>
        <xdr:cNvPr id="716" name="直線コネクタ 715"/>
        <xdr:cNvCxnSpPr/>
      </xdr:nvCxnSpPr>
      <xdr:spPr>
        <a:xfrm flipV="1">
          <a:off x="21323300" y="108617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717" name="楕円 716"/>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66947</xdr:rowOff>
    </xdr:from>
    <xdr:to>
      <xdr:col>111</xdr:col>
      <xdr:colOff>177800</xdr:colOff>
      <xdr:row>63</xdr:row>
      <xdr:rowOff>70213</xdr:rowOff>
    </xdr:to>
    <xdr:cxnSp macro="">
      <xdr:nvCxnSpPr>
        <xdr:cNvPr id="718" name="直線コネクタ 717"/>
        <xdr:cNvCxnSpPr/>
      </xdr:nvCxnSpPr>
      <xdr:spPr>
        <a:xfrm flipV="1">
          <a:off x="20434300" y="1086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138612</xdr:rowOff>
    </xdr:from>
    <xdr:to>
      <xdr:col>102</xdr:col>
      <xdr:colOff>165100</xdr:colOff>
      <xdr:row>63</xdr:row>
      <xdr:rowOff>68762</xdr:rowOff>
    </xdr:to>
    <xdr:sp macro="" textlink="">
      <xdr:nvSpPr>
        <xdr:cNvPr id="719" name="楕円 718"/>
        <xdr:cNvSpPr/>
      </xdr:nvSpPr>
      <xdr:spPr>
        <a:xfrm>
          <a:off x="19494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17962</xdr:rowOff>
    </xdr:from>
    <xdr:to>
      <xdr:col>107</xdr:col>
      <xdr:colOff>50800</xdr:colOff>
      <xdr:row>63</xdr:row>
      <xdr:rowOff>70213</xdr:rowOff>
    </xdr:to>
    <xdr:cxnSp macro="">
      <xdr:nvCxnSpPr>
        <xdr:cNvPr id="720" name="直線コネクタ 719"/>
        <xdr:cNvCxnSpPr/>
      </xdr:nvCxnSpPr>
      <xdr:spPr>
        <a:xfrm>
          <a:off x="19545300" y="10819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145143</xdr:rowOff>
    </xdr:from>
    <xdr:to>
      <xdr:col>98</xdr:col>
      <xdr:colOff>38100</xdr:colOff>
      <xdr:row>63</xdr:row>
      <xdr:rowOff>75293</xdr:rowOff>
    </xdr:to>
    <xdr:sp macro="" textlink="">
      <xdr:nvSpPr>
        <xdr:cNvPr id="721" name="楕円 720"/>
        <xdr:cNvSpPr/>
      </xdr:nvSpPr>
      <xdr:spPr>
        <a:xfrm>
          <a:off x="18605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17962</xdr:rowOff>
    </xdr:from>
    <xdr:to>
      <xdr:col>102</xdr:col>
      <xdr:colOff>114300</xdr:colOff>
      <xdr:row>63</xdr:row>
      <xdr:rowOff>24493</xdr:rowOff>
    </xdr:to>
    <xdr:cxnSp macro="">
      <xdr:nvCxnSpPr>
        <xdr:cNvPr id="722" name="直線コネクタ 721"/>
        <xdr:cNvCxnSpPr/>
      </xdr:nvCxnSpPr>
      <xdr:spPr>
        <a:xfrm flipV="1">
          <a:off x="18656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108874</xdr:rowOff>
    </xdr:from>
    <xdr:ext cx="469744" cy="259045"/>
    <xdr:sp macro="" textlink="">
      <xdr:nvSpPr>
        <xdr:cNvPr id="727" name="n_1mainValue【保健センター・保健所】&#10;一人当たり面積"/>
        <xdr:cNvSpPr txBox="1"/>
      </xdr:nvSpPr>
      <xdr:spPr>
        <a:xfrm>
          <a:off x="210757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728" name="n_2main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85289</xdr:rowOff>
    </xdr:from>
    <xdr:ext cx="469744" cy="259045"/>
    <xdr:sp macro="" textlink="">
      <xdr:nvSpPr>
        <xdr:cNvPr id="729" name="n_3mainValue【保健センター・保健所】&#10;一人当たり面積"/>
        <xdr:cNvSpPr txBox="1"/>
      </xdr:nvSpPr>
      <xdr:spPr>
        <a:xfrm>
          <a:off x="193104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91820</xdr:rowOff>
    </xdr:from>
    <xdr:ext cx="469744" cy="259045"/>
    <xdr:sp macro="" textlink="">
      <xdr:nvSpPr>
        <xdr:cNvPr id="730" name="n_4mainValue【保健センター・保健所】&#10;一人当たり面積"/>
        <xdr:cNvSpPr txBox="1"/>
      </xdr:nvSpPr>
      <xdr:spPr>
        <a:xfrm>
          <a:off x="18421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760"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771" name="楕円 770"/>
        <xdr:cNvSpPr/>
      </xdr:nvSpPr>
      <xdr:spPr>
        <a:xfrm>
          <a:off x="16268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772" name="【消防施設】&#10;有形固定資産減価償却率該当値テキスト"/>
        <xdr:cNvSpPr txBox="1"/>
      </xdr:nvSpPr>
      <xdr:spPr>
        <a:xfrm>
          <a:off x="16357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111125</xdr:rowOff>
    </xdr:from>
    <xdr:to>
      <xdr:col>81</xdr:col>
      <xdr:colOff>101600</xdr:colOff>
      <xdr:row>84</xdr:row>
      <xdr:rowOff>41275</xdr:rowOff>
    </xdr:to>
    <xdr:sp macro="" textlink="">
      <xdr:nvSpPr>
        <xdr:cNvPr id="773" name="楕円 772"/>
        <xdr:cNvSpPr/>
      </xdr:nvSpPr>
      <xdr:spPr>
        <a:xfrm>
          <a:off x="15430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161925</xdr:rowOff>
    </xdr:from>
    <xdr:to>
      <xdr:col>85</xdr:col>
      <xdr:colOff>127000</xdr:colOff>
      <xdr:row>84</xdr:row>
      <xdr:rowOff>17145</xdr:rowOff>
    </xdr:to>
    <xdr:cxnSp macro="">
      <xdr:nvCxnSpPr>
        <xdr:cNvPr id="774" name="直線コネクタ 773"/>
        <xdr:cNvCxnSpPr/>
      </xdr:nvCxnSpPr>
      <xdr:spPr>
        <a:xfrm>
          <a:off x="15481300" y="14392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775" name="楕円 774"/>
        <xdr:cNvSpPr/>
      </xdr:nvSpPr>
      <xdr:spPr>
        <a:xfrm>
          <a:off x="1454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137161</xdr:rowOff>
    </xdr:from>
    <xdr:to>
      <xdr:col>81</xdr:col>
      <xdr:colOff>50800</xdr:colOff>
      <xdr:row>83</xdr:row>
      <xdr:rowOff>161925</xdr:rowOff>
    </xdr:to>
    <xdr:cxnSp macro="">
      <xdr:nvCxnSpPr>
        <xdr:cNvPr id="776" name="直線コネクタ 775"/>
        <xdr:cNvCxnSpPr/>
      </xdr:nvCxnSpPr>
      <xdr:spPr>
        <a:xfrm>
          <a:off x="14592300" y="143675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57786</xdr:rowOff>
    </xdr:from>
    <xdr:to>
      <xdr:col>72</xdr:col>
      <xdr:colOff>38100</xdr:colOff>
      <xdr:row>83</xdr:row>
      <xdr:rowOff>159386</xdr:rowOff>
    </xdr:to>
    <xdr:sp macro="" textlink="">
      <xdr:nvSpPr>
        <xdr:cNvPr id="777" name="楕円 776"/>
        <xdr:cNvSpPr/>
      </xdr:nvSpPr>
      <xdr:spPr>
        <a:xfrm>
          <a:off x="13652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108586</xdr:rowOff>
    </xdr:from>
    <xdr:to>
      <xdr:col>76</xdr:col>
      <xdr:colOff>114300</xdr:colOff>
      <xdr:row>83</xdr:row>
      <xdr:rowOff>137161</xdr:rowOff>
    </xdr:to>
    <xdr:cxnSp macro="">
      <xdr:nvCxnSpPr>
        <xdr:cNvPr id="778" name="直線コネクタ 777"/>
        <xdr:cNvCxnSpPr/>
      </xdr:nvCxnSpPr>
      <xdr:spPr>
        <a:xfrm>
          <a:off x="13703300" y="14338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779" name="楕円 778"/>
        <xdr:cNvSpPr/>
      </xdr:nvSpPr>
      <xdr:spPr>
        <a:xfrm>
          <a:off x="1276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108586</xdr:rowOff>
    </xdr:to>
    <xdr:cxnSp macro="">
      <xdr:nvCxnSpPr>
        <xdr:cNvPr id="780" name="直線コネクタ 779"/>
        <xdr:cNvCxnSpPr/>
      </xdr:nvCxnSpPr>
      <xdr:spPr>
        <a:xfrm>
          <a:off x="12814300" y="14317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81"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82"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83"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84"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32402</xdr:rowOff>
    </xdr:from>
    <xdr:ext cx="405111" cy="259045"/>
    <xdr:sp macro="" textlink="">
      <xdr:nvSpPr>
        <xdr:cNvPr id="785" name="n_1mainValue【消防施設】&#10;有形固定資産減価償却率"/>
        <xdr:cNvSpPr txBox="1"/>
      </xdr:nvSpPr>
      <xdr:spPr>
        <a:xfrm>
          <a:off x="15266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786" name="n_2mainValue【消防施設】&#10;有形固定資産減価償却率"/>
        <xdr:cNvSpPr txBox="1"/>
      </xdr:nvSpPr>
      <xdr:spPr>
        <a:xfrm>
          <a:off x="14389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150513</xdr:rowOff>
    </xdr:from>
    <xdr:ext cx="405111" cy="259045"/>
    <xdr:sp macro="" textlink="">
      <xdr:nvSpPr>
        <xdr:cNvPr id="787" name="n_3mainValue【消防施設】&#10;有形固定資産減価償却率"/>
        <xdr:cNvSpPr txBox="1"/>
      </xdr:nvSpPr>
      <xdr:spPr>
        <a:xfrm>
          <a:off x="13500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788" name="n_4mainValue【消防施設】&#10;有形固定資産減価償却率"/>
        <xdr:cNvSpPr txBox="1"/>
      </xdr:nvSpPr>
      <xdr:spPr>
        <a:xfrm>
          <a:off x="12611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830" name="楕円 829"/>
        <xdr:cNvSpPr/>
      </xdr:nvSpPr>
      <xdr:spPr>
        <a:xfrm>
          <a:off x="22110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97989</xdr:rowOff>
    </xdr:from>
    <xdr:ext cx="469744" cy="259045"/>
    <xdr:sp macro="" textlink="">
      <xdr:nvSpPr>
        <xdr:cNvPr id="831" name="【消防施設】&#10;一人当たり面積該当値テキスト"/>
        <xdr:cNvSpPr txBox="1"/>
      </xdr:nvSpPr>
      <xdr:spPr>
        <a:xfrm>
          <a:off x="22199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119562</xdr:rowOff>
    </xdr:from>
    <xdr:to>
      <xdr:col>112</xdr:col>
      <xdr:colOff>38100</xdr:colOff>
      <xdr:row>84</xdr:row>
      <xdr:rowOff>49712</xdr:rowOff>
    </xdr:to>
    <xdr:sp macro="" textlink="">
      <xdr:nvSpPr>
        <xdr:cNvPr id="832" name="楕円 831"/>
        <xdr:cNvSpPr/>
      </xdr:nvSpPr>
      <xdr:spPr>
        <a:xfrm>
          <a:off x="2127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83</xdr:row>
      <xdr:rowOff>170362</xdr:rowOff>
    </xdr:to>
    <xdr:cxnSp macro="">
      <xdr:nvCxnSpPr>
        <xdr:cNvPr id="833" name="直線コネクタ 832"/>
        <xdr:cNvCxnSpPr/>
      </xdr:nvCxnSpPr>
      <xdr:spPr>
        <a:xfrm>
          <a:off x="21323300" y="14400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126093</xdr:rowOff>
    </xdr:from>
    <xdr:to>
      <xdr:col>107</xdr:col>
      <xdr:colOff>101600</xdr:colOff>
      <xdr:row>84</xdr:row>
      <xdr:rowOff>56243</xdr:rowOff>
    </xdr:to>
    <xdr:sp macro="" textlink="">
      <xdr:nvSpPr>
        <xdr:cNvPr id="834" name="楕円 833"/>
        <xdr:cNvSpPr/>
      </xdr:nvSpPr>
      <xdr:spPr>
        <a:xfrm>
          <a:off x="2038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170362</xdr:rowOff>
    </xdr:from>
    <xdr:to>
      <xdr:col>111</xdr:col>
      <xdr:colOff>177800</xdr:colOff>
      <xdr:row>84</xdr:row>
      <xdr:rowOff>5443</xdr:rowOff>
    </xdr:to>
    <xdr:cxnSp macro="">
      <xdr:nvCxnSpPr>
        <xdr:cNvPr id="835" name="直線コネクタ 834"/>
        <xdr:cNvCxnSpPr/>
      </xdr:nvCxnSpPr>
      <xdr:spPr>
        <a:xfrm flipV="1">
          <a:off x="20434300" y="1440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139156</xdr:rowOff>
    </xdr:from>
    <xdr:to>
      <xdr:col>102</xdr:col>
      <xdr:colOff>165100</xdr:colOff>
      <xdr:row>84</xdr:row>
      <xdr:rowOff>69306</xdr:rowOff>
    </xdr:to>
    <xdr:sp macro="" textlink="">
      <xdr:nvSpPr>
        <xdr:cNvPr id="836" name="楕円 835"/>
        <xdr:cNvSpPr/>
      </xdr:nvSpPr>
      <xdr:spPr>
        <a:xfrm>
          <a:off x="19494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5443</xdr:rowOff>
    </xdr:from>
    <xdr:to>
      <xdr:col>107</xdr:col>
      <xdr:colOff>50800</xdr:colOff>
      <xdr:row>84</xdr:row>
      <xdr:rowOff>18506</xdr:rowOff>
    </xdr:to>
    <xdr:cxnSp macro="">
      <xdr:nvCxnSpPr>
        <xdr:cNvPr id="837" name="直線コネクタ 836"/>
        <xdr:cNvCxnSpPr/>
      </xdr:nvCxnSpPr>
      <xdr:spPr>
        <a:xfrm flipV="1">
          <a:off x="19545300" y="1440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152219</xdr:rowOff>
    </xdr:from>
    <xdr:to>
      <xdr:col>98</xdr:col>
      <xdr:colOff>38100</xdr:colOff>
      <xdr:row>84</xdr:row>
      <xdr:rowOff>82369</xdr:rowOff>
    </xdr:to>
    <xdr:sp macro="" textlink="">
      <xdr:nvSpPr>
        <xdr:cNvPr id="838" name="楕円 837"/>
        <xdr:cNvSpPr/>
      </xdr:nvSpPr>
      <xdr:spPr>
        <a:xfrm>
          <a:off x="18605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18506</xdr:rowOff>
    </xdr:from>
    <xdr:to>
      <xdr:col>102</xdr:col>
      <xdr:colOff>114300</xdr:colOff>
      <xdr:row>84</xdr:row>
      <xdr:rowOff>31569</xdr:rowOff>
    </xdr:to>
    <xdr:cxnSp macro="">
      <xdr:nvCxnSpPr>
        <xdr:cNvPr id="839" name="直線コネクタ 838"/>
        <xdr:cNvCxnSpPr/>
      </xdr:nvCxnSpPr>
      <xdr:spPr>
        <a:xfrm flipV="1">
          <a:off x="18656300" y="14420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843"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40839</xdr:rowOff>
    </xdr:from>
    <xdr:ext cx="469744" cy="259045"/>
    <xdr:sp macro="" textlink="">
      <xdr:nvSpPr>
        <xdr:cNvPr id="844" name="n_1mainValue【消防施設】&#10;一人当たり面積"/>
        <xdr:cNvSpPr txBox="1"/>
      </xdr:nvSpPr>
      <xdr:spPr>
        <a:xfrm>
          <a:off x="21075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47370</xdr:rowOff>
    </xdr:from>
    <xdr:ext cx="469744" cy="259045"/>
    <xdr:sp macro="" textlink="">
      <xdr:nvSpPr>
        <xdr:cNvPr id="845" name="n_2mainValue【消防施設】&#10;一人当たり面積"/>
        <xdr:cNvSpPr txBox="1"/>
      </xdr:nvSpPr>
      <xdr:spPr>
        <a:xfrm>
          <a:off x="20199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60433</xdr:rowOff>
    </xdr:from>
    <xdr:ext cx="469744" cy="259045"/>
    <xdr:sp macro="" textlink="">
      <xdr:nvSpPr>
        <xdr:cNvPr id="846" name="n_3mainValue【消防施設】&#10;一人当たり面積"/>
        <xdr:cNvSpPr txBox="1"/>
      </xdr:nvSpPr>
      <xdr:spPr>
        <a:xfrm>
          <a:off x="19310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98896</xdr:rowOff>
    </xdr:from>
    <xdr:ext cx="469744" cy="259045"/>
    <xdr:sp macro="" textlink="">
      <xdr:nvSpPr>
        <xdr:cNvPr id="847" name="n_4mainValue【消防施設】&#10;一人当たり面積"/>
        <xdr:cNvSpPr txBox="1"/>
      </xdr:nvSpPr>
      <xdr:spPr>
        <a:xfrm>
          <a:off x="184214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887" name="楕円 886"/>
        <xdr:cNvSpPr/>
      </xdr:nvSpPr>
      <xdr:spPr>
        <a:xfrm>
          <a:off x="16268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76216</xdr:rowOff>
    </xdr:from>
    <xdr:ext cx="405111" cy="259045"/>
    <xdr:sp macro="" textlink="">
      <xdr:nvSpPr>
        <xdr:cNvPr id="888" name="【庁舎】&#10;有形固定資産減価償却率該当値テキスト"/>
        <xdr:cNvSpPr txBox="1"/>
      </xdr:nvSpPr>
      <xdr:spPr>
        <a:xfrm>
          <a:off x="16357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57786</xdr:rowOff>
    </xdr:from>
    <xdr:to>
      <xdr:col>81</xdr:col>
      <xdr:colOff>101600</xdr:colOff>
      <xdr:row>107</xdr:row>
      <xdr:rowOff>159386</xdr:rowOff>
    </xdr:to>
    <xdr:sp macro="" textlink="">
      <xdr:nvSpPr>
        <xdr:cNvPr id="889" name="楕円 888"/>
        <xdr:cNvSpPr/>
      </xdr:nvSpPr>
      <xdr:spPr>
        <a:xfrm>
          <a:off x="1543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108586</xdr:rowOff>
    </xdr:from>
    <xdr:to>
      <xdr:col>85</xdr:col>
      <xdr:colOff>127000</xdr:colOff>
      <xdr:row>107</xdr:row>
      <xdr:rowOff>148589</xdr:rowOff>
    </xdr:to>
    <xdr:cxnSp macro="">
      <xdr:nvCxnSpPr>
        <xdr:cNvPr id="890" name="直線コネクタ 889"/>
        <xdr:cNvCxnSpPr/>
      </xdr:nvCxnSpPr>
      <xdr:spPr>
        <a:xfrm>
          <a:off x="15481300" y="184537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27305</xdr:rowOff>
    </xdr:from>
    <xdr:to>
      <xdr:col>76</xdr:col>
      <xdr:colOff>165100</xdr:colOff>
      <xdr:row>107</xdr:row>
      <xdr:rowOff>128905</xdr:rowOff>
    </xdr:to>
    <xdr:sp macro="" textlink="">
      <xdr:nvSpPr>
        <xdr:cNvPr id="891" name="楕円 890"/>
        <xdr:cNvSpPr/>
      </xdr:nvSpPr>
      <xdr:spPr>
        <a:xfrm>
          <a:off x="14541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108586</xdr:rowOff>
    </xdr:to>
    <xdr:cxnSp macro="">
      <xdr:nvCxnSpPr>
        <xdr:cNvPr id="892" name="直線コネクタ 891"/>
        <xdr:cNvCxnSpPr/>
      </xdr:nvCxnSpPr>
      <xdr:spPr>
        <a:xfrm>
          <a:off x="14592300" y="184232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893" name="楕円 892"/>
        <xdr:cNvSpPr/>
      </xdr:nvSpPr>
      <xdr:spPr>
        <a:xfrm>
          <a:off x="1365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78105</xdr:rowOff>
    </xdr:to>
    <xdr:cxnSp macro="">
      <xdr:nvCxnSpPr>
        <xdr:cNvPr id="894" name="直線コネクタ 893"/>
        <xdr:cNvCxnSpPr/>
      </xdr:nvCxnSpPr>
      <xdr:spPr>
        <a:xfrm>
          <a:off x="13703300" y="18383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120650</xdr:rowOff>
    </xdr:from>
    <xdr:to>
      <xdr:col>67</xdr:col>
      <xdr:colOff>101600</xdr:colOff>
      <xdr:row>107</xdr:row>
      <xdr:rowOff>50800</xdr:rowOff>
    </xdr:to>
    <xdr:sp macro="" textlink="">
      <xdr:nvSpPr>
        <xdr:cNvPr id="895" name="楕円 894"/>
        <xdr:cNvSpPr/>
      </xdr:nvSpPr>
      <xdr:spPr>
        <a:xfrm>
          <a:off x="1276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0</xdr:rowOff>
    </xdr:from>
    <xdr:to>
      <xdr:col>71</xdr:col>
      <xdr:colOff>177800</xdr:colOff>
      <xdr:row>107</xdr:row>
      <xdr:rowOff>38100</xdr:rowOff>
    </xdr:to>
    <xdr:cxnSp macro="">
      <xdr:nvCxnSpPr>
        <xdr:cNvPr id="896" name="直線コネクタ 895"/>
        <xdr:cNvCxnSpPr/>
      </xdr:nvCxnSpPr>
      <xdr:spPr>
        <a:xfrm>
          <a:off x="12814300" y="1834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150513</xdr:rowOff>
    </xdr:from>
    <xdr:ext cx="405111" cy="259045"/>
    <xdr:sp macro="" textlink="">
      <xdr:nvSpPr>
        <xdr:cNvPr id="901" name="n_1mainValue【庁舎】&#10;有形固定資産減価償却率"/>
        <xdr:cNvSpPr txBox="1"/>
      </xdr:nvSpPr>
      <xdr:spPr>
        <a:xfrm>
          <a:off x="152660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120032</xdr:rowOff>
    </xdr:from>
    <xdr:ext cx="405111" cy="259045"/>
    <xdr:sp macro="" textlink="">
      <xdr:nvSpPr>
        <xdr:cNvPr id="902" name="n_2mainValue【庁舎】&#10;有形固定資産減価償却率"/>
        <xdr:cNvSpPr txBox="1"/>
      </xdr:nvSpPr>
      <xdr:spPr>
        <a:xfrm>
          <a:off x="14389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80027</xdr:rowOff>
    </xdr:from>
    <xdr:ext cx="405111" cy="259045"/>
    <xdr:sp macro="" textlink="">
      <xdr:nvSpPr>
        <xdr:cNvPr id="903" name="n_3mainValue【庁舎】&#10;有形固定資産減価償却率"/>
        <xdr:cNvSpPr txBox="1"/>
      </xdr:nvSpPr>
      <xdr:spPr>
        <a:xfrm>
          <a:off x="13500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41927</xdr:rowOff>
    </xdr:from>
    <xdr:ext cx="405111" cy="259045"/>
    <xdr:sp macro="" textlink="">
      <xdr:nvSpPr>
        <xdr:cNvPr id="904" name="n_4mainValue【庁舎】&#10;有形固定資産減価償却率"/>
        <xdr:cNvSpPr txBox="1"/>
      </xdr:nvSpPr>
      <xdr:spPr>
        <a:xfrm>
          <a:off x="12611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158206</xdr:rowOff>
    </xdr:from>
    <xdr:to>
      <xdr:col>116</xdr:col>
      <xdr:colOff>114300</xdr:colOff>
      <xdr:row>107</xdr:row>
      <xdr:rowOff>88356</xdr:rowOff>
    </xdr:to>
    <xdr:sp macro="" textlink="">
      <xdr:nvSpPr>
        <xdr:cNvPr id="946" name="楕円 945"/>
        <xdr:cNvSpPr/>
      </xdr:nvSpPr>
      <xdr:spPr>
        <a:xfrm>
          <a:off x="221107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136633</xdr:rowOff>
    </xdr:from>
    <xdr:ext cx="469744" cy="259045"/>
    <xdr:sp macro="" textlink="">
      <xdr:nvSpPr>
        <xdr:cNvPr id="947" name="【庁舎】&#10;一人当たり面積該当値テキスト"/>
        <xdr:cNvSpPr txBox="1"/>
      </xdr:nvSpPr>
      <xdr:spPr>
        <a:xfrm>
          <a:off x="22199600"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164737</xdr:rowOff>
    </xdr:from>
    <xdr:to>
      <xdr:col>112</xdr:col>
      <xdr:colOff>38100</xdr:colOff>
      <xdr:row>107</xdr:row>
      <xdr:rowOff>94887</xdr:rowOff>
    </xdr:to>
    <xdr:sp macro="" textlink="">
      <xdr:nvSpPr>
        <xdr:cNvPr id="948" name="楕円 947"/>
        <xdr:cNvSpPr/>
      </xdr:nvSpPr>
      <xdr:spPr>
        <a:xfrm>
          <a:off x="21272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37556</xdr:rowOff>
    </xdr:from>
    <xdr:to>
      <xdr:col>116</xdr:col>
      <xdr:colOff>63500</xdr:colOff>
      <xdr:row>107</xdr:row>
      <xdr:rowOff>44087</xdr:rowOff>
    </xdr:to>
    <xdr:cxnSp macro="">
      <xdr:nvCxnSpPr>
        <xdr:cNvPr id="949" name="直線コネクタ 948"/>
        <xdr:cNvCxnSpPr/>
      </xdr:nvCxnSpPr>
      <xdr:spPr>
        <a:xfrm flipV="1">
          <a:off x="21323300" y="18382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171269</xdr:rowOff>
    </xdr:from>
    <xdr:to>
      <xdr:col>107</xdr:col>
      <xdr:colOff>101600</xdr:colOff>
      <xdr:row>107</xdr:row>
      <xdr:rowOff>101419</xdr:rowOff>
    </xdr:to>
    <xdr:sp macro="" textlink="">
      <xdr:nvSpPr>
        <xdr:cNvPr id="950" name="楕円 949"/>
        <xdr:cNvSpPr/>
      </xdr:nvSpPr>
      <xdr:spPr>
        <a:xfrm>
          <a:off x="20383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44087</xdr:rowOff>
    </xdr:from>
    <xdr:to>
      <xdr:col>111</xdr:col>
      <xdr:colOff>177800</xdr:colOff>
      <xdr:row>107</xdr:row>
      <xdr:rowOff>50619</xdr:rowOff>
    </xdr:to>
    <xdr:cxnSp macro="">
      <xdr:nvCxnSpPr>
        <xdr:cNvPr id="951" name="直線コネクタ 950"/>
        <xdr:cNvCxnSpPr/>
      </xdr:nvCxnSpPr>
      <xdr:spPr>
        <a:xfrm flipV="1">
          <a:off x="20434300" y="18389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5262</xdr:rowOff>
    </xdr:from>
    <xdr:to>
      <xdr:col>102</xdr:col>
      <xdr:colOff>165100</xdr:colOff>
      <xdr:row>107</xdr:row>
      <xdr:rowOff>106862</xdr:rowOff>
    </xdr:to>
    <xdr:sp macro="" textlink="">
      <xdr:nvSpPr>
        <xdr:cNvPr id="952" name="楕円 951"/>
        <xdr:cNvSpPr/>
      </xdr:nvSpPr>
      <xdr:spPr>
        <a:xfrm>
          <a:off x="19494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50619</xdr:rowOff>
    </xdr:from>
    <xdr:to>
      <xdr:col>107</xdr:col>
      <xdr:colOff>50800</xdr:colOff>
      <xdr:row>107</xdr:row>
      <xdr:rowOff>56062</xdr:rowOff>
    </xdr:to>
    <xdr:cxnSp macro="">
      <xdr:nvCxnSpPr>
        <xdr:cNvPr id="953" name="直線コネクタ 952"/>
        <xdr:cNvCxnSpPr/>
      </xdr:nvCxnSpPr>
      <xdr:spPr>
        <a:xfrm flipV="1">
          <a:off x="19545300" y="183957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9616</xdr:rowOff>
    </xdr:from>
    <xdr:to>
      <xdr:col>98</xdr:col>
      <xdr:colOff>38100</xdr:colOff>
      <xdr:row>107</xdr:row>
      <xdr:rowOff>111216</xdr:rowOff>
    </xdr:to>
    <xdr:sp macro="" textlink="">
      <xdr:nvSpPr>
        <xdr:cNvPr id="954" name="楕円 953"/>
        <xdr:cNvSpPr/>
      </xdr:nvSpPr>
      <xdr:spPr>
        <a:xfrm>
          <a:off x="18605500" y="18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56062</xdr:rowOff>
    </xdr:from>
    <xdr:to>
      <xdr:col>102</xdr:col>
      <xdr:colOff>114300</xdr:colOff>
      <xdr:row>107</xdr:row>
      <xdr:rowOff>60416</xdr:rowOff>
    </xdr:to>
    <xdr:cxnSp macro="">
      <xdr:nvCxnSpPr>
        <xdr:cNvPr id="955" name="直線コネクタ 954"/>
        <xdr:cNvCxnSpPr/>
      </xdr:nvCxnSpPr>
      <xdr:spPr>
        <a:xfrm flipV="1">
          <a:off x="18656300" y="1840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86014</xdr:rowOff>
    </xdr:from>
    <xdr:ext cx="469744" cy="259045"/>
    <xdr:sp macro="" textlink="">
      <xdr:nvSpPr>
        <xdr:cNvPr id="960" name="n_1mainValue【庁舎】&#10;一人当たり面積"/>
        <xdr:cNvSpPr txBox="1"/>
      </xdr:nvSpPr>
      <xdr:spPr>
        <a:xfrm>
          <a:off x="210757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92546</xdr:rowOff>
    </xdr:from>
    <xdr:ext cx="469744" cy="259045"/>
    <xdr:sp macro="" textlink="">
      <xdr:nvSpPr>
        <xdr:cNvPr id="961" name="n_2mainValue【庁舎】&#10;一人当たり面積"/>
        <xdr:cNvSpPr txBox="1"/>
      </xdr:nvSpPr>
      <xdr:spPr>
        <a:xfrm>
          <a:off x="20199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97989</xdr:rowOff>
    </xdr:from>
    <xdr:ext cx="469744" cy="259045"/>
    <xdr:sp macro="" textlink="">
      <xdr:nvSpPr>
        <xdr:cNvPr id="962" name="n_3mainValue【庁舎】&#10;一人当たり面積"/>
        <xdr:cNvSpPr txBox="1"/>
      </xdr:nvSpPr>
      <xdr:spPr>
        <a:xfrm>
          <a:off x="19310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102343</xdr:rowOff>
    </xdr:from>
    <xdr:ext cx="469744" cy="259045"/>
    <xdr:sp macro="" textlink="">
      <xdr:nvSpPr>
        <xdr:cNvPr id="963" name="n_4mainValue【庁舎】&#10;一人当たり面積"/>
        <xdr:cNvSpPr txBox="1"/>
      </xdr:nvSpPr>
      <xdr:spPr>
        <a:xfrm>
          <a:off x="18421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類似団体と比較して特に有形固定資産減価償却率が高くなっている施設は、図書館、庁舎、福祉施設、体育館・プールである。図書館については、昭和</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56</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年に建設されたもの１館のみであり老朽化が進んでいる。庁舎については、</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2</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庁舎が昭和</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50</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年代に建設したものであり老朽化が進み、減価償却率が上昇している。現在、平成</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28</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年度に策定した公共施設等総合管理計画に基づき、庁舎建設</a:t>
          </a:r>
          <a:r>
            <a:rPr kumimoji="1" lang="ja-JP" altLang="en-US" sz="1100">
              <a:solidFill>
                <a:schemeClr val="dk1"/>
              </a:solidFill>
              <a:effectLst/>
              <a:latin typeface="BIZ UD新ゴ" panose="020B0400000000000000" pitchFamily="49" charset="-128"/>
              <a:ea typeface="BIZ UD新ゴ" panose="020B0400000000000000" pitchFamily="49" charset="-128"/>
              <a:cs typeface="+mn-cs"/>
            </a:rPr>
            <a:t>を予定しているが、</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当該施設の譲渡について引き続き検討・協議をしていく。体育館・プールについては、すべての施設が建設後</a:t>
          </a:r>
          <a:r>
            <a:rPr kumimoji="1" lang="en-US" altLang="ja-JP" sz="1100">
              <a:solidFill>
                <a:schemeClr val="dk1"/>
              </a:solidFill>
              <a:effectLst/>
              <a:latin typeface="BIZ UD新ゴ" panose="020B0400000000000000" pitchFamily="49" charset="-128"/>
              <a:ea typeface="BIZ UD新ゴ" panose="020B0400000000000000" pitchFamily="49" charset="-128"/>
              <a:cs typeface="+mn-cs"/>
            </a:rPr>
            <a:t>25</a:t>
          </a:r>
          <a:r>
            <a:rPr kumimoji="1" lang="ja-JP" altLang="ja-JP" sz="1100">
              <a:solidFill>
                <a:schemeClr val="dk1"/>
              </a:solidFill>
              <a:effectLst/>
              <a:latin typeface="BIZ UD新ゴ" panose="020B0400000000000000" pitchFamily="49" charset="-128"/>
              <a:ea typeface="BIZ UD新ゴ" panose="020B0400000000000000" pitchFamily="49" charset="-128"/>
              <a:cs typeface="+mn-cs"/>
            </a:rPr>
            <a:t>年以上経過しており、減価償却率が上昇している。</a:t>
          </a:r>
          <a:r>
            <a:rPr lang="ja-JP" altLang="ja-JP" sz="1100" b="0" i="0" baseline="0">
              <a:solidFill>
                <a:schemeClr val="dk1"/>
              </a:solidFill>
              <a:effectLst/>
              <a:latin typeface="BIZ UD新ゴ" panose="020B0400000000000000" pitchFamily="49" charset="-128"/>
              <a:ea typeface="BIZ UD新ゴ" panose="020B0400000000000000" pitchFamily="49" charset="-128"/>
              <a:cs typeface="+mn-cs"/>
            </a:rPr>
            <a:t>市民にスポーツの機会を提供していくため、施設の長寿命化を図り、必要な改修を行って今後も維持していく必要がある。</a:t>
          </a:r>
          <a:endParaRPr lang="ja-JP" altLang="ja-JP" sz="1400">
            <a:effectLst/>
            <a:latin typeface="BIZ UD新ゴ" panose="020B0400000000000000" pitchFamily="49" charset="-128"/>
            <a:ea typeface="BIZ UD新ゴ" panose="020B0400000000000000"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ポイントとなった。若干の増加傾向ではあるものの、依然として低い状況が続いている。</a:t>
          </a:r>
          <a:endParaRPr lang="ja-JP" altLang="ja-JP" sz="1400">
            <a:effectLst/>
          </a:endParaRPr>
        </a:p>
        <a:p>
          <a:r>
            <a:rPr lang="ja-JP" altLang="ja-JP" sz="1100" b="0" i="0" baseline="0">
              <a:solidFill>
                <a:schemeClr val="dk1"/>
              </a:solidFill>
              <a:effectLst/>
              <a:latin typeface="+mn-lt"/>
              <a:ea typeface="+mn-ea"/>
              <a:cs typeface="+mn-cs"/>
            </a:rPr>
            <a:t>　極めて自主財源に乏しく、今後も数値の大幅改善を見込むことは難しいと考えられるため、行政の効率化に努めることにより財政の健全化を図る。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経常一般財源収入は、地方税が</a:t>
          </a:r>
          <a:r>
            <a:rPr kumimoji="1" lang="en-US" altLang="ja-JP" sz="1100" b="0" i="0" baseline="0">
              <a:solidFill>
                <a:schemeClr val="dk1"/>
              </a:solidFill>
              <a:effectLst/>
              <a:latin typeface="+mn-lt"/>
              <a:ea typeface="+mn-ea"/>
              <a:cs typeface="+mn-cs"/>
            </a:rPr>
            <a:t>33,966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額となったが、普通交付税</a:t>
          </a:r>
          <a:r>
            <a:rPr kumimoji="1" lang="ja-JP" altLang="en-US" sz="1100" b="0" i="0" baseline="0">
              <a:solidFill>
                <a:schemeClr val="dk1"/>
              </a:solidFill>
              <a:effectLst/>
              <a:latin typeface="+mn-lt"/>
              <a:ea typeface="+mn-ea"/>
              <a:cs typeface="+mn-cs"/>
            </a:rPr>
            <a:t>は地域社会再生事業費の創設や、会計年度任用職員制度の施行に伴う期末手当の支給等に要する経費算入により</a:t>
          </a:r>
          <a:r>
            <a:rPr kumimoji="1" lang="en-US" altLang="ja-JP" sz="1100" b="0" i="0" baseline="0">
              <a:solidFill>
                <a:schemeClr val="dk1"/>
              </a:solidFill>
              <a:effectLst/>
              <a:latin typeface="+mn-lt"/>
              <a:ea typeface="+mn-ea"/>
              <a:cs typeface="+mn-cs"/>
            </a:rPr>
            <a:t>105,621</a:t>
          </a:r>
          <a:r>
            <a:rPr kumimoji="1" lang="ja-JP" altLang="en-US" sz="1100" b="0" i="0" baseline="0">
              <a:solidFill>
                <a:schemeClr val="dk1"/>
              </a:solidFill>
              <a:effectLst/>
              <a:latin typeface="+mn-lt"/>
              <a:ea typeface="+mn-ea"/>
              <a:cs typeface="+mn-cs"/>
            </a:rPr>
            <a:t>千円の増額となった。</a:t>
          </a:r>
          <a:r>
            <a:rPr kumimoji="1" lang="ja-JP" altLang="ja-JP" sz="1100" b="0" i="0" baseline="0">
              <a:solidFill>
                <a:schemeClr val="dk1"/>
              </a:solidFill>
              <a:effectLst/>
              <a:latin typeface="+mn-lt"/>
              <a:ea typeface="+mn-ea"/>
              <a:cs typeface="+mn-cs"/>
            </a:rPr>
            <a:t>一方、歳出の経常経費充当額について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下水道事業が企業会計へ移行したことで、</a:t>
          </a:r>
          <a:r>
            <a:rPr kumimoji="1" lang="ja-JP" altLang="ja-JP" sz="1100" b="0" i="0" baseline="0">
              <a:solidFill>
                <a:schemeClr val="dk1"/>
              </a:solidFill>
              <a:effectLst/>
              <a:latin typeface="+mn-lt"/>
              <a:ea typeface="+mn-ea"/>
              <a:cs typeface="+mn-cs"/>
            </a:rPr>
            <a:t>補助費等</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610,986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増加し、繰出金が</a:t>
          </a:r>
          <a:r>
            <a:rPr kumimoji="1" lang="en-US" altLang="ja-JP" sz="1100" b="0" i="0" baseline="0">
              <a:solidFill>
                <a:schemeClr val="dk1"/>
              </a:solidFill>
              <a:effectLst/>
              <a:latin typeface="+mn-lt"/>
              <a:ea typeface="+mn-ea"/>
              <a:cs typeface="+mn-cs"/>
            </a:rPr>
            <a:t>453,834</a:t>
          </a:r>
          <a:r>
            <a:rPr kumimoji="1" lang="ja-JP" altLang="en-US" sz="1100" b="0" i="0" baseline="0">
              <a:solidFill>
                <a:schemeClr val="dk1"/>
              </a:solidFill>
              <a:effectLst/>
              <a:latin typeface="+mn-lt"/>
              <a:ea typeface="+mn-ea"/>
              <a:cs typeface="+mn-cs"/>
            </a:rPr>
            <a:t>円減少した。また、公債費が合併特例債の償還据え置き期間終了等により</a:t>
          </a:r>
          <a:r>
            <a:rPr kumimoji="1" lang="en-US" altLang="ja-JP" sz="1100" b="0" i="0" baseline="0">
              <a:solidFill>
                <a:schemeClr val="dk1"/>
              </a:solidFill>
              <a:effectLst/>
              <a:latin typeface="+mn-lt"/>
              <a:ea typeface="+mn-ea"/>
              <a:cs typeface="+mn-cs"/>
            </a:rPr>
            <a:t>98,936</a:t>
          </a:r>
          <a:r>
            <a:rPr kumimoji="1" lang="ja-JP" altLang="en-US" sz="1100" b="0" i="0" baseline="0">
              <a:solidFill>
                <a:schemeClr val="dk1"/>
              </a:solidFill>
              <a:effectLst/>
              <a:latin typeface="+mn-lt"/>
              <a:ea typeface="+mn-ea"/>
              <a:cs typeface="+mn-cs"/>
            </a:rPr>
            <a:t>千円の増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これらにより経常収支比率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89.6</a:t>
          </a:r>
          <a:r>
            <a:rPr kumimoji="1" lang="ja-JP" altLang="ja-JP" sz="1100" b="0" i="0" baseline="0">
              <a:solidFill>
                <a:schemeClr val="dk1"/>
              </a:solidFill>
              <a:effectLst/>
              <a:latin typeface="+mn-lt"/>
              <a:ea typeface="+mn-ea"/>
              <a:cs typeface="+mn-cs"/>
            </a:rPr>
            <a:t>％と昨年に比べ</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下がり、</a:t>
          </a:r>
          <a:r>
            <a:rPr kumimoji="1" lang="ja-JP" altLang="ja-JP" sz="1100" b="0" i="0" baseline="0">
              <a:solidFill>
                <a:schemeClr val="dk1"/>
              </a:solidFill>
              <a:effectLst/>
              <a:latin typeface="+mn-lt"/>
              <a:ea typeface="+mn-ea"/>
              <a:cs typeface="+mn-cs"/>
            </a:rPr>
            <a:t>類似団体平均より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、経常一般財源収入が減少し、歳出の公債費が増加見込であることから、さらなる経常経費の削減を図っていかなければならない。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98213</xdr:rowOff>
    </xdr:to>
    <xdr:cxnSp macro="">
      <xdr:nvCxnSpPr>
        <xdr:cNvPr id="132" name="直線コネクタ 131"/>
        <xdr:cNvCxnSpPr/>
      </xdr:nvCxnSpPr>
      <xdr:spPr>
        <a:xfrm flipV="1">
          <a:off x="4114800" y="1076282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98213</xdr:rowOff>
    </xdr:to>
    <xdr:cxnSp macro="">
      <xdr:nvCxnSpPr>
        <xdr:cNvPr id="135" name="直線コネクタ 134"/>
        <xdr:cNvCxnSpPr/>
      </xdr:nvCxnSpPr>
      <xdr:spPr>
        <a:xfrm>
          <a:off x="3225800" y="1083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63</xdr:row>
      <xdr:rowOff>33867</xdr:rowOff>
    </xdr:to>
    <xdr:cxnSp macro="">
      <xdr:nvCxnSpPr>
        <xdr:cNvPr id="138" name="直線コネクタ 137"/>
        <xdr:cNvCxnSpPr/>
      </xdr:nvCxnSpPr>
      <xdr:spPr>
        <a:xfrm>
          <a:off x="2336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135467</xdr:rowOff>
    </xdr:to>
    <xdr:cxnSp macro="">
      <xdr:nvCxnSpPr>
        <xdr:cNvPr id="141" name="直線コネクタ 140"/>
        <xdr:cNvCxnSpPr/>
      </xdr:nvCxnSpPr>
      <xdr:spPr>
        <a:xfrm>
          <a:off x="1447800" y="1052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3" name="楕円 152"/>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4" name="テキスト ボックス 153"/>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a:t>
          </a:r>
          <a:r>
            <a:rPr kumimoji="1" lang="en-US" altLang="ja-JP" sz="1100" b="0" i="0" baseline="0">
              <a:solidFill>
                <a:schemeClr val="dk1"/>
              </a:solidFill>
              <a:effectLst/>
              <a:latin typeface="+mn-lt"/>
              <a:ea typeface="+mn-ea"/>
              <a:cs typeface="+mn-cs"/>
            </a:rPr>
            <a:t>12,880</a:t>
          </a:r>
          <a:r>
            <a:rPr kumimoji="1" lang="ja-JP" altLang="ja-JP" sz="1100" b="0" i="0" baseline="0">
              <a:solidFill>
                <a:schemeClr val="dk1"/>
              </a:solidFill>
              <a:effectLst/>
              <a:latin typeface="+mn-lt"/>
              <a:ea typeface="+mn-ea"/>
              <a:cs typeface="+mn-cs"/>
            </a:rPr>
            <a:t>円下回っているが、昨年度と比べると</a:t>
          </a:r>
          <a:r>
            <a:rPr kumimoji="1" lang="en-US" altLang="ja-JP" sz="1100" b="0" i="0" baseline="0">
              <a:solidFill>
                <a:schemeClr val="dk1"/>
              </a:solidFill>
              <a:effectLst/>
              <a:latin typeface="+mn-lt"/>
              <a:ea typeface="+mn-ea"/>
              <a:cs typeface="+mn-cs"/>
            </a:rPr>
            <a:t>13,094</a:t>
          </a:r>
          <a:r>
            <a:rPr kumimoji="1" lang="ja-JP" altLang="ja-JP" sz="1100" b="0" i="0" baseline="0">
              <a:solidFill>
                <a:schemeClr val="dk1"/>
              </a:solidFill>
              <a:effectLst/>
              <a:latin typeface="+mn-lt"/>
              <a:ea typeface="+mn-ea"/>
              <a:cs typeface="+mn-cs"/>
            </a:rPr>
            <a:t>円増加している。依然として全国平均・茨城県平均からみても高くなっている。これは、学校等適正配置計画による統合校設置に伴い，スクールバス運行委託料が多額になっている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107023</xdr:rowOff>
    </xdr:from>
    <xdr:to>
      <xdr:col>23</xdr:col>
      <xdr:colOff>133350</xdr:colOff>
      <xdr:row>83</xdr:row>
      <xdr:rowOff>25848</xdr:rowOff>
    </xdr:to>
    <xdr:cxnSp macro="">
      <xdr:nvCxnSpPr>
        <xdr:cNvPr id="197" name="直線コネクタ 196"/>
        <xdr:cNvCxnSpPr/>
      </xdr:nvCxnSpPr>
      <xdr:spPr>
        <a:xfrm>
          <a:off x="4114800" y="14165923"/>
          <a:ext cx="8382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65658</xdr:rowOff>
    </xdr:from>
    <xdr:to>
      <xdr:col>19</xdr:col>
      <xdr:colOff>133350</xdr:colOff>
      <xdr:row>82</xdr:row>
      <xdr:rowOff>107023</xdr:rowOff>
    </xdr:to>
    <xdr:cxnSp macro="">
      <xdr:nvCxnSpPr>
        <xdr:cNvPr id="200" name="直線コネクタ 199"/>
        <xdr:cNvCxnSpPr/>
      </xdr:nvCxnSpPr>
      <xdr:spPr>
        <a:xfrm>
          <a:off x="3225800" y="1412455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25602</xdr:rowOff>
    </xdr:from>
    <xdr:to>
      <xdr:col>15</xdr:col>
      <xdr:colOff>82550</xdr:colOff>
      <xdr:row>82</xdr:row>
      <xdr:rowOff>65658</xdr:rowOff>
    </xdr:to>
    <xdr:cxnSp macro="">
      <xdr:nvCxnSpPr>
        <xdr:cNvPr id="203" name="直線コネクタ 202"/>
        <xdr:cNvCxnSpPr/>
      </xdr:nvCxnSpPr>
      <xdr:spPr>
        <a:xfrm>
          <a:off x="2336800" y="14084502"/>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24443</xdr:rowOff>
    </xdr:from>
    <xdr:to>
      <xdr:col>11</xdr:col>
      <xdr:colOff>31750</xdr:colOff>
      <xdr:row>82</xdr:row>
      <xdr:rowOff>25602</xdr:rowOff>
    </xdr:to>
    <xdr:cxnSp macro="">
      <xdr:nvCxnSpPr>
        <xdr:cNvPr id="206" name="直線コネクタ 205"/>
        <xdr:cNvCxnSpPr/>
      </xdr:nvCxnSpPr>
      <xdr:spPr>
        <a:xfrm>
          <a:off x="1447800" y="1408334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146498</xdr:rowOff>
    </xdr:from>
    <xdr:to>
      <xdr:col>23</xdr:col>
      <xdr:colOff>184150</xdr:colOff>
      <xdr:row>83</xdr:row>
      <xdr:rowOff>76648</xdr:rowOff>
    </xdr:to>
    <xdr:sp macro="" textlink="">
      <xdr:nvSpPr>
        <xdr:cNvPr id="216" name="楕円 215"/>
        <xdr:cNvSpPr/>
      </xdr:nvSpPr>
      <xdr:spPr>
        <a:xfrm>
          <a:off x="4902200" y="142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163025</xdr:rowOff>
    </xdr:from>
    <xdr:ext cx="762000" cy="259045"/>
    <xdr:sp macro="" textlink="">
      <xdr:nvSpPr>
        <xdr:cNvPr id="217" name="人件費・物件費等の状況該当値テキスト"/>
        <xdr:cNvSpPr txBox="1"/>
      </xdr:nvSpPr>
      <xdr:spPr>
        <a:xfrm>
          <a:off x="5041900" y="1405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56223</xdr:rowOff>
    </xdr:from>
    <xdr:to>
      <xdr:col>19</xdr:col>
      <xdr:colOff>184150</xdr:colOff>
      <xdr:row>82</xdr:row>
      <xdr:rowOff>157823</xdr:rowOff>
    </xdr:to>
    <xdr:sp macro="" textlink="">
      <xdr:nvSpPr>
        <xdr:cNvPr id="218" name="楕円 217"/>
        <xdr:cNvSpPr/>
      </xdr:nvSpPr>
      <xdr:spPr>
        <a:xfrm>
          <a:off x="4064000" y="141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168000</xdr:rowOff>
    </xdr:from>
    <xdr:ext cx="736600" cy="259045"/>
    <xdr:sp macro="" textlink="">
      <xdr:nvSpPr>
        <xdr:cNvPr id="219" name="テキスト ボックス 218"/>
        <xdr:cNvSpPr txBox="1"/>
      </xdr:nvSpPr>
      <xdr:spPr>
        <a:xfrm>
          <a:off x="3733800" y="1388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14858</xdr:rowOff>
    </xdr:from>
    <xdr:to>
      <xdr:col>15</xdr:col>
      <xdr:colOff>133350</xdr:colOff>
      <xdr:row>82</xdr:row>
      <xdr:rowOff>116458</xdr:rowOff>
    </xdr:to>
    <xdr:sp macro="" textlink="">
      <xdr:nvSpPr>
        <xdr:cNvPr id="220" name="楕円 219"/>
        <xdr:cNvSpPr/>
      </xdr:nvSpPr>
      <xdr:spPr>
        <a:xfrm>
          <a:off x="3175000" y="140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126635</xdr:rowOff>
    </xdr:from>
    <xdr:ext cx="762000" cy="259045"/>
    <xdr:sp macro="" textlink="">
      <xdr:nvSpPr>
        <xdr:cNvPr id="221" name="テキスト ボックス 220"/>
        <xdr:cNvSpPr txBox="1"/>
      </xdr:nvSpPr>
      <xdr:spPr>
        <a:xfrm>
          <a:off x="2844800" y="138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146252</xdr:rowOff>
    </xdr:from>
    <xdr:to>
      <xdr:col>11</xdr:col>
      <xdr:colOff>82550</xdr:colOff>
      <xdr:row>82</xdr:row>
      <xdr:rowOff>76402</xdr:rowOff>
    </xdr:to>
    <xdr:sp macro="" textlink="">
      <xdr:nvSpPr>
        <xdr:cNvPr id="222" name="楕円 221"/>
        <xdr:cNvSpPr/>
      </xdr:nvSpPr>
      <xdr:spPr>
        <a:xfrm>
          <a:off x="2286000" y="140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86579</xdr:rowOff>
    </xdr:from>
    <xdr:ext cx="762000" cy="259045"/>
    <xdr:sp macro="" textlink="">
      <xdr:nvSpPr>
        <xdr:cNvPr id="223" name="テキスト ボックス 222"/>
        <xdr:cNvSpPr txBox="1"/>
      </xdr:nvSpPr>
      <xdr:spPr>
        <a:xfrm>
          <a:off x="1955800" y="13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145093</xdr:rowOff>
    </xdr:from>
    <xdr:to>
      <xdr:col>7</xdr:col>
      <xdr:colOff>31750</xdr:colOff>
      <xdr:row>82</xdr:row>
      <xdr:rowOff>75243</xdr:rowOff>
    </xdr:to>
    <xdr:sp macro="" textlink="">
      <xdr:nvSpPr>
        <xdr:cNvPr id="224" name="楕円 223"/>
        <xdr:cNvSpPr/>
      </xdr:nvSpPr>
      <xdr:spPr>
        <a:xfrm>
          <a:off x="1397000" y="14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85420</xdr:rowOff>
    </xdr:from>
    <xdr:ext cx="762000" cy="259045"/>
    <xdr:sp macro="" textlink="">
      <xdr:nvSpPr>
        <xdr:cNvPr id="225" name="テキスト ボックス 224"/>
        <xdr:cNvSpPr txBox="1"/>
      </xdr:nvSpPr>
      <xdr:spPr>
        <a:xfrm>
          <a:off x="1066800" y="1380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、類似団体の平均値より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全国市平均よりは下回っているが、引き続き安定した職員構成の確保、計画的な人事管理の推進及び行政の効率化を図っていく。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61" name="直線コネクタ 260"/>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4" name="直線コネクタ 263"/>
        <xdr:cNvCxnSpPr/>
      </xdr:nvCxnSpPr>
      <xdr:spPr>
        <a:xfrm flipV="1">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7" name="直線コネクタ 266"/>
        <xdr:cNvCxnSpPr/>
      </xdr:nvCxnSpPr>
      <xdr:spPr>
        <a:xfrm>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15421</xdr:rowOff>
    </xdr:to>
    <xdr:cxnSp macro="">
      <xdr:nvCxnSpPr>
        <xdr:cNvPr id="270" name="直線コネクタ 269"/>
        <xdr:cNvCxnSpPr/>
      </xdr:nvCxnSpPr>
      <xdr:spPr>
        <a:xfrm>
          <a:off x="13512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6" name="楕円 285"/>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7" name="テキスト ボックス 286"/>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人員</a:t>
          </a:r>
          <a:r>
            <a:rPr kumimoji="1" lang="ja-JP" altLang="ja-JP" sz="1100">
              <a:solidFill>
                <a:schemeClr val="dk1"/>
              </a:solidFill>
              <a:effectLst/>
              <a:latin typeface="+mn-lt"/>
              <a:ea typeface="+mn-ea"/>
              <a:cs typeface="+mn-cs"/>
            </a:rPr>
            <a:t>の削減を行ってきたことなどにより類似団体の平均より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年度の職員数については、</a:t>
          </a:r>
          <a:r>
            <a:rPr kumimoji="1" lang="ja-JP" altLang="en-US" sz="1100">
              <a:solidFill>
                <a:schemeClr val="dk1"/>
              </a:solidFill>
              <a:effectLst/>
              <a:latin typeface="+mn-lt"/>
              <a:ea typeface="+mn-ea"/>
              <a:cs typeface="+mn-cs"/>
            </a:rPr>
            <a:t>再任用制度等によりほとんど変わっていないものの</a:t>
          </a:r>
          <a:r>
            <a:rPr kumimoji="1" lang="ja-JP" altLang="ja-JP" sz="1100">
              <a:solidFill>
                <a:schemeClr val="dk1"/>
              </a:solidFill>
              <a:effectLst/>
              <a:latin typeface="+mn-lt"/>
              <a:ea typeface="+mn-ea"/>
              <a:cs typeface="+mn-cs"/>
            </a:rPr>
            <a:t>、人口減少が進んでいるため、人口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人あたりの職員数は増加している状況である。平成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次行方市職員定員適正化計画の中では、令和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年度職員数を、公営企業関係職員を含め</a:t>
          </a:r>
          <a:r>
            <a:rPr kumimoji="1" lang="en-US" altLang="ja-JP" sz="1100">
              <a:solidFill>
                <a:schemeClr val="dk1"/>
              </a:solidFill>
              <a:effectLst/>
              <a:latin typeface="+mn-lt"/>
              <a:ea typeface="+mn-ea"/>
              <a:cs typeface="+mn-cs"/>
            </a:rPr>
            <a:t>329</a:t>
          </a:r>
          <a:r>
            <a:rPr kumimoji="1" lang="ja-JP" altLang="ja-JP" sz="1100">
              <a:solidFill>
                <a:schemeClr val="dk1"/>
              </a:solidFill>
              <a:effectLst/>
              <a:latin typeface="+mn-lt"/>
              <a:ea typeface="+mn-ea"/>
              <a:cs typeface="+mn-cs"/>
            </a:rPr>
            <a:t>人としており、適正化計画を下回ったが、今後も組織機構の見直しや民間委託の推進、会計年度任用職員制度を活用しながら、職員数の適正化を図っていく。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77107</xdr:rowOff>
    </xdr:to>
    <xdr:cxnSp macro="">
      <xdr:nvCxnSpPr>
        <xdr:cNvPr id="326" name="直線コネクタ 325"/>
        <xdr:cNvCxnSpPr/>
      </xdr:nvCxnSpPr>
      <xdr:spPr>
        <a:xfrm>
          <a:off x="16179800" y="103399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52977</xdr:rowOff>
    </xdr:to>
    <xdr:cxnSp macro="">
      <xdr:nvCxnSpPr>
        <xdr:cNvPr id="329" name="直線コネクタ 328"/>
        <xdr:cNvCxnSpPr/>
      </xdr:nvCxnSpPr>
      <xdr:spPr>
        <a:xfrm>
          <a:off x="15290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42635</xdr:rowOff>
    </xdr:to>
    <xdr:cxnSp macro="">
      <xdr:nvCxnSpPr>
        <xdr:cNvPr id="332" name="直線コネクタ 331"/>
        <xdr:cNvCxnSpPr/>
      </xdr:nvCxnSpPr>
      <xdr:spPr>
        <a:xfrm>
          <a:off x="14401800" y="10319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37465</xdr:rowOff>
    </xdr:to>
    <xdr:cxnSp macro="">
      <xdr:nvCxnSpPr>
        <xdr:cNvPr id="335" name="直線コネクタ 334"/>
        <xdr:cNvCxnSpPr/>
      </xdr:nvCxnSpPr>
      <xdr:spPr>
        <a:xfrm flipV="1">
          <a:off x="13512800" y="1031929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5" name="楕円 344"/>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6"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7" name="楕円 346"/>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8" name="テキスト ボックス 347"/>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9" name="楕円 348"/>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50" name="テキスト ボックス 349"/>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51" name="楕円 350"/>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93271</xdr:rowOff>
    </xdr:from>
    <xdr:ext cx="762000" cy="259045"/>
    <xdr:sp macro="" textlink="">
      <xdr:nvSpPr>
        <xdr:cNvPr id="352" name="テキスト ボックス 351"/>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53" name="楕円 352"/>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54" name="テキスト ボックス 353"/>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比べ</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ポイント上昇している。</a:t>
          </a:r>
          <a:r>
            <a:rPr kumimoji="1" lang="ja-JP" altLang="ja-JP" sz="1100">
              <a:solidFill>
                <a:schemeClr val="dk1"/>
              </a:solidFill>
              <a:effectLst/>
              <a:latin typeface="+mn-lt"/>
              <a:ea typeface="+mn-ea"/>
              <a:cs typeface="+mn-cs"/>
            </a:rPr>
            <a:t>類似団体の平均値より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が、全国平均・茨城県平均より上回っている。</a:t>
          </a:r>
          <a:endParaRPr lang="ja-JP" altLang="ja-JP" sz="1400">
            <a:effectLst/>
          </a:endParaRPr>
        </a:p>
        <a:p>
          <a:r>
            <a:rPr kumimoji="1" lang="ja-JP" altLang="ja-JP" sz="1100">
              <a:solidFill>
                <a:schemeClr val="dk1"/>
              </a:solidFill>
              <a:effectLst/>
              <a:latin typeface="+mn-lt"/>
              <a:ea typeface="+mn-ea"/>
              <a:cs typeface="+mn-cs"/>
            </a:rPr>
            <a:t>　今後は学校等適正配置計画に基づく統合校の施設整備等の起債借入</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、庁舎建設や公共施設の改修</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公債費が増加することが見込まれることから、地方債を財源とする事業の実施については、事業の必要性及び事業費の精査により、地方債の新規発行を抑制し、実質公債費比率の増加を抑え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17356</xdr:rowOff>
    </xdr:to>
    <xdr:cxnSp macro="">
      <xdr:nvCxnSpPr>
        <xdr:cNvPr id="387" name="直線コネクタ 386"/>
        <xdr:cNvCxnSpPr/>
      </xdr:nvCxnSpPr>
      <xdr:spPr>
        <a:xfrm>
          <a:off x="16179800" y="717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148590</xdr:rowOff>
    </xdr:to>
    <xdr:cxnSp macro="">
      <xdr:nvCxnSpPr>
        <xdr:cNvPr id="390" name="直線コネクタ 389"/>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148590</xdr:rowOff>
    </xdr:to>
    <xdr:cxnSp macro="">
      <xdr:nvCxnSpPr>
        <xdr:cNvPr id="393" name="直線コネクタ 392"/>
        <xdr:cNvCxnSpPr/>
      </xdr:nvCxnSpPr>
      <xdr:spPr>
        <a:xfrm>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132504</xdr:rowOff>
    </xdr:to>
    <xdr:cxnSp macro="">
      <xdr:nvCxnSpPr>
        <xdr:cNvPr id="396" name="直線コネクタ 395"/>
        <xdr:cNvCxnSpPr/>
      </xdr:nvCxnSpPr>
      <xdr:spPr>
        <a:xfrm flipV="1">
          <a:off x="13512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6" name="楕円 405"/>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154533</xdr:rowOff>
    </xdr:from>
    <xdr:ext cx="762000" cy="259045"/>
    <xdr:sp macro="" textlink="">
      <xdr:nvSpPr>
        <xdr:cNvPr id="407" name="公債費負担の状況該当値テキスト"/>
        <xdr:cNvSpPr txBox="1"/>
      </xdr:nvSpPr>
      <xdr:spPr>
        <a:xfrm>
          <a:off x="17106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8" name="楕円 40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9" name="テキスト ボックス 40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10" name="楕円 40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11" name="テキスト ボックス 410"/>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3" name="テキスト ボックス 41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4" name="楕円 413"/>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5" name="テキスト ボックス 41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53.8</a:t>
          </a:r>
          <a:r>
            <a:rPr kumimoji="1" lang="ja-JP" altLang="ja-JP" sz="1100">
              <a:solidFill>
                <a:schemeClr val="dk1"/>
              </a:solidFill>
              <a:effectLst/>
              <a:latin typeface="+mn-lt"/>
              <a:ea typeface="+mn-ea"/>
              <a:cs typeface="+mn-cs"/>
            </a:rPr>
            <a:t>ポイント、前年度と比較すると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霞ヶ浦ふれあいランド再整備事業による債務負担行為の支払開始に伴い、</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上がっている。また、地方債現在高については学校建設事業の終了により減少</a:t>
          </a:r>
          <a:r>
            <a:rPr kumimoji="1" lang="ja-JP" altLang="en-US" sz="1100">
              <a:solidFill>
                <a:schemeClr val="dk1"/>
              </a:solidFill>
              <a:effectLst/>
              <a:latin typeface="+mn-lt"/>
              <a:ea typeface="+mn-ea"/>
              <a:cs typeface="+mn-cs"/>
            </a:rPr>
            <a:t>はしているが、今後、庁舎建設や公共施設の改修等が予定されていることから、</a:t>
          </a:r>
          <a:r>
            <a:rPr kumimoji="1" lang="ja-JP" altLang="ja-JP" sz="1100">
              <a:solidFill>
                <a:schemeClr val="dk1"/>
              </a:solidFill>
              <a:effectLst/>
              <a:latin typeface="+mn-lt"/>
              <a:ea typeface="+mn-ea"/>
              <a:cs typeface="+mn-cs"/>
            </a:rPr>
            <a:t>緊急性や優先順位を見極めながら行うこととし、財政の健全化に努めていく。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140665</xdr:rowOff>
    </xdr:from>
    <xdr:to>
      <xdr:col>81</xdr:col>
      <xdr:colOff>44450</xdr:colOff>
      <xdr:row>18</xdr:row>
      <xdr:rowOff>24232</xdr:rowOff>
    </xdr:to>
    <xdr:cxnSp macro="">
      <xdr:nvCxnSpPr>
        <xdr:cNvPr id="447" name="直線コネクタ 446"/>
        <xdr:cNvCxnSpPr/>
      </xdr:nvCxnSpPr>
      <xdr:spPr>
        <a:xfrm>
          <a:off x="16179800" y="3055315"/>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136804</xdr:rowOff>
    </xdr:from>
    <xdr:to>
      <xdr:col>77</xdr:col>
      <xdr:colOff>44450</xdr:colOff>
      <xdr:row>17</xdr:row>
      <xdr:rowOff>140665</xdr:rowOff>
    </xdr:to>
    <xdr:cxnSp macro="">
      <xdr:nvCxnSpPr>
        <xdr:cNvPr id="450" name="直線コネクタ 449"/>
        <xdr:cNvCxnSpPr/>
      </xdr:nvCxnSpPr>
      <xdr:spPr>
        <a:xfrm>
          <a:off x="15290800" y="30514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136804</xdr:rowOff>
    </xdr:from>
    <xdr:to>
      <xdr:col>72</xdr:col>
      <xdr:colOff>203200</xdr:colOff>
      <xdr:row>18</xdr:row>
      <xdr:rowOff>1067</xdr:rowOff>
    </xdr:to>
    <xdr:cxnSp macro="">
      <xdr:nvCxnSpPr>
        <xdr:cNvPr id="453" name="直線コネクタ 452"/>
        <xdr:cNvCxnSpPr/>
      </xdr:nvCxnSpPr>
      <xdr:spPr>
        <a:xfrm flipV="1">
          <a:off x="14401800" y="3051454"/>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1067</xdr:rowOff>
    </xdr:from>
    <xdr:to>
      <xdr:col>68</xdr:col>
      <xdr:colOff>152400</xdr:colOff>
      <xdr:row>18</xdr:row>
      <xdr:rowOff>60909</xdr:rowOff>
    </xdr:to>
    <xdr:cxnSp macro="">
      <xdr:nvCxnSpPr>
        <xdr:cNvPr id="456" name="直線コネクタ 455"/>
        <xdr:cNvCxnSpPr/>
      </xdr:nvCxnSpPr>
      <xdr:spPr>
        <a:xfrm flipV="1">
          <a:off x="13512800" y="3087167"/>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144882</xdr:rowOff>
    </xdr:from>
    <xdr:to>
      <xdr:col>81</xdr:col>
      <xdr:colOff>95250</xdr:colOff>
      <xdr:row>18</xdr:row>
      <xdr:rowOff>75032</xdr:rowOff>
    </xdr:to>
    <xdr:sp macro="" textlink="">
      <xdr:nvSpPr>
        <xdr:cNvPr id="466" name="楕円 465"/>
        <xdr:cNvSpPr/>
      </xdr:nvSpPr>
      <xdr:spPr>
        <a:xfrm>
          <a:off x="169672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116959</xdr:rowOff>
    </xdr:from>
    <xdr:ext cx="762000" cy="259045"/>
    <xdr:sp macro="" textlink="">
      <xdr:nvSpPr>
        <xdr:cNvPr id="467" name="将来負担の状況該当値テキスト"/>
        <xdr:cNvSpPr txBox="1"/>
      </xdr:nvSpPr>
      <xdr:spPr>
        <a:xfrm>
          <a:off x="171069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89865</xdr:rowOff>
    </xdr:from>
    <xdr:to>
      <xdr:col>77</xdr:col>
      <xdr:colOff>95250</xdr:colOff>
      <xdr:row>18</xdr:row>
      <xdr:rowOff>20015</xdr:rowOff>
    </xdr:to>
    <xdr:sp macro="" textlink="">
      <xdr:nvSpPr>
        <xdr:cNvPr id="468" name="楕円 467"/>
        <xdr:cNvSpPr/>
      </xdr:nvSpPr>
      <xdr:spPr>
        <a:xfrm>
          <a:off x="16129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4792</xdr:rowOff>
    </xdr:from>
    <xdr:ext cx="736600" cy="259045"/>
    <xdr:sp macro="" textlink="">
      <xdr:nvSpPr>
        <xdr:cNvPr id="469" name="テキスト ボックス 468"/>
        <xdr:cNvSpPr txBox="1"/>
      </xdr:nvSpPr>
      <xdr:spPr>
        <a:xfrm>
          <a:off x="15798800" y="309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86004</xdr:rowOff>
    </xdr:from>
    <xdr:to>
      <xdr:col>73</xdr:col>
      <xdr:colOff>44450</xdr:colOff>
      <xdr:row>18</xdr:row>
      <xdr:rowOff>16154</xdr:rowOff>
    </xdr:to>
    <xdr:sp macro="" textlink="">
      <xdr:nvSpPr>
        <xdr:cNvPr id="470" name="楕円 469"/>
        <xdr:cNvSpPr/>
      </xdr:nvSpPr>
      <xdr:spPr>
        <a:xfrm>
          <a:off x="15240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931</xdr:rowOff>
    </xdr:from>
    <xdr:ext cx="762000" cy="259045"/>
    <xdr:sp macro="" textlink="">
      <xdr:nvSpPr>
        <xdr:cNvPr id="471" name="テキスト ボックス 470"/>
        <xdr:cNvSpPr txBox="1"/>
      </xdr:nvSpPr>
      <xdr:spPr>
        <a:xfrm>
          <a:off x="14909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121717</xdr:rowOff>
    </xdr:from>
    <xdr:to>
      <xdr:col>68</xdr:col>
      <xdr:colOff>203200</xdr:colOff>
      <xdr:row>18</xdr:row>
      <xdr:rowOff>51867</xdr:rowOff>
    </xdr:to>
    <xdr:sp macro="" textlink="">
      <xdr:nvSpPr>
        <xdr:cNvPr id="472" name="楕円 471"/>
        <xdr:cNvSpPr/>
      </xdr:nvSpPr>
      <xdr:spPr>
        <a:xfrm>
          <a:off x="14351000" y="30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36644</xdr:rowOff>
    </xdr:from>
    <xdr:ext cx="762000" cy="259045"/>
    <xdr:sp macro="" textlink="">
      <xdr:nvSpPr>
        <xdr:cNvPr id="473" name="テキスト ボックス 472"/>
        <xdr:cNvSpPr txBox="1"/>
      </xdr:nvSpPr>
      <xdr:spPr>
        <a:xfrm>
          <a:off x="14020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10109</xdr:rowOff>
    </xdr:from>
    <xdr:to>
      <xdr:col>64</xdr:col>
      <xdr:colOff>152400</xdr:colOff>
      <xdr:row>18</xdr:row>
      <xdr:rowOff>111709</xdr:rowOff>
    </xdr:to>
    <xdr:sp macro="" textlink="">
      <xdr:nvSpPr>
        <xdr:cNvPr id="474" name="楕円 473"/>
        <xdr:cNvSpPr/>
      </xdr:nvSpPr>
      <xdr:spPr>
        <a:xfrm>
          <a:off x="134620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96486</xdr:rowOff>
    </xdr:from>
    <xdr:ext cx="762000" cy="259045"/>
    <xdr:sp macro="" textlink="">
      <xdr:nvSpPr>
        <xdr:cNvPr id="475" name="テキスト ボックス 474"/>
        <xdr:cNvSpPr txBox="1"/>
      </xdr:nvSpPr>
      <xdr:spPr>
        <a:xfrm>
          <a:off x="131318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人件費については前年度と比較すると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し、類似団体平均と比べると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回っている。今後は、新庁舎建設に伴い職員数の削減を図るとともに、行政運営の効率化や民間でも実施可能な部分の民間委託、会計年度任用職員の配置を進めながら人件費の削減に努めていく。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154214</xdr:rowOff>
    </xdr:to>
    <xdr:cxnSp macro="">
      <xdr:nvCxnSpPr>
        <xdr:cNvPr id="68" name="直線コネクタ 67"/>
        <xdr:cNvCxnSpPr/>
      </xdr:nvCxnSpPr>
      <xdr:spPr>
        <a:xfrm flipV="1">
          <a:off x="3987800" y="60651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154214</xdr:rowOff>
    </xdr:to>
    <xdr:cxnSp macro="">
      <xdr:nvCxnSpPr>
        <xdr:cNvPr id="71" name="直線コネクタ 70"/>
        <xdr:cNvCxnSpPr/>
      </xdr:nvCxnSpPr>
      <xdr:spPr>
        <a:xfrm>
          <a:off x="3098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36</xdr:row>
      <xdr:rowOff>110672</xdr:rowOff>
    </xdr:to>
    <xdr:cxnSp macro="">
      <xdr:nvCxnSpPr>
        <xdr:cNvPr id="74" name="直線コネクタ 73"/>
        <xdr:cNvCxnSpPr/>
      </xdr:nvCxnSpPr>
      <xdr:spPr>
        <a:xfrm>
          <a:off x="2209800" y="6271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121557</xdr:rowOff>
    </xdr:to>
    <xdr:cxnSp macro="">
      <xdr:nvCxnSpPr>
        <xdr:cNvPr id="77" name="直線コネクタ 76"/>
        <xdr:cNvCxnSpPr/>
      </xdr:nvCxnSpPr>
      <xdr:spPr>
        <a:xfrm flipV="1">
          <a:off x="1320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18341</xdr:rowOff>
    </xdr:from>
    <xdr:ext cx="736600" cy="259045"/>
    <xdr:sp macro="" textlink="">
      <xdr:nvSpPr>
        <xdr:cNvPr id="90" name="テキスト ボックス 89"/>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135363</xdr:rowOff>
    </xdr:from>
    <xdr:ext cx="762000" cy="259045"/>
    <xdr:sp macro="" textlink="">
      <xdr:nvSpPr>
        <xdr:cNvPr id="94" name="テキスト ボックス 93"/>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ポイント低下し、類似団体平均と比べ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ポイント上回る結果となった。これは、</a:t>
          </a:r>
          <a:r>
            <a:rPr kumimoji="1" lang="ja-JP" altLang="en-US" sz="1100">
              <a:solidFill>
                <a:schemeClr val="dk1"/>
              </a:solidFill>
              <a:effectLst/>
              <a:latin typeface="+mn-lt"/>
              <a:ea typeface="+mn-ea"/>
              <a:cs typeface="+mn-cs"/>
            </a:rPr>
            <a:t>委託事業等に対して、一部新型コロナウイルス感染症対策に対する交付金等が充当されたことによる</a:t>
          </a:r>
          <a:r>
            <a:rPr kumimoji="1" lang="ja-JP" altLang="ja-JP" sz="1100">
              <a:solidFill>
                <a:schemeClr val="dk1"/>
              </a:solidFill>
              <a:effectLst/>
              <a:latin typeface="+mn-lt"/>
              <a:ea typeface="+mn-ea"/>
              <a:cs typeface="+mn-cs"/>
            </a:rPr>
            <a:t>。今後も施設の統合を見据えながら、光熱水費・管理委託料等を減らし、数値が上がらないように努めていく。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0</xdr:rowOff>
    </xdr:to>
    <xdr:cxnSp macro="">
      <xdr:nvCxnSpPr>
        <xdr:cNvPr id="129" name="直線コネクタ 128"/>
        <xdr:cNvCxnSpPr/>
      </xdr:nvCxnSpPr>
      <xdr:spPr>
        <a:xfrm flipV="1">
          <a:off x="15671800" y="303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88900</xdr:rowOff>
    </xdr:to>
    <xdr:cxnSp macro="">
      <xdr:nvCxnSpPr>
        <xdr:cNvPr id="132" name="直線コネクタ 131"/>
        <xdr:cNvCxnSpPr/>
      </xdr:nvCxnSpPr>
      <xdr:spPr>
        <a:xfrm flipV="1">
          <a:off x="14782800" y="308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88900</xdr:rowOff>
    </xdr:to>
    <xdr:cxnSp macro="">
      <xdr:nvCxnSpPr>
        <xdr:cNvPr id="135" name="直線コネクタ 134"/>
        <xdr:cNvCxnSpPr/>
      </xdr:nvCxnSpPr>
      <xdr:spPr>
        <a:xfrm>
          <a:off x="13893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133350</xdr:rowOff>
    </xdr:to>
    <xdr:cxnSp macro="">
      <xdr:nvCxnSpPr>
        <xdr:cNvPr id="138" name="直線コネクタ 137"/>
        <xdr:cNvCxnSpPr/>
      </xdr:nvCxnSpPr>
      <xdr:spPr>
        <a:xfrm>
          <a:off x="13004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8" name="楕円 147"/>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9"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50" name="楕円 149"/>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51" name="テキスト ボックス 150"/>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2" name="楕円 151"/>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3" name="テキスト ボックス 152"/>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7" name="テキスト ボックス 156"/>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し、類似団体の平均と比べ、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これ以上上昇しないよう努力し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88900</xdr:rowOff>
    </xdr:to>
    <xdr:cxnSp macro="">
      <xdr:nvCxnSpPr>
        <xdr:cNvPr id="190" name="直線コネクタ 189"/>
        <xdr:cNvCxnSpPr/>
      </xdr:nvCxnSpPr>
      <xdr:spPr>
        <a:xfrm flipV="1">
          <a:off x="3987800" y="9709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88900</xdr:rowOff>
    </xdr:to>
    <xdr:cxnSp macro="">
      <xdr:nvCxnSpPr>
        <xdr:cNvPr id="193" name="直線コネクタ 192"/>
        <xdr:cNvCxnSpPr/>
      </xdr:nvCxnSpPr>
      <xdr:spPr>
        <a:xfrm>
          <a:off x="3098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96" name="直線コネクタ 195"/>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9" name="直線コネクタ 198"/>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1" name="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212" name="テキスト ボックス 211"/>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6" name="テキスト ボックス 215"/>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その他に係る経常収支比率については、前年度より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し、類似団体の平均より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下水道事業が企業会計へ移行し、繰出金としての支出がなくなったことと、国民健康保険</a:t>
          </a:r>
          <a:r>
            <a:rPr kumimoji="1" lang="ja-JP" altLang="ja-JP" sz="1100">
              <a:solidFill>
                <a:schemeClr val="dk1"/>
              </a:solidFill>
              <a:effectLst/>
              <a:latin typeface="+mn-lt"/>
              <a:ea typeface="+mn-ea"/>
              <a:cs typeface="+mn-cs"/>
            </a:rPr>
            <a:t>特別会計繰出金の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等が比率の</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の要因となっている。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特別会計の財政健全化を図り、一般会計からの繰出金について負担の軽減を図っていく必要がある。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58</xdr:row>
      <xdr:rowOff>170543</xdr:rowOff>
    </xdr:to>
    <xdr:cxnSp macro="">
      <xdr:nvCxnSpPr>
        <xdr:cNvPr id="253" name="直線コネクタ 252"/>
        <xdr:cNvCxnSpPr/>
      </xdr:nvCxnSpPr>
      <xdr:spPr>
        <a:xfrm flipV="1">
          <a:off x="15671800" y="9657443"/>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170543</xdr:rowOff>
    </xdr:to>
    <xdr:cxnSp macro="">
      <xdr:nvCxnSpPr>
        <xdr:cNvPr id="256" name="直線コネクタ 255"/>
        <xdr:cNvCxnSpPr/>
      </xdr:nvCxnSpPr>
      <xdr:spPr>
        <a:xfrm>
          <a:off x="14782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116115</xdr:rowOff>
    </xdr:to>
    <xdr:cxnSp macro="">
      <xdr:nvCxnSpPr>
        <xdr:cNvPr id="259" name="直線コネクタ 258"/>
        <xdr:cNvCxnSpPr/>
      </xdr:nvCxnSpPr>
      <xdr:spPr>
        <a:xfrm>
          <a:off x="13893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94343</xdr:rowOff>
    </xdr:to>
    <xdr:cxnSp macro="">
      <xdr:nvCxnSpPr>
        <xdr:cNvPr id="262" name="直線コネクタ 261"/>
        <xdr:cNvCxnSpPr/>
      </xdr:nvCxnSpPr>
      <xdr:spPr>
        <a:xfrm>
          <a:off x="13004800" y="1003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2" name="楕円 271"/>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3"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6" name="楕円 275"/>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7" name="テキスト ボックス 276"/>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79" name="テキスト ボックス 278"/>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0" name="楕円 279"/>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1" name="テキスト ボックス 280"/>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本年度より下</a:t>
          </a:r>
          <a:r>
            <a:rPr kumimoji="1" lang="ja-JP" altLang="ja-JP" sz="1100">
              <a:solidFill>
                <a:schemeClr val="dk1"/>
              </a:solidFill>
              <a:effectLst/>
              <a:latin typeface="+mn-lt"/>
              <a:ea typeface="+mn-ea"/>
              <a:cs typeface="+mn-cs"/>
            </a:rPr>
            <a:t>水道事業</a:t>
          </a:r>
          <a:r>
            <a:rPr kumimoji="1" lang="ja-JP" altLang="en-US" sz="1100">
              <a:solidFill>
                <a:schemeClr val="dk1"/>
              </a:solidFill>
              <a:effectLst/>
              <a:latin typeface="+mn-lt"/>
              <a:ea typeface="+mn-ea"/>
              <a:cs typeface="+mn-cs"/>
            </a:rPr>
            <a:t>が企業会計に移行し、</a:t>
          </a:r>
          <a:r>
            <a:rPr kumimoji="1" lang="ja-JP" altLang="ja-JP" sz="1100">
              <a:solidFill>
                <a:schemeClr val="dk1"/>
              </a:solidFill>
              <a:effectLst/>
              <a:latin typeface="+mn-lt"/>
              <a:ea typeface="+mn-ea"/>
              <a:cs typeface="+mn-cs"/>
            </a:rPr>
            <a:t>補助金が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上昇傾向で推移すると見込まれる。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37</xdr:row>
      <xdr:rowOff>92710</xdr:rowOff>
    </xdr:to>
    <xdr:cxnSp macro="">
      <xdr:nvCxnSpPr>
        <xdr:cNvPr id="314" name="直線コネクタ 313"/>
        <xdr:cNvCxnSpPr/>
      </xdr:nvCxnSpPr>
      <xdr:spPr>
        <a:xfrm>
          <a:off x="15671800" y="601726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85090</xdr:rowOff>
    </xdr:to>
    <xdr:cxnSp macro="">
      <xdr:nvCxnSpPr>
        <xdr:cNvPr id="317" name="直線コネクタ 316"/>
        <xdr:cNvCxnSpPr/>
      </xdr:nvCxnSpPr>
      <xdr:spPr>
        <a:xfrm flipV="1">
          <a:off x="14782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85090</xdr:rowOff>
    </xdr:to>
    <xdr:cxnSp macro="">
      <xdr:nvCxnSpPr>
        <xdr:cNvPr id="320" name="直線コネクタ 319"/>
        <xdr:cNvCxnSpPr/>
      </xdr:nvCxnSpPr>
      <xdr:spPr>
        <a:xfrm>
          <a:off x="13893800" y="599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31750</xdr:rowOff>
    </xdr:to>
    <xdr:cxnSp macro="">
      <xdr:nvCxnSpPr>
        <xdr:cNvPr id="323" name="直線コネクタ 322"/>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3" name="楕円 332"/>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4"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5" name="楕円 334"/>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6" name="テキスト ボックス 335"/>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7" name="楕円 336"/>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8" name="テキスト ボックス 337"/>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9" name="楕円 338"/>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0" name="テキスト ボックス 339"/>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1" name="楕円 340"/>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2" name="テキスト ボックス 341"/>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過去からの起債抑制策により類似団体の平均値と比べ、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が、今後は、</a:t>
          </a:r>
          <a:r>
            <a:rPr kumimoji="1" lang="ja-JP" altLang="ja-JP" sz="1100">
              <a:solidFill>
                <a:schemeClr val="dk1"/>
              </a:solidFill>
              <a:effectLst/>
              <a:latin typeface="+mn-lt"/>
              <a:ea typeface="+mn-ea"/>
              <a:cs typeface="+mn-cs"/>
            </a:rPr>
            <a:t>合併特例</a:t>
          </a:r>
          <a:r>
            <a:rPr kumimoji="1" lang="ja-JP" altLang="en-US" sz="1100">
              <a:solidFill>
                <a:schemeClr val="dk1"/>
              </a:solidFill>
              <a:effectLst/>
              <a:latin typeface="+mn-lt"/>
              <a:ea typeface="+mn-ea"/>
              <a:cs typeface="+mn-cs"/>
            </a:rPr>
            <a:t>事業債の元金償還に加え、公共施設適正管理推進除去事業債や臨時財政対策債の元金償還開始などにより</a:t>
          </a:r>
          <a:r>
            <a:rPr kumimoji="1" lang="ja-JP" altLang="ja-JP" sz="1100">
              <a:solidFill>
                <a:schemeClr val="dk1"/>
              </a:solidFill>
              <a:effectLst/>
              <a:latin typeface="+mn-lt"/>
              <a:ea typeface="+mn-ea"/>
              <a:cs typeface="+mn-cs"/>
            </a:rPr>
            <a:t>、比率は上昇していくことが見込まれる。基金の活用や事業の抑制によって、可能な限り公債費の抑制に努める。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12700</xdr:rowOff>
    </xdr:to>
    <xdr:cxnSp macro="">
      <xdr:nvCxnSpPr>
        <xdr:cNvPr id="372" name="直線コネクタ 371"/>
        <xdr:cNvCxnSpPr/>
      </xdr:nvCxnSpPr>
      <xdr:spPr>
        <a:xfrm>
          <a:off x="3987800" y="13358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156718</xdr:rowOff>
    </xdr:to>
    <xdr:cxnSp macro="">
      <xdr:nvCxnSpPr>
        <xdr:cNvPr id="375" name="直線コネクタ 374"/>
        <xdr:cNvCxnSpPr/>
      </xdr:nvCxnSpPr>
      <xdr:spPr>
        <a:xfrm>
          <a:off x="3098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124713</xdr:rowOff>
    </xdr:to>
    <xdr:cxnSp macro="">
      <xdr:nvCxnSpPr>
        <xdr:cNvPr id="378" name="直線コネクタ 377"/>
        <xdr:cNvCxnSpPr/>
      </xdr:nvCxnSpPr>
      <xdr:spPr>
        <a:xfrm>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120142</xdr:rowOff>
    </xdr:to>
    <xdr:cxnSp macro="">
      <xdr:nvCxnSpPr>
        <xdr:cNvPr id="381" name="直線コネクタ 380"/>
        <xdr:cNvCxnSpPr/>
      </xdr:nvCxnSpPr>
      <xdr:spPr>
        <a:xfrm>
          <a:off x="1320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1" name="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92"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3" name="楕円 392"/>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4" name="テキスト ボックス 393"/>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5" name="楕円 394"/>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6" name="テキスト ボックス 395"/>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7" name="楕円 396"/>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8" name="テキスト ボックス 397"/>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9" name="楕円 398"/>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400" name="テキスト ボックス 39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扶助費、物件費等の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により昨年度より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ja-JP" altLang="ja-JP" sz="1100">
              <a:solidFill>
                <a:schemeClr val="dk1"/>
              </a:solidFill>
              <a:effectLst/>
              <a:latin typeface="+mn-lt"/>
              <a:ea typeface="+mn-ea"/>
              <a:cs typeface="+mn-cs"/>
            </a:rPr>
            <a:t>　今後も職員定員適正化計画及び庁舎建設による職員数の削減、行政組織としての総合力を高める上での行政改革の推進、財政援助団体への補助金の見直し等を行うことで、経費節減を行い、類似団体平均を上回らない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24130</xdr:rowOff>
    </xdr:to>
    <xdr:cxnSp macro="">
      <xdr:nvCxnSpPr>
        <xdr:cNvPr id="433" name="直線コネクタ 432"/>
        <xdr:cNvCxnSpPr/>
      </xdr:nvCxnSpPr>
      <xdr:spPr>
        <a:xfrm flipV="1">
          <a:off x="15671800" y="130505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24130</xdr:rowOff>
    </xdr:to>
    <xdr:cxnSp macro="">
      <xdr:nvCxnSpPr>
        <xdr:cNvPr id="436" name="直線コネクタ 435"/>
        <xdr:cNvCxnSpPr/>
      </xdr:nvCxnSpPr>
      <xdr:spPr>
        <a:xfrm>
          <a:off x="14782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16511</xdr:rowOff>
    </xdr:to>
    <xdr:cxnSp macro="">
      <xdr:nvCxnSpPr>
        <xdr:cNvPr id="439" name="直線コネクタ 438"/>
        <xdr:cNvCxnSpPr/>
      </xdr:nvCxnSpPr>
      <xdr:spPr>
        <a:xfrm>
          <a:off x="13893800" y="129971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75</xdr:row>
      <xdr:rowOff>138430</xdr:rowOff>
    </xdr:to>
    <xdr:cxnSp macro="">
      <xdr:nvCxnSpPr>
        <xdr:cNvPr id="442" name="直線コネクタ 441"/>
        <xdr:cNvCxnSpPr/>
      </xdr:nvCxnSpPr>
      <xdr:spPr>
        <a:xfrm>
          <a:off x="13004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52" name="楕円 451"/>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53"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4" name="楕円 45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5" name="テキスト ボックス 454"/>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56" name="楕円 455"/>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57" name="テキスト ボックス 456"/>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8" name="楕円 457"/>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9" name="テキスト ボックス 458"/>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0" name="楕円 45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61" name="テキスト ボックス 460"/>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60701</xdr:rowOff>
    </xdr:from>
    <xdr:to>
      <xdr:col>29</xdr:col>
      <xdr:colOff>127000</xdr:colOff>
      <xdr:row>17</xdr:row>
      <xdr:rowOff>72082</xdr:rowOff>
    </xdr:to>
    <xdr:cxnSp macro="">
      <xdr:nvCxnSpPr>
        <xdr:cNvPr id="52" name="直線コネクタ 51"/>
        <xdr:cNvCxnSpPr/>
      </xdr:nvCxnSpPr>
      <xdr:spPr bwMode="auto">
        <a:xfrm flipV="1">
          <a:off x="5003800" y="3022976"/>
          <a:ext cx="6477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72082</xdr:rowOff>
    </xdr:from>
    <xdr:to>
      <xdr:col>26</xdr:col>
      <xdr:colOff>50800</xdr:colOff>
      <xdr:row>17</xdr:row>
      <xdr:rowOff>87822</xdr:rowOff>
    </xdr:to>
    <xdr:cxnSp macro="">
      <xdr:nvCxnSpPr>
        <xdr:cNvPr id="55" name="直線コネクタ 54"/>
        <xdr:cNvCxnSpPr/>
      </xdr:nvCxnSpPr>
      <xdr:spPr bwMode="auto">
        <a:xfrm flipV="1">
          <a:off x="4305300" y="3034357"/>
          <a:ext cx="6985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80017</xdr:rowOff>
    </xdr:from>
    <xdr:to>
      <xdr:col>22</xdr:col>
      <xdr:colOff>114300</xdr:colOff>
      <xdr:row>17</xdr:row>
      <xdr:rowOff>87822</xdr:rowOff>
    </xdr:to>
    <xdr:cxnSp macro="">
      <xdr:nvCxnSpPr>
        <xdr:cNvPr id="58" name="直線コネクタ 57"/>
        <xdr:cNvCxnSpPr/>
      </xdr:nvCxnSpPr>
      <xdr:spPr bwMode="auto">
        <a:xfrm>
          <a:off x="3606800" y="3042292"/>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65615</xdr:rowOff>
    </xdr:from>
    <xdr:to>
      <xdr:col>18</xdr:col>
      <xdr:colOff>177800</xdr:colOff>
      <xdr:row>17</xdr:row>
      <xdr:rowOff>80017</xdr:rowOff>
    </xdr:to>
    <xdr:cxnSp macro="">
      <xdr:nvCxnSpPr>
        <xdr:cNvPr id="61" name="直線コネクタ 60"/>
        <xdr:cNvCxnSpPr/>
      </xdr:nvCxnSpPr>
      <xdr:spPr bwMode="auto">
        <a:xfrm>
          <a:off x="2908300" y="3027890"/>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9901</xdr:rowOff>
    </xdr:from>
    <xdr:to>
      <xdr:col>29</xdr:col>
      <xdr:colOff>177800</xdr:colOff>
      <xdr:row>17</xdr:row>
      <xdr:rowOff>111501</xdr:rowOff>
    </xdr:to>
    <xdr:sp macro="" textlink="">
      <xdr:nvSpPr>
        <xdr:cNvPr id="71" name="楕円 70"/>
        <xdr:cNvSpPr/>
      </xdr:nvSpPr>
      <xdr:spPr bwMode="auto">
        <a:xfrm>
          <a:off x="5600700" y="297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153428</xdr:rowOff>
    </xdr:from>
    <xdr:ext cx="762000" cy="259045"/>
    <xdr:sp macro="" textlink="">
      <xdr:nvSpPr>
        <xdr:cNvPr id="72" name="人口1人当たり決算額の推移該当値テキスト130"/>
        <xdr:cNvSpPr txBox="1"/>
      </xdr:nvSpPr>
      <xdr:spPr>
        <a:xfrm>
          <a:off x="5740400" y="29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21282</xdr:rowOff>
    </xdr:from>
    <xdr:to>
      <xdr:col>26</xdr:col>
      <xdr:colOff>101600</xdr:colOff>
      <xdr:row>17</xdr:row>
      <xdr:rowOff>122882</xdr:rowOff>
    </xdr:to>
    <xdr:sp macro="" textlink="">
      <xdr:nvSpPr>
        <xdr:cNvPr id="73" name="楕円 72"/>
        <xdr:cNvSpPr/>
      </xdr:nvSpPr>
      <xdr:spPr bwMode="auto">
        <a:xfrm>
          <a:off x="49530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107659</xdr:rowOff>
    </xdr:from>
    <xdr:ext cx="736600" cy="259045"/>
    <xdr:sp macro="" textlink="">
      <xdr:nvSpPr>
        <xdr:cNvPr id="74" name="テキスト ボックス 73"/>
        <xdr:cNvSpPr txBox="1"/>
      </xdr:nvSpPr>
      <xdr:spPr>
        <a:xfrm>
          <a:off x="4622800" y="306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37022</xdr:rowOff>
    </xdr:from>
    <xdr:to>
      <xdr:col>22</xdr:col>
      <xdr:colOff>165100</xdr:colOff>
      <xdr:row>17</xdr:row>
      <xdr:rowOff>138622</xdr:rowOff>
    </xdr:to>
    <xdr:sp macro="" textlink="">
      <xdr:nvSpPr>
        <xdr:cNvPr id="75" name="楕円 74"/>
        <xdr:cNvSpPr/>
      </xdr:nvSpPr>
      <xdr:spPr bwMode="auto">
        <a:xfrm>
          <a:off x="42545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123399</xdr:rowOff>
    </xdr:from>
    <xdr:ext cx="762000" cy="259045"/>
    <xdr:sp macro="" textlink="">
      <xdr:nvSpPr>
        <xdr:cNvPr id="76" name="テキスト ボックス 75"/>
        <xdr:cNvSpPr txBox="1"/>
      </xdr:nvSpPr>
      <xdr:spPr>
        <a:xfrm>
          <a:off x="3924300" y="30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29217</xdr:rowOff>
    </xdr:from>
    <xdr:to>
      <xdr:col>19</xdr:col>
      <xdr:colOff>38100</xdr:colOff>
      <xdr:row>17</xdr:row>
      <xdr:rowOff>130817</xdr:rowOff>
    </xdr:to>
    <xdr:sp macro="" textlink="">
      <xdr:nvSpPr>
        <xdr:cNvPr id="77" name="楕円 76"/>
        <xdr:cNvSpPr/>
      </xdr:nvSpPr>
      <xdr:spPr bwMode="auto">
        <a:xfrm>
          <a:off x="3556000" y="29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115594</xdr:rowOff>
    </xdr:from>
    <xdr:ext cx="762000" cy="259045"/>
    <xdr:sp macro="" textlink="">
      <xdr:nvSpPr>
        <xdr:cNvPr id="78" name="テキスト ボックス 77"/>
        <xdr:cNvSpPr txBox="1"/>
      </xdr:nvSpPr>
      <xdr:spPr>
        <a:xfrm>
          <a:off x="3225800" y="30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14815</xdr:rowOff>
    </xdr:from>
    <xdr:to>
      <xdr:col>15</xdr:col>
      <xdr:colOff>101600</xdr:colOff>
      <xdr:row>17</xdr:row>
      <xdr:rowOff>116415</xdr:rowOff>
    </xdr:to>
    <xdr:sp macro="" textlink="">
      <xdr:nvSpPr>
        <xdr:cNvPr id="79" name="楕円 78"/>
        <xdr:cNvSpPr/>
      </xdr:nvSpPr>
      <xdr:spPr bwMode="auto">
        <a:xfrm>
          <a:off x="2857500" y="297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101192</xdr:rowOff>
    </xdr:from>
    <xdr:ext cx="762000" cy="259045"/>
    <xdr:sp macro="" textlink="">
      <xdr:nvSpPr>
        <xdr:cNvPr id="80" name="テキスト ボックス 79"/>
        <xdr:cNvSpPr txBox="1"/>
      </xdr:nvSpPr>
      <xdr:spPr>
        <a:xfrm>
          <a:off x="2527300" y="30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97872</xdr:rowOff>
    </xdr:from>
    <xdr:to>
      <xdr:col>29</xdr:col>
      <xdr:colOff>127000</xdr:colOff>
      <xdr:row>35</xdr:row>
      <xdr:rowOff>185560</xdr:rowOff>
    </xdr:to>
    <xdr:cxnSp macro="">
      <xdr:nvCxnSpPr>
        <xdr:cNvPr id="113" name="直線コネクタ 112"/>
        <xdr:cNvCxnSpPr/>
      </xdr:nvCxnSpPr>
      <xdr:spPr bwMode="auto">
        <a:xfrm flipV="1">
          <a:off x="5003800" y="6708222"/>
          <a:ext cx="647700" cy="8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82649</xdr:rowOff>
    </xdr:from>
    <xdr:ext cx="762000" cy="259045"/>
    <xdr:sp macro="" textlink="">
      <xdr:nvSpPr>
        <xdr:cNvPr id="114" name="人口1人当たり決算額の推移平均値テキスト445"/>
        <xdr:cNvSpPr txBox="1"/>
      </xdr:nvSpPr>
      <xdr:spPr>
        <a:xfrm>
          <a:off x="5740400" y="66929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185560</xdr:rowOff>
    </xdr:from>
    <xdr:to>
      <xdr:col>26</xdr:col>
      <xdr:colOff>50800</xdr:colOff>
      <xdr:row>35</xdr:row>
      <xdr:rowOff>206763</xdr:rowOff>
    </xdr:to>
    <xdr:cxnSp macro="">
      <xdr:nvCxnSpPr>
        <xdr:cNvPr id="116" name="直線コネクタ 115"/>
        <xdr:cNvCxnSpPr/>
      </xdr:nvCxnSpPr>
      <xdr:spPr bwMode="auto">
        <a:xfrm flipV="1">
          <a:off x="4305300" y="679591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190170</xdr:rowOff>
    </xdr:from>
    <xdr:to>
      <xdr:col>22</xdr:col>
      <xdr:colOff>114300</xdr:colOff>
      <xdr:row>35</xdr:row>
      <xdr:rowOff>206763</xdr:rowOff>
    </xdr:to>
    <xdr:cxnSp macro="">
      <xdr:nvCxnSpPr>
        <xdr:cNvPr id="119" name="直線コネクタ 118"/>
        <xdr:cNvCxnSpPr/>
      </xdr:nvCxnSpPr>
      <xdr:spPr bwMode="auto">
        <a:xfrm>
          <a:off x="3606800" y="6800520"/>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190170</xdr:rowOff>
    </xdr:from>
    <xdr:to>
      <xdr:col>18</xdr:col>
      <xdr:colOff>177800</xdr:colOff>
      <xdr:row>35</xdr:row>
      <xdr:rowOff>192551</xdr:rowOff>
    </xdr:to>
    <xdr:cxnSp macro="">
      <xdr:nvCxnSpPr>
        <xdr:cNvPr id="122" name="直線コネクタ 121"/>
        <xdr:cNvCxnSpPr/>
      </xdr:nvCxnSpPr>
      <xdr:spPr bwMode="auto">
        <a:xfrm flipV="1">
          <a:off x="2908300" y="6800520"/>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47072</xdr:rowOff>
    </xdr:from>
    <xdr:to>
      <xdr:col>29</xdr:col>
      <xdr:colOff>177800</xdr:colOff>
      <xdr:row>35</xdr:row>
      <xdr:rowOff>148672</xdr:rowOff>
    </xdr:to>
    <xdr:sp macro="" textlink="">
      <xdr:nvSpPr>
        <xdr:cNvPr id="132" name="楕円 131"/>
        <xdr:cNvSpPr/>
      </xdr:nvSpPr>
      <xdr:spPr bwMode="auto">
        <a:xfrm>
          <a:off x="5600700" y="66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235049</xdr:rowOff>
    </xdr:from>
    <xdr:ext cx="762000" cy="259045"/>
    <xdr:sp macro="" textlink="">
      <xdr:nvSpPr>
        <xdr:cNvPr id="133" name="人口1人当たり決算額の推移該当値テキスト445"/>
        <xdr:cNvSpPr txBox="1"/>
      </xdr:nvSpPr>
      <xdr:spPr>
        <a:xfrm>
          <a:off x="5740400" y="65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134760</xdr:rowOff>
    </xdr:from>
    <xdr:to>
      <xdr:col>26</xdr:col>
      <xdr:colOff>101600</xdr:colOff>
      <xdr:row>35</xdr:row>
      <xdr:rowOff>236360</xdr:rowOff>
    </xdr:to>
    <xdr:sp macro="" textlink="">
      <xdr:nvSpPr>
        <xdr:cNvPr id="134" name="楕円 133"/>
        <xdr:cNvSpPr/>
      </xdr:nvSpPr>
      <xdr:spPr bwMode="auto">
        <a:xfrm>
          <a:off x="4953000" y="674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221137</xdr:rowOff>
    </xdr:from>
    <xdr:ext cx="736600" cy="259045"/>
    <xdr:sp macro="" textlink="">
      <xdr:nvSpPr>
        <xdr:cNvPr id="135" name="テキスト ボックス 134"/>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155963</xdr:rowOff>
    </xdr:from>
    <xdr:to>
      <xdr:col>22</xdr:col>
      <xdr:colOff>165100</xdr:colOff>
      <xdr:row>35</xdr:row>
      <xdr:rowOff>257563</xdr:rowOff>
    </xdr:to>
    <xdr:sp macro="" textlink="">
      <xdr:nvSpPr>
        <xdr:cNvPr id="136" name="楕円 135"/>
        <xdr:cNvSpPr/>
      </xdr:nvSpPr>
      <xdr:spPr bwMode="auto">
        <a:xfrm>
          <a:off x="4254500" y="676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242340</xdr:rowOff>
    </xdr:from>
    <xdr:ext cx="762000" cy="259045"/>
    <xdr:sp macro="" textlink="">
      <xdr:nvSpPr>
        <xdr:cNvPr id="137" name="テキスト ボックス 136"/>
        <xdr:cNvSpPr txBox="1"/>
      </xdr:nvSpPr>
      <xdr:spPr>
        <a:xfrm>
          <a:off x="3924300" y="685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139370</xdr:rowOff>
    </xdr:from>
    <xdr:to>
      <xdr:col>19</xdr:col>
      <xdr:colOff>38100</xdr:colOff>
      <xdr:row>35</xdr:row>
      <xdr:rowOff>240970</xdr:rowOff>
    </xdr:to>
    <xdr:sp macro="" textlink="">
      <xdr:nvSpPr>
        <xdr:cNvPr id="138" name="楕円 137"/>
        <xdr:cNvSpPr/>
      </xdr:nvSpPr>
      <xdr:spPr bwMode="auto">
        <a:xfrm>
          <a:off x="3556000" y="67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225747</xdr:rowOff>
    </xdr:from>
    <xdr:ext cx="762000" cy="259045"/>
    <xdr:sp macro="" textlink="">
      <xdr:nvSpPr>
        <xdr:cNvPr id="139" name="テキスト ボックス 138"/>
        <xdr:cNvSpPr txBox="1"/>
      </xdr:nvSpPr>
      <xdr:spPr>
        <a:xfrm>
          <a:off x="3225800" y="6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141751</xdr:rowOff>
    </xdr:from>
    <xdr:to>
      <xdr:col>15</xdr:col>
      <xdr:colOff>101600</xdr:colOff>
      <xdr:row>35</xdr:row>
      <xdr:rowOff>243351</xdr:rowOff>
    </xdr:to>
    <xdr:sp macro="" textlink="">
      <xdr:nvSpPr>
        <xdr:cNvPr id="140" name="楕円 139"/>
        <xdr:cNvSpPr/>
      </xdr:nvSpPr>
      <xdr:spPr bwMode="auto">
        <a:xfrm>
          <a:off x="2857500" y="675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228128</xdr:rowOff>
    </xdr:from>
    <xdr:ext cx="762000" cy="259045"/>
    <xdr:sp macro="" textlink="">
      <xdr:nvSpPr>
        <xdr:cNvPr id="141" name="テキスト ボックス 140"/>
        <xdr:cNvSpPr txBox="1"/>
      </xdr:nvSpPr>
      <xdr:spPr>
        <a:xfrm>
          <a:off x="2527300" y="68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118604</xdr:rowOff>
    </xdr:from>
    <xdr:to>
      <xdr:col>24</xdr:col>
      <xdr:colOff>63500</xdr:colOff>
      <xdr:row>38</xdr:row>
      <xdr:rowOff>17660</xdr:rowOff>
    </xdr:to>
    <xdr:cxnSp macro="">
      <xdr:nvCxnSpPr>
        <xdr:cNvPr id="63" name="直線コネクタ 62"/>
        <xdr:cNvCxnSpPr/>
      </xdr:nvCxnSpPr>
      <xdr:spPr>
        <a:xfrm>
          <a:off x="3797300" y="6462254"/>
          <a:ext cx="8382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118604</xdr:rowOff>
    </xdr:from>
    <xdr:to>
      <xdr:col>19</xdr:col>
      <xdr:colOff>177800</xdr:colOff>
      <xdr:row>37</xdr:row>
      <xdr:rowOff>146721</xdr:rowOff>
    </xdr:to>
    <xdr:cxnSp macro="">
      <xdr:nvCxnSpPr>
        <xdr:cNvPr id="66" name="直線コネクタ 65"/>
        <xdr:cNvCxnSpPr/>
      </xdr:nvCxnSpPr>
      <xdr:spPr>
        <a:xfrm flipV="1">
          <a:off x="2908300" y="646225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146721</xdr:rowOff>
    </xdr:from>
    <xdr:to>
      <xdr:col>15</xdr:col>
      <xdr:colOff>50800</xdr:colOff>
      <xdr:row>37</xdr:row>
      <xdr:rowOff>148403</xdr:rowOff>
    </xdr:to>
    <xdr:cxnSp macro="">
      <xdr:nvCxnSpPr>
        <xdr:cNvPr id="69" name="直線コネクタ 68"/>
        <xdr:cNvCxnSpPr/>
      </xdr:nvCxnSpPr>
      <xdr:spPr>
        <a:xfrm flipV="1">
          <a:off x="2019300" y="649037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131944</xdr:rowOff>
    </xdr:from>
    <xdr:to>
      <xdr:col>10</xdr:col>
      <xdr:colOff>114300</xdr:colOff>
      <xdr:row>37</xdr:row>
      <xdr:rowOff>148403</xdr:rowOff>
    </xdr:to>
    <xdr:cxnSp macro="">
      <xdr:nvCxnSpPr>
        <xdr:cNvPr id="72" name="直線コネクタ 71"/>
        <xdr:cNvCxnSpPr/>
      </xdr:nvCxnSpPr>
      <xdr:spPr>
        <a:xfrm>
          <a:off x="1130300" y="647559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138310</xdr:rowOff>
    </xdr:from>
    <xdr:to>
      <xdr:col>24</xdr:col>
      <xdr:colOff>114300</xdr:colOff>
      <xdr:row>38</xdr:row>
      <xdr:rowOff>68460</xdr:rowOff>
    </xdr:to>
    <xdr:sp macro="" textlink="">
      <xdr:nvSpPr>
        <xdr:cNvPr id="82" name="楕円 81"/>
        <xdr:cNvSpPr/>
      </xdr:nvSpPr>
      <xdr:spPr>
        <a:xfrm>
          <a:off x="45847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116737</xdr:rowOff>
    </xdr:from>
    <xdr:ext cx="534377" cy="259045"/>
    <xdr:sp macro="" textlink="">
      <xdr:nvSpPr>
        <xdr:cNvPr id="83" name="人件費該当値テキスト"/>
        <xdr:cNvSpPr txBox="1"/>
      </xdr:nvSpPr>
      <xdr:spPr>
        <a:xfrm>
          <a:off x="4686300" y="64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67804</xdr:rowOff>
    </xdr:from>
    <xdr:to>
      <xdr:col>20</xdr:col>
      <xdr:colOff>38100</xdr:colOff>
      <xdr:row>37</xdr:row>
      <xdr:rowOff>169404</xdr:rowOff>
    </xdr:to>
    <xdr:sp macro="" textlink="">
      <xdr:nvSpPr>
        <xdr:cNvPr id="84" name="楕円 83"/>
        <xdr:cNvSpPr/>
      </xdr:nvSpPr>
      <xdr:spPr>
        <a:xfrm>
          <a:off x="3746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160531</xdr:rowOff>
    </xdr:from>
    <xdr:ext cx="534377" cy="259045"/>
    <xdr:sp macro="" textlink="">
      <xdr:nvSpPr>
        <xdr:cNvPr id="85" name="テキスト ボックス 84"/>
        <xdr:cNvSpPr txBox="1"/>
      </xdr:nvSpPr>
      <xdr:spPr>
        <a:xfrm>
          <a:off x="3530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95921</xdr:rowOff>
    </xdr:from>
    <xdr:to>
      <xdr:col>15</xdr:col>
      <xdr:colOff>101600</xdr:colOff>
      <xdr:row>38</xdr:row>
      <xdr:rowOff>26071</xdr:rowOff>
    </xdr:to>
    <xdr:sp macro="" textlink="">
      <xdr:nvSpPr>
        <xdr:cNvPr id="86" name="楕円 85"/>
        <xdr:cNvSpPr/>
      </xdr:nvSpPr>
      <xdr:spPr>
        <a:xfrm>
          <a:off x="2857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17198</xdr:rowOff>
    </xdr:from>
    <xdr:ext cx="534377" cy="259045"/>
    <xdr:sp macro="" textlink="">
      <xdr:nvSpPr>
        <xdr:cNvPr id="87" name="テキスト ボックス 86"/>
        <xdr:cNvSpPr txBox="1"/>
      </xdr:nvSpPr>
      <xdr:spPr>
        <a:xfrm>
          <a:off x="2641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97603</xdr:rowOff>
    </xdr:from>
    <xdr:to>
      <xdr:col>10</xdr:col>
      <xdr:colOff>165100</xdr:colOff>
      <xdr:row>38</xdr:row>
      <xdr:rowOff>27753</xdr:rowOff>
    </xdr:to>
    <xdr:sp macro="" textlink="">
      <xdr:nvSpPr>
        <xdr:cNvPr id="88" name="楕円 87"/>
        <xdr:cNvSpPr/>
      </xdr:nvSpPr>
      <xdr:spPr>
        <a:xfrm>
          <a:off x="1968500" y="64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18880</xdr:rowOff>
    </xdr:from>
    <xdr:ext cx="534377" cy="259045"/>
    <xdr:sp macro="" textlink="">
      <xdr:nvSpPr>
        <xdr:cNvPr id="89" name="テキスト ボックス 88"/>
        <xdr:cNvSpPr txBox="1"/>
      </xdr:nvSpPr>
      <xdr:spPr>
        <a:xfrm>
          <a:off x="1752111" y="65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81144</xdr:rowOff>
    </xdr:from>
    <xdr:to>
      <xdr:col>6</xdr:col>
      <xdr:colOff>38100</xdr:colOff>
      <xdr:row>38</xdr:row>
      <xdr:rowOff>11294</xdr:rowOff>
    </xdr:to>
    <xdr:sp macro="" textlink="">
      <xdr:nvSpPr>
        <xdr:cNvPr id="90" name="楕円 89"/>
        <xdr:cNvSpPr/>
      </xdr:nvSpPr>
      <xdr:spPr>
        <a:xfrm>
          <a:off x="1079500" y="64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2421</xdr:rowOff>
    </xdr:from>
    <xdr:ext cx="534377" cy="259045"/>
    <xdr:sp macro="" textlink="">
      <xdr:nvSpPr>
        <xdr:cNvPr id="91" name="テキスト ボックス 90"/>
        <xdr:cNvSpPr txBox="1"/>
      </xdr:nvSpPr>
      <xdr:spPr>
        <a:xfrm>
          <a:off x="863111" y="65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57534</xdr:rowOff>
    </xdr:from>
    <xdr:to>
      <xdr:col>24</xdr:col>
      <xdr:colOff>63500</xdr:colOff>
      <xdr:row>58</xdr:row>
      <xdr:rowOff>29264</xdr:rowOff>
    </xdr:to>
    <xdr:cxnSp macro="">
      <xdr:nvCxnSpPr>
        <xdr:cNvPr id="123" name="直線コネクタ 122"/>
        <xdr:cNvCxnSpPr/>
      </xdr:nvCxnSpPr>
      <xdr:spPr>
        <a:xfrm flipV="1">
          <a:off x="3797300" y="9830184"/>
          <a:ext cx="838200" cy="1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29264</xdr:rowOff>
    </xdr:from>
    <xdr:to>
      <xdr:col>19</xdr:col>
      <xdr:colOff>177800</xdr:colOff>
      <xdr:row>58</xdr:row>
      <xdr:rowOff>82006</xdr:rowOff>
    </xdr:to>
    <xdr:cxnSp macro="">
      <xdr:nvCxnSpPr>
        <xdr:cNvPr id="126" name="直線コネクタ 125"/>
        <xdr:cNvCxnSpPr/>
      </xdr:nvCxnSpPr>
      <xdr:spPr>
        <a:xfrm flipV="1">
          <a:off x="2908300" y="9973364"/>
          <a:ext cx="8890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82006</xdr:rowOff>
    </xdr:from>
    <xdr:to>
      <xdr:col>15</xdr:col>
      <xdr:colOff>50800</xdr:colOff>
      <xdr:row>58</xdr:row>
      <xdr:rowOff>152599</xdr:rowOff>
    </xdr:to>
    <xdr:cxnSp macro="">
      <xdr:nvCxnSpPr>
        <xdr:cNvPr id="129" name="直線コネクタ 128"/>
        <xdr:cNvCxnSpPr/>
      </xdr:nvCxnSpPr>
      <xdr:spPr>
        <a:xfrm flipV="1">
          <a:off x="2019300" y="10026106"/>
          <a:ext cx="889000" cy="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144762</xdr:rowOff>
    </xdr:from>
    <xdr:to>
      <xdr:col>10</xdr:col>
      <xdr:colOff>114300</xdr:colOff>
      <xdr:row>58</xdr:row>
      <xdr:rowOff>152599</xdr:rowOff>
    </xdr:to>
    <xdr:cxnSp macro="">
      <xdr:nvCxnSpPr>
        <xdr:cNvPr id="132" name="直線コネクタ 131"/>
        <xdr:cNvCxnSpPr/>
      </xdr:nvCxnSpPr>
      <xdr:spPr>
        <a:xfrm>
          <a:off x="1130300" y="1008886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6734</xdr:rowOff>
    </xdr:from>
    <xdr:to>
      <xdr:col>24</xdr:col>
      <xdr:colOff>114300</xdr:colOff>
      <xdr:row>57</xdr:row>
      <xdr:rowOff>108334</xdr:rowOff>
    </xdr:to>
    <xdr:sp macro="" textlink="">
      <xdr:nvSpPr>
        <xdr:cNvPr id="142" name="楕円 141"/>
        <xdr:cNvSpPr/>
      </xdr:nvSpPr>
      <xdr:spPr>
        <a:xfrm>
          <a:off x="4584700" y="97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29611</xdr:rowOff>
    </xdr:from>
    <xdr:ext cx="534377" cy="259045"/>
    <xdr:sp macro="" textlink="">
      <xdr:nvSpPr>
        <xdr:cNvPr id="143" name="物件費該当値テキスト"/>
        <xdr:cNvSpPr txBox="1"/>
      </xdr:nvSpPr>
      <xdr:spPr>
        <a:xfrm>
          <a:off x="4686300" y="963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149914</xdr:rowOff>
    </xdr:from>
    <xdr:to>
      <xdr:col>20</xdr:col>
      <xdr:colOff>38100</xdr:colOff>
      <xdr:row>58</xdr:row>
      <xdr:rowOff>80064</xdr:rowOff>
    </xdr:to>
    <xdr:sp macro="" textlink="">
      <xdr:nvSpPr>
        <xdr:cNvPr id="144" name="楕円 143"/>
        <xdr:cNvSpPr/>
      </xdr:nvSpPr>
      <xdr:spPr>
        <a:xfrm>
          <a:off x="3746500" y="99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71191</xdr:rowOff>
    </xdr:from>
    <xdr:ext cx="534377" cy="259045"/>
    <xdr:sp macro="" textlink="">
      <xdr:nvSpPr>
        <xdr:cNvPr id="145" name="テキスト ボックス 144"/>
        <xdr:cNvSpPr txBox="1"/>
      </xdr:nvSpPr>
      <xdr:spPr>
        <a:xfrm>
          <a:off x="3530111" y="100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31206</xdr:rowOff>
    </xdr:from>
    <xdr:to>
      <xdr:col>15</xdr:col>
      <xdr:colOff>101600</xdr:colOff>
      <xdr:row>58</xdr:row>
      <xdr:rowOff>132806</xdr:rowOff>
    </xdr:to>
    <xdr:sp macro="" textlink="">
      <xdr:nvSpPr>
        <xdr:cNvPr id="146" name="楕円 145"/>
        <xdr:cNvSpPr/>
      </xdr:nvSpPr>
      <xdr:spPr>
        <a:xfrm>
          <a:off x="2857500" y="99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123933</xdr:rowOff>
    </xdr:from>
    <xdr:ext cx="534377" cy="259045"/>
    <xdr:sp macro="" textlink="">
      <xdr:nvSpPr>
        <xdr:cNvPr id="147" name="テキスト ボックス 146"/>
        <xdr:cNvSpPr txBox="1"/>
      </xdr:nvSpPr>
      <xdr:spPr>
        <a:xfrm>
          <a:off x="2641111" y="100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101799</xdr:rowOff>
    </xdr:from>
    <xdr:to>
      <xdr:col>10</xdr:col>
      <xdr:colOff>165100</xdr:colOff>
      <xdr:row>59</xdr:row>
      <xdr:rowOff>31949</xdr:rowOff>
    </xdr:to>
    <xdr:sp macro="" textlink="">
      <xdr:nvSpPr>
        <xdr:cNvPr id="148" name="楕円 147"/>
        <xdr:cNvSpPr/>
      </xdr:nvSpPr>
      <xdr:spPr>
        <a:xfrm>
          <a:off x="1968500" y="100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23076</xdr:rowOff>
    </xdr:from>
    <xdr:ext cx="534377" cy="259045"/>
    <xdr:sp macro="" textlink="">
      <xdr:nvSpPr>
        <xdr:cNvPr id="149" name="テキスト ボックス 148"/>
        <xdr:cNvSpPr txBox="1"/>
      </xdr:nvSpPr>
      <xdr:spPr>
        <a:xfrm>
          <a:off x="1752111" y="101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93962</xdr:rowOff>
    </xdr:from>
    <xdr:to>
      <xdr:col>6</xdr:col>
      <xdr:colOff>38100</xdr:colOff>
      <xdr:row>59</xdr:row>
      <xdr:rowOff>24112</xdr:rowOff>
    </xdr:to>
    <xdr:sp macro="" textlink="">
      <xdr:nvSpPr>
        <xdr:cNvPr id="150" name="楕円 149"/>
        <xdr:cNvSpPr/>
      </xdr:nvSpPr>
      <xdr:spPr>
        <a:xfrm>
          <a:off x="1079500" y="10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15239</xdr:rowOff>
    </xdr:from>
    <xdr:ext cx="534377" cy="259045"/>
    <xdr:sp macro="" textlink="">
      <xdr:nvSpPr>
        <xdr:cNvPr id="151" name="テキスト ボックス 150"/>
        <xdr:cNvSpPr txBox="1"/>
      </xdr:nvSpPr>
      <xdr:spPr>
        <a:xfrm>
          <a:off x="863111" y="10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116269</xdr:rowOff>
    </xdr:from>
    <xdr:to>
      <xdr:col>24</xdr:col>
      <xdr:colOff>63500</xdr:colOff>
      <xdr:row>78</xdr:row>
      <xdr:rowOff>134804</xdr:rowOff>
    </xdr:to>
    <xdr:cxnSp macro="">
      <xdr:nvCxnSpPr>
        <xdr:cNvPr id="180" name="直線コネクタ 179"/>
        <xdr:cNvCxnSpPr/>
      </xdr:nvCxnSpPr>
      <xdr:spPr>
        <a:xfrm flipV="1">
          <a:off x="3797300" y="13489369"/>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134804</xdr:rowOff>
    </xdr:from>
    <xdr:to>
      <xdr:col>19</xdr:col>
      <xdr:colOff>177800</xdr:colOff>
      <xdr:row>78</xdr:row>
      <xdr:rowOff>139681</xdr:rowOff>
    </xdr:to>
    <xdr:cxnSp macro="">
      <xdr:nvCxnSpPr>
        <xdr:cNvPr id="183" name="直線コネクタ 182"/>
        <xdr:cNvCxnSpPr/>
      </xdr:nvCxnSpPr>
      <xdr:spPr>
        <a:xfrm flipV="1">
          <a:off x="2908300" y="1350790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134919</xdr:rowOff>
    </xdr:from>
    <xdr:to>
      <xdr:col>15</xdr:col>
      <xdr:colOff>50800</xdr:colOff>
      <xdr:row>78</xdr:row>
      <xdr:rowOff>139681</xdr:rowOff>
    </xdr:to>
    <xdr:cxnSp macro="">
      <xdr:nvCxnSpPr>
        <xdr:cNvPr id="186" name="直線コネクタ 185"/>
        <xdr:cNvCxnSpPr/>
      </xdr:nvCxnSpPr>
      <xdr:spPr>
        <a:xfrm>
          <a:off x="2019300" y="13508019"/>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132290</xdr:rowOff>
    </xdr:from>
    <xdr:to>
      <xdr:col>10</xdr:col>
      <xdr:colOff>114300</xdr:colOff>
      <xdr:row>78</xdr:row>
      <xdr:rowOff>134919</xdr:rowOff>
    </xdr:to>
    <xdr:cxnSp macro="">
      <xdr:nvCxnSpPr>
        <xdr:cNvPr id="189" name="直線コネクタ 188"/>
        <xdr:cNvCxnSpPr/>
      </xdr:nvCxnSpPr>
      <xdr:spPr>
        <a:xfrm>
          <a:off x="1130300" y="1350539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65469</xdr:rowOff>
    </xdr:from>
    <xdr:to>
      <xdr:col>24</xdr:col>
      <xdr:colOff>114300</xdr:colOff>
      <xdr:row>78</xdr:row>
      <xdr:rowOff>167069</xdr:rowOff>
    </xdr:to>
    <xdr:sp macro="" textlink="">
      <xdr:nvSpPr>
        <xdr:cNvPr id="199" name="楕円 198"/>
        <xdr:cNvSpPr/>
      </xdr:nvSpPr>
      <xdr:spPr>
        <a:xfrm>
          <a:off x="45847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151846</xdr:rowOff>
    </xdr:from>
    <xdr:ext cx="469744" cy="259045"/>
    <xdr:sp macro="" textlink="">
      <xdr:nvSpPr>
        <xdr:cNvPr id="200" name="維持補修費該当値テキスト"/>
        <xdr:cNvSpPr txBox="1"/>
      </xdr:nvSpPr>
      <xdr:spPr>
        <a:xfrm>
          <a:off x="4686300" y="133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84004</xdr:rowOff>
    </xdr:from>
    <xdr:to>
      <xdr:col>20</xdr:col>
      <xdr:colOff>38100</xdr:colOff>
      <xdr:row>79</xdr:row>
      <xdr:rowOff>14154</xdr:rowOff>
    </xdr:to>
    <xdr:sp macro="" textlink="">
      <xdr:nvSpPr>
        <xdr:cNvPr id="201" name="楕円 200"/>
        <xdr:cNvSpPr/>
      </xdr:nvSpPr>
      <xdr:spPr>
        <a:xfrm>
          <a:off x="37465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5281</xdr:rowOff>
    </xdr:from>
    <xdr:ext cx="469744" cy="259045"/>
    <xdr:sp macro="" textlink="">
      <xdr:nvSpPr>
        <xdr:cNvPr id="202" name="テキスト ボックス 201"/>
        <xdr:cNvSpPr txBox="1"/>
      </xdr:nvSpPr>
      <xdr:spPr>
        <a:xfrm>
          <a:off x="3562428" y="135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88881</xdr:rowOff>
    </xdr:from>
    <xdr:to>
      <xdr:col>15</xdr:col>
      <xdr:colOff>101600</xdr:colOff>
      <xdr:row>79</xdr:row>
      <xdr:rowOff>19031</xdr:rowOff>
    </xdr:to>
    <xdr:sp macro="" textlink="">
      <xdr:nvSpPr>
        <xdr:cNvPr id="203" name="楕円 202"/>
        <xdr:cNvSpPr/>
      </xdr:nvSpPr>
      <xdr:spPr>
        <a:xfrm>
          <a:off x="2857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10158</xdr:rowOff>
    </xdr:from>
    <xdr:ext cx="469744" cy="259045"/>
    <xdr:sp macro="" textlink="">
      <xdr:nvSpPr>
        <xdr:cNvPr id="204" name="テキスト ボックス 203"/>
        <xdr:cNvSpPr txBox="1"/>
      </xdr:nvSpPr>
      <xdr:spPr>
        <a:xfrm>
          <a:off x="2673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84119</xdr:rowOff>
    </xdr:from>
    <xdr:to>
      <xdr:col>10</xdr:col>
      <xdr:colOff>165100</xdr:colOff>
      <xdr:row>79</xdr:row>
      <xdr:rowOff>14269</xdr:rowOff>
    </xdr:to>
    <xdr:sp macro="" textlink="">
      <xdr:nvSpPr>
        <xdr:cNvPr id="205" name="楕円 204"/>
        <xdr:cNvSpPr/>
      </xdr:nvSpPr>
      <xdr:spPr>
        <a:xfrm>
          <a:off x="1968500" y="134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5396</xdr:rowOff>
    </xdr:from>
    <xdr:ext cx="469744" cy="259045"/>
    <xdr:sp macro="" textlink="">
      <xdr:nvSpPr>
        <xdr:cNvPr id="206" name="テキスト ボックス 205"/>
        <xdr:cNvSpPr txBox="1"/>
      </xdr:nvSpPr>
      <xdr:spPr>
        <a:xfrm>
          <a:off x="1784428" y="135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81490</xdr:rowOff>
    </xdr:from>
    <xdr:to>
      <xdr:col>6</xdr:col>
      <xdr:colOff>38100</xdr:colOff>
      <xdr:row>79</xdr:row>
      <xdr:rowOff>11640</xdr:rowOff>
    </xdr:to>
    <xdr:sp macro="" textlink="">
      <xdr:nvSpPr>
        <xdr:cNvPr id="207" name="楕円 206"/>
        <xdr:cNvSpPr/>
      </xdr:nvSpPr>
      <xdr:spPr>
        <a:xfrm>
          <a:off x="1079500" y="134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2767</xdr:rowOff>
    </xdr:from>
    <xdr:ext cx="469744" cy="259045"/>
    <xdr:sp macro="" textlink="">
      <xdr:nvSpPr>
        <xdr:cNvPr id="208" name="テキスト ボックス 207"/>
        <xdr:cNvSpPr txBox="1"/>
      </xdr:nvSpPr>
      <xdr:spPr>
        <a:xfrm>
          <a:off x="895428" y="135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45962</xdr:rowOff>
    </xdr:from>
    <xdr:to>
      <xdr:col>24</xdr:col>
      <xdr:colOff>63500</xdr:colOff>
      <xdr:row>97</xdr:row>
      <xdr:rowOff>82283</xdr:rowOff>
    </xdr:to>
    <xdr:cxnSp macro="">
      <xdr:nvCxnSpPr>
        <xdr:cNvPr id="238" name="直線コネクタ 237"/>
        <xdr:cNvCxnSpPr/>
      </xdr:nvCxnSpPr>
      <xdr:spPr>
        <a:xfrm flipV="1">
          <a:off x="3797300" y="16676612"/>
          <a:ext cx="8382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82283</xdr:rowOff>
    </xdr:from>
    <xdr:to>
      <xdr:col>19</xdr:col>
      <xdr:colOff>177800</xdr:colOff>
      <xdr:row>97</xdr:row>
      <xdr:rowOff>152336</xdr:rowOff>
    </xdr:to>
    <xdr:cxnSp macro="">
      <xdr:nvCxnSpPr>
        <xdr:cNvPr id="241" name="直線コネクタ 240"/>
        <xdr:cNvCxnSpPr/>
      </xdr:nvCxnSpPr>
      <xdr:spPr>
        <a:xfrm flipV="1">
          <a:off x="2908300" y="16712933"/>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152336</xdr:rowOff>
    </xdr:from>
    <xdr:to>
      <xdr:col>15</xdr:col>
      <xdr:colOff>50800</xdr:colOff>
      <xdr:row>97</xdr:row>
      <xdr:rowOff>152628</xdr:rowOff>
    </xdr:to>
    <xdr:cxnSp macro="">
      <xdr:nvCxnSpPr>
        <xdr:cNvPr id="244" name="直線コネクタ 243"/>
        <xdr:cNvCxnSpPr/>
      </xdr:nvCxnSpPr>
      <xdr:spPr>
        <a:xfrm flipV="1">
          <a:off x="2019300" y="16782986"/>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152628</xdr:rowOff>
    </xdr:from>
    <xdr:to>
      <xdr:col>10</xdr:col>
      <xdr:colOff>114300</xdr:colOff>
      <xdr:row>98</xdr:row>
      <xdr:rowOff>30620</xdr:rowOff>
    </xdr:to>
    <xdr:cxnSp macro="">
      <xdr:nvCxnSpPr>
        <xdr:cNvPr id="247" name="直線コネクタ 246"/>
        <xdr:cNvCxnSpPr/>
      </xdr:nvCxnSpPr>
      <xdr:spPr>
        <a:xfrm flipV="1">
          <a:off x="1130300" y="16783278"/>
          <a:ext cx="889000" cy="4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166612</xdr:rowOff>
    </xdr:from>
    <xdr:to>
      <xdr:col>24</xdr:col>
      <xdr:colOff>114300</xdr:colOff>
      <xdr:row>97</xdr:row>
      <xdr:rowOff>96762</xdr:rowOff>
    </xdr:to>
    <xdr:sp macro="" textlink="">
      <xdr:nvSpPr>
        <xdr:cNvPr id="257" name="楕円 256"/>
        <xdr:cNvSpPr/>
      </xdr:nvSpPr>
      <xdr:spPr>
        <a:xfrm>
          <a:off x="45847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145039</xdr:rowOff>
    </xdr:from>
    <xdr:ext cx="534377" cy="259045"/>
    <xdr:sp macro="" textlink="">
      <xdr:nvSpPr>
        <xdr:cNvPr id="258" name="扶助費該当値テキスト"/>
        <xdr:cNvSpPr txBox="1"/>
      </xdr:nvSpPr>
      <xdr:spPr>
        <a:xfrm>
          <a:off x="4686300" y="16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31483</xdr:rowOff>
    </xdr:from>
    <xdr:to>
      <xdr:col>20</xdr:col>
      <xdr:colOff>38100</xdr:colOff>
      <xdr:row>97</xdr:row>
      <xdr:rowOff>133083</xdr:rowOff>
    </xdr:to>
    <xdr:sp macro="" textlink="">
      <xdr:nvSpPr>
        <xdr:cNvPr id="259" name="楕円 258"/>
        <xdr:cNvSpPr/>
      </xdr:nvSpPr>
      <xdr:spPr>
        <a:xfrm>
          <a:off x="3746500" y="166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60" name="テキスト ボックス 259"/>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101536</xdr:rowOff>
    </xdr:from>
    <xdr:to>
      <xdr:col>15</xdr:col>
      <xdr:colOff>101600</xdr:colOff>
      <xdr:row>98</xdr:row>
      <xdr:rowOff>31686</xdr:rowOff>
    </xdr:to>
    <xdr:sp macro="" textlink="">
      <xdr:nvSpPr>
        <xdr:cNvPr id="261" name="楕円 260"/>
        <xdr:cNvSpPr/>
      </xdr:nvSpPr>
      <xdr:spPr>
        <a:xfrm>
          <a:off x="2857500" y="167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22813</xdr:rowOff>
    </xdr:from>
    <xdr:ext cx="534377" cy="259045"/>
    <xdr:sp macro="" textlink="">
      <xdr:nvSpPr>
        <xdr:cNvPr id="262" name="テキスト ボックス 261"/>
        <xdr:cNvSpPr txBox="1"/>
      </xdr:nvSpPr>
      <xdr:spPr>
        <a:xfrm>
          <a:off x="2641111" y="168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101828</xdr:rowOff>
    </xdr:from>
    <xdr:to>
      <xdr:col>10</xdr:col>
      <xdr:colOff>165100</xdr:colOff>
      <xdr:row>98</xdr:row>
      <xdr:rowOff>31978</xdr:rowOff>
    </xdr:to>
    <xdr:sp macro="" textlink="">
      <xdr:nvSpPr>
        <xdr:cNvPr id="263" name="楕円 262"/>
        <xdr:cNvSpPr/>
      </xdr:nvSpPr>
      <xdr:spPr>
        <a:xfrm>
          <a:off x="1968500" y="167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23105</xdr:rowOff>
    </xdr:from>
    <xdr:ext cx="534377" cy="259045"/>
    <xdr:sp macro="" textlink="">
      <xdr:nvSpPr>
        <xdr:cNvPr id="264" name="テキスト ボックス 263"/>
        <xdr:cNvSpPr txBox="1"/>
      </xdr:nvSpPr>
      <xdr:spPr>
        <a:xfrm>
          <a:off x="1752111" y="168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151270</xdr:rowOff>
    </xdr:from>
    <xdr:to>
      <xdr:col>6</xdr:col>
      <xdr:colOff>38100</xdr:colOff>
      <xdr:row>98</xdr:row>
      <xdr:rowOff>81420</xdr:rowOff>
    </xdr:to>
    <xdr:sp macro="" textlink="">
      <xdr:nvSpPr>
        <xdr:cNvPr id="265" name="楕円 264"/>
        <xdr:cNvSpPr/>
      </xdr:nvSpPr>
      <xdr:spPr>
        <a:xfrm>
          <a:off x="1079500" y="167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72547</xdr:rowOff>
    </xdr:from>
    <xdr:ext cx="534377" cy="259045"/>
    <xdr:sp macro="" textlink="">
      <xdr:nvSpPr>
        <xdr:cNvPr id="266" name="テキスト ボックス 265"/>
        <xdr:cNvSpPr txBox="1"/>
      </xdr:nvSpPr>
      <xdr:spPr>
        <a:xfrm>
          <a:off x="863111" y="168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30237</xdr:rowOff>
    </xdr:from>
    <xdr:to>
      <xdr:col>55</xdr:col>
      <xdr:colOff>0</xdr:colOff>
      <xdr:row>37</xdr:row>
      <xdr:rowOff>103184</xdr:rowOff>
    </xdr:to>
    <xdr:cxnSp macro="">
      <xdr:nvCxnSpPr>
        <xdr:cNvPr id="293" name="直線コネクタ 292"/>
        <xdr:cNvCxnSpPr/>
      </xdr:nvCxnSpPr>
      <xdr:spPr>
        <a:xfrm flipV="1">
          <a:off x="9639300" y="5859537"/>
          <a:ext cx="838200" cy="58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101350</xdr:rowOff>
    </xdr:from>
    <xdr:to>
      <xdr:col>50</xdr:col>
      <xdr:colOff>114300</xdr:colOff>
      <xdr:row>37</xdr:row>
      <xdr:rowOff>103184</xdr:rowOff>
    </xdr:to>
    <xdr:cxnSp macro="">
      <xdr:nvCxnSpPr>
        <xdr:cNvPr id="296" name="直線コネクタ 295"/>
        <xdr:cNvCxnSpPr/>
      </xdr:nvCxnSpPr>
      <xdr:spPr>
        <a:xfrm>
          <a:off x="8750300" y="6445000"/>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101350</xdr:rowOff>
    </xdr:from>
    <xdr:to>
      <xdr:col>45</xdr:col>
      <xdr:colOff>177800</xdr:colOff>
      <xdr:row>37</xdr:row>
      <xdr:rowOff>105776</xdr:rowOff>
    </xdr:to>
    <xdr:cxnSp macro="">
      <xdr:nvCxnSpPr>
        <xdr:cNvPr id="299" name="直線コネクタ 298"/>
        <xdr:cNvCxnSpPr/>
      </xdr:nvCxnSpPr>
      <xdr:spPr>
        <a:xfrm flipV="1">
          <a:off x="7861300" y="6445000"/>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105497</xdr:rowOff>
    </xdr:from>
    <xdr:to>
      <xdr:col>41</xdr:col>
      <xdr:colOff>50800</xdr:colOff>
      <xdr:row>37</xdr:row>
      <xdr:rowOff>105776</xdr:rowOff>
    </xdr:to>
    <xdr:cxnSp macro="">
      <xdr:nvCxnSpPr>
        <xdr:cNvPr id="302" name="直線コネクタ 301"/>
        <xdr:cNvCxnSpPr/>
      </xdr:nvCxnSpPr>
      <xdr:spPr>
        <a:xfrm>
          <a:off x="6972300" y="6449147"/>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150887</xdr:rowOff>
    </xdr:from>
    <xdr:to>
      <xdr:col>55</xdr:col>
      <xdr:colOff>50800</xdr:colOff>
      <xdr:row>34</xdr:row>
      <xdr:rowOff>81037</xdr:rowOff>
    </xdr:to>
    <xdr:sp macro="" textlink="">
      <xdr:nvSpPr>
        <xdr:cNvPr id="312" name="楕円 311"/>
        <xdr:cNvSpPr/>
      </xdr:nvSpPr>
      <xdr:spPr>
        <a:xfrm>
          <a:off x="10426700" y="58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65814</xdr:rowOff>
    </xdr:from>
    <xdr:ext cx="599010" cy="259045"/>
    <xdr:sp macro="" textlink="">
      <xdr:nvSpPr>
        <xdr:cNvPr id="313" name="補助費等該当値テキスト"/>
        <xdr:cNvSpPr txBox="1"/>
      </xdr:nvSpPr>
      <xdr:spPr>
        <a:xfrm>
          <a:off x="10528300" y="57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52384</xdr:rowOff>
    </xdr:from>
    <xdr:to>
      <xdr:col>50</xdr:col>
      <xdr:colOff>165100</xdr:colOff>
      <xdr:row>37</xdr:row>
      <xdr:rowOff>153984</xdr:rowOff>
    </xdr:to>
    <xdr:sp macro="" textlink="">
      <xdr:nvSpPr>
        <xdr:cNvPr id="314" name="楕円 313"/>
        <xdr:cNvSpPr/>
      </xdr:nvSpPr>
      <xdr:spPr>
        <a:xfrm>
          <a:off x="9588500" y="63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145111</xdr:rowOff>
    </xdr:from>
    <xdr:ext cx="534377" cy="259045"/>
    <xdr:sp macro="" textlink="">
      <xdr:nvSpPr>
        <xdr:cNvPr id="315" name="テキスト ボックス 314"/>
        <xdr:cNvSpPr txBox="1"/>
      </xdr:nvSpPr>
      <xdr:spPr>
        <a:xfrm>
          <a:off x="9372111" y="648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50550</xdr:rowOff>
    </xdr:from>
    <xdr:to>
      <xdr:col>46</xdr:col>
      <xdr:colOff>38100</xdr:colOff>
      <xdr:row>37</xdr:row>
      <xdr:rowOff>152150</xdr:rowOff>
    </xdr:to>
    <xdr:sp macro="" textlink="">
      <xdr:nvSpPr>
        <xdr:cNvPr id="316" name="楕円 315"/>
        <xdr:cNvSpPr/>
      </xdr:nvSpPr>
      <xdr:spPr>
        <a:xfrm>
          <a:off x="8699500" y="63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143277</xdr:rowOff>
    </xdr:from>
    <xdr:ext cx="534377" cy="259045"/>
    <xdr:sp macro="" textlink="">
      <xdr:nvSpPr>
        <xdr:cNvPr id="317" name="テキスト ボックス 316"/>
        <xdr:cNvSpPr txBox="1"/>
      </xdr:nvSpPr>
      <xdr:spPr>
        <a:xfrm>
          <a:off x="8483111" y="64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54976</xdr:rowOff>
    </xdr:from>
    <xdr:to>
      <xdr:col>41</xdr:col>
      <xdr:colOff>101600</xdr:colOff>
      <xdr:row>37</xdr:row>
      <xdr:rowOff>156576</xdr:rowOff>
    </xdr:to>
    <xdr:sp macro="" textlink="">
      <xdr:nvSpPr>
        <xdr:cNvPr id="318" name="楕円 317"/>
        <xdr:cNvSpPr/>
      </xdr:nvSpPr>
      <xdr:spPr>
        <a:xfrm>
          <a:off x="7810500" y="63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147703</xdr:rowOff>
    </xdr:from>
    <xdr:ext cx="534377" cy="259045"/>
    <xdr:sp macro="" textlink="">
      <xdr:nvSpPr>
        <xdr:cNvPr id="319" name="テキスト ボックス 318"/>
        <xdr:cNvSpPr txBox="1"/>
      </xdr:nvSpPr>
      <xdr:spPr>
        <a:xfrm>
          <a:off x="7594111" y="64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54697</xdr:rowOff>
    </xdr:from>
    <xdr:to>
      <xdr:col>36</xdr:col>
      <xdr:colOff>165100</xdr:colOff>
      <xdr:row>37</xdr:row>
      <xdr:rowOff>156297</xdr:rowOff>
    </xdr:to>
    <xdr:sp macro="" textlink="">
      <xdr:nvSpPr>
        <xdr:cNvPr id="320" name="楕円 319"/>
        <xdr:cNvSpPr/>
      </xdr:nvSpPr>
      <xdr:spPr>
        <a:xfrm>
          <a:off x="6921500" y="63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147424</xdr:rowOff>
    </xdr:from>
    <xdr:ext cx="534377" cy="259045"/>
    <xdr:sp macro="" textlink="">
      <xdr:nvSpPr>
        <xdr:cNvPr id="321" name="テキスト ボックス 320"/>
        <xdr:cNvSpPr txBox="1"/>
      </xdr:nvSpPr>
      <xdr:spPr>
        <a:xfrm>
          <a:off x="6705111" y="64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168814</xdr:rowOff>
    </xdr:from>
    <xdr:to>
      <xdr:col>55</xdr:col>
      <xdr:colOff>0</xdr:colOff>
      <xdr:row>59</xdr:row>
      <xdr:rowOff>4636</xdr:rowOff>
    </xdr:to>
    <xdr:cxnSp macro="">
      <xdr:nvCxnSpPr>
        <xdr:cNvPr id="350" name="直線コネクタ 349"/>
        <xdr:cNvCxnSpPr/>
      </xdr:nvCxnSpPr>
      <xdr:spPr>
        <a:xfrm flipV="1">
          <a:off x="9639300" y="10112914"/>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2635</xdr:rowOff>
    </xdr:from>
    <xdr:to>
      <xdr:col>50</xdr:col>
      <xdr:colOff>114300</xdr:colOff>
      <xdr:row>59</xdr:row>
      <xdr:rowOff>4636</xdr:rowOff>
    </xdr:to>
    <xdr:cxnSp macro="">
      <xdr:nvCxnSpPr>
        <xdr:cNvPr id="353" name="直線コネクタ 352"/>
        <xdr:cNvCxnSpPr/>
      </xdr:nvCxnSpPr>
      <xdr:spPr>
        <a:xfrm>
          <a:off x="8750300" y="1011818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165159</xdr:rowOff>
    </xdr:from>
    <xdr:to>
      <xdr:col>45</xdr:col>
      <xdr:colOff>177800</xdr:colOff>
      <xdr:row>59</xdr:row>
      <xdr:rowOff>2635</xdr:rowOff>
    </xdr:to>
    <xdr:cxnSp macro="">
      <xdr:nvCxnSpPr>
        <xdr:cNvPr id="356" name="直線コネクタ 355"/>
        <xdr:cNvCxnSpPr/>
      </xdr:nvCxnSpPr>
      <xdr:spPr>
        <a:xfrm>
          <a:off x="7861300" y="1010925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161115</xdr:rowOff>
    </xdr:from>
    <xdr:to>
      <xdr:col>41</xdr:col>
      <xdr:colOff>50800</xdr:colOff>
      <xdr:row>58</xdr:row>
      <xdr:rowOff>165159</xdr:rowOff>
    </xdr:to>
    <xdr:cxnSp macro="">
      <xdr:nvCxnSpPr>
        <xdr:cNvPr id="359" name="直線コネクタ 358"/>
        <xdr:cNvCxnSpPr/>
      </xdr:nvCxnSpPr>
      <xdr:spPr>
        <a:xfrm>
          <a:off x="6972300" y="10105215"/>
          <a:ext cx="8890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118014</xdr:rowOff>
    </xdr:from>
    <xdr:to>
      <xdr:col>55</xdr:col>
      <xdr:colOff>50800</xdr:colOff>
      <xdr:row>59</xdr:row>
      <xdr:rowOff>48164</xdr:rowOff>
    </xdr:to>
    <xdr:sp macro="" textlink="">
      <xdr:nvSpPr>
        <xdr:cNvPr id="369" name="楕円 368"/>
        <xdr:cNvSpPr/>
      </xdr:nvSpPr>
      <xdr:spPr>
        <a:xfrm>
          <a:off x="10426700" y="100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125286</xdr:rowOff>
    </xdr:from>
    <xdr:to>
      <xdr:col>50</xdr:col>
      <xdr:colOff>165100</xdr:colOff>
      <xdr:row>59</xdr:row>
      <xdr:rowOff>55436</xdr:rowOff>
    </xdr:to>
    <xdr:sp macro="" textlink="">
      <xdr:nvSpPr>
        <xdr:cNvPr id="371" name="楕円 370"/>
        <xdr:cNvSpPr/>
      </xdr:nvSpPr>
      <xdr:spPr>
        <a:xfrm>
          <a:off x="9588500" y="100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46563</xdr:rowOff>
    </xdr:from>
    <xdr:ext cx="534377" cy="259045"/>
    <xdr:sp macro="" textlink="">
      <xdr:nvSpPr>
        <xdr:cNvPr id="372" name="テキスト ボックス 371"/>
        <xdr:cNvSpPr txBox="1"/>
      </xdr:nvSpPr>
      <xdr:spPr>
        <a:xfrm>
          <a:off x="9372111" y="101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123285</xdr:rowOff>
    </xdr:from>
    <xdr:to>
      <xdr:col>46</xdr:col>
      <xdr:colOff>38100</xdr:colOff>
      <xdr:row>59</xdr:row>
      <xdr:rowOff>53435</xdr:rowOff>
    </xdr:to>
    <xdr:sp macro="" textlink="">
      <xdr:nvSpPr>
        <xdr:cNvPr id="373" name="楕円 372"/>
        <xdr:cNvSpPr/>
      </xdr:nvSpPr>
      <xdr:spPr>
        <a:xfrm>
          <a:off x="8699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44562</xdr:rowOff>
    </xdr:from>
    <xdr:ext cx="534377" cy="259045"/>
    <xdr:sp macro="" textlink="">
      <xdr:nvSpPr>
        <xdr:cNvPr id="374" name="テキスト ボックス 373"/>
        <xdr:cNvSpPr txBox="1"/>
      </xdr:nvSpPr>
      <xdr:spPr>
        <a:xfrm>
          <a:off x="8483111" y="101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114359</xdr:rowOff>
    </xdr:from>
    <xdr:to>
      <xdr:col>41</xdr:col>
      <xdr:colOff>101600</xdr:colOff>
      <xdr:row>59</xdr:row>
      <xdr:rowOff>44509</xdr:rowOff>
    </xdr:to>
    <xdr:sp macro="" textlink="">
      <xdr:nvSpPr>
        <xdr:cNvPr id="375" name="楕円 374"/>
        <xdr:cNvSpPr/>
      </xdr:nvSpPr>
      <xdr:spPr>
        <a:xfrm>
          <a:off x="7810500" y="100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35636</xdr:rowOff>
    </xdr:from>
    <xdr:ext cx="534377" cy="259045"/>
    <xdr:sp macro="" textlink="">
      <xdr:nvSpPr>
        <xdr:cNvPr id="376" name="テキスト ボックス 375"/>
        <xdr:cNvSpPr txBox="1"/>
      </xdr:nvSpPr>
      <xdr:spPr>
        <a:xfrm>
          <a:off x="7594111" y="101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110315</xdr:rowOff>
    </xdr:from>
    <xdr:to>
      <xdr:col>36</xdr:col>
      <xdr:colOff>165100</xdr:colOff>
      <xdr:row>59</xdr:row>
      <xdr:rowOff>40465</xdr:rowOff>
    </xdr:to>
    <xdr:sp macro="" textlink="">
      <xdr:nvSpPr>
        <xdr:cNvPr id="377" name="楕円 376"/>
        <xdr:cNvSpPr/>
      </xdr:nvSpPr>
      <xdr:spPr>
        <a:xfrm>
          <a:off x="6921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31592</xdr:rowOff>
    </xdr:from>
    <xdr:ext cx="534377" cy="259045"/>
    <xdr:sp macro="" textlink="">
      <xdr:nvSpPr>
        <xdr:cNvPr id="378" name="テキスト ボックス 377"/>
        <xdr:cNvSpPr txBox="1"/>
      </xdr:nvSpPr>
      <xdr:spPr>
        <a:xfrm>
          <a:off x="6705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113810</xdr:rowOff>
    </xdr:from>
    <xdr:to>
      <xdr:col>55</xdr:col>
      <xdr:colOff>0</xdr:colOff>
      <xdr:row>78</xdr:row>
      <xdr:rowOff>124580</xdr:rowOff>
    </xdr:to>
    <xdr:cxnSp macro="">
      <xdr:nvCxnSpPr>
        <xdr:cNvPr id="405" name="直線コネクタ 404"/>
        <xdr:cNvCxnSpPr/>
      </xdr:nvCxnSpPr>
      <xdr:spPr>
        <a:xfrm flipV="1">
          <a:off x="9639300" y="13486910"/>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123614</xdr:rowOff>
    </xdr:from>
    <xdr:to>
      <xdr:col>50</xdr:col>
      <xdr:colOff>114300</xdr:colOff>
      <xdr:row>78</xdr:row>
      <xdr:rowOff>124580</xdr:rowOff>
    </xdr:to>
    <xdr:cxnSp macro="">
      <xdr:nvCxnSpPr>
        <xdr:cNvPr id="408" name="直線コネクタ 407"/>
        <xdr:cNvCxnSpPr/>
      </xdr:nvCxnSpPr>
      <xdr:spPr>
        <a:xfrm>
          <a:off x="8750300" y="1349671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119337</xdr:rowOff>
    </xdr:from>
    <xdr:to>
      <xdr:col>45</xdr:col>
      <xdr:colOff>177800</xdr:colOff>
      <xdr:row>78</xdr:row>
      <xdr:rowOff>123614</xdr:rowOff>
    </xdr:to>
    <xdr:cxnSp macro="">
      <xdr:nvCxnSpPr>
        <xdr:cNvPr id="411" name="直線コネクタ 410"/>
        <xdr:cNvCxnSpPr/>
      </xdr:nvCxnSpPr>
      <xdr:spPr>
        <a:xfrm>
          <a:off x="7861300" y="13492437"/>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97588</xdr:rowOff>
    </xdr:from>
    <xdr:to>
      <xdr:col>41</xdr:col>
      <xdr:colOff>50800</xdr:colOff>
      <xdr:row>78</xdr:row>
      <xdr:rowOff>119337</xdr:rowOff>
    </xdr:to>
    <xdr:cxnSp macro="">
      <xdr:nvCxnSpPr>
        <xdr:cNvPr id="414" name="直線コネクタ 413"/>
        <xdr:cNvCxnSpPr/>
      </xdr:nvCxnSpPr>
      <xdr:spPr>
        <a:xfrm>
          <a:off x="6972300" y="13470688"/>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63010</xdr:rowOff>
    </xdr:from>
    <xdr:to>
      <xdr:col>55</xdr:col>
      <xdr:colOff>50800</xdr:colOff>
      <xdr:row>78</xdr:row>
      <xdr:rowOff>164610</xdr:rowOff>
    </xdr:to>
    <xdr:sp macro="" textlink="">
      <xdr:nvSpPr>
        <xdr:cNvPr id="424" name="楕円 423"/>
        <xdr:cNvSpPr/>
      </xdr:nvSpPr>
      <xdr:spPr>
        <a:xfrm>
          <a:off x="10426700" y="134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534377" cy="259045"/>
    <xdr:sp macro="" textlink="">
      <xdr:nvSpPr>
        <xdr:cNvPr id="425" name="普通建設事業費 （ うち新規整備　）該当値テキスト"/>
        <xdr:cNvSpPr txBox="1"/>
      </xdr:nvSpPr>
      <xdr:spPr>
        <a:xfrm>
          <a:off x="10528300" y="133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73780</xdr:rowOff>
    </xdr:from>
    <xdr:to>
      <xdr:col>50</xdr:col>
      <xdr:colOff>165100</xdr:colOff>
      <xdr:row>79</xdr:row>
      <xdr:rowOff>3930</xdr:rowOff>
    </xdr:to>
    <xdr:sp macro="" textlink="">
      <xdr:nvSpPr>
        <xdr:cNvPr id="426" name="楕円 425"/>
        <xdr:cNvSpPr/>
      </xdr:nvSpPr>
      <xdr:spPr>
        <a:xfrm>
          <a:off x="9588500" y="134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166507</xdr:rowOff>
    </xdr:from>
    <xdr:ext cx="534377" cy="259045"/>
    <xdr:sp macro="" textlink="">
      <xdr:nvSpPr>
        <xdr:cNvPr id="427" name="テキスト ボックス 426"/>
        <xdr:cNvSpPr txBox="1"/>
      </xdr:nvSpPr>
      <xdr:spPr>
        <a:xfrm>
          <a:off x="9372111" y="1353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72814</xdr:rowOff>
    </xdr:from>
    <xdr:to>
      <xdr:col>46</xdr:col>
      <xdr:colOff>38100</xdr:colOff>
      <xdr:row>79</xdr:row>
      <xdr:rowOff>2964</xdr:rowOff>
    </xdr:to>
    <xdr:sp macro="" textlink="">
      <xdr:nvSpPr>
        <xdr:cNvPr id="428" name="楕円 427"/>
        <xdr:cNvSpPr/>
      </xdr:nvSpPr>
      <xdr:spPr>
        <a:xfrm>
          <a:off x="8699500" y="134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165541</xdr:rowOff>
    </xdr:from>
    <xdr:ext cx="534377" cy="259045"/>
    <xdr:sp macro="" textlink="">
      <xdr:nvSpPr>
        <xdr:cNvPr id="429" name="テキスト ボックス 428"/>
        <xdr:cNvSpPr txBox="1"/>
      </xdr:nvSpPr>
      <xdr:spPr>
        <a:xfrm>
          <a:off x="8483111" y="135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68537</xdr:rowOff>
    </xdr:from>
    <xdr:to>
      <xdr:col>41</xdr:col>
      <xdr:colOff>101600</xdr:colOff>
      <xdr:row>78</xdr:row>
      <xdr:rowOff>170137</xdr:rowOff>
    </xdr:to>
    <xdr:sp macro="" textlink="">
      <xdr:nvSpPr>
        <xdr:cNvPr id="430" name="楕円 429"/>
        <xdr:cNvSpPr/>
      </xdr:nvSpPr>
      <xdr:spPr>
        <a:xfrm>
          <a:off x="7810500" y="134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15214</xdr:rowOff>
    </xdr:from>
    <xdr:ext cx="534377" cy="259045"/>
    <xdr:sp macro="" textlink="">
      <xdr:nvSpPr>
        <xdr:cNvPr id="431" name="テキスト ボックス 430"/>
        <xdr:cNvSpPr txBox="1"/>
      </xdr:nvSpPr>
      <xdr:spPr>
        <a:xfrm>
          <a:off x="7594111" y="132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46788</xdr:rowOff>
    </xdr:from>
    <xdr:to>
      <xdr:col>36</xdr:col>
      <xdr:colOff>165100</xdr:colOff>
      <xdr:row>78</xdr:row>
      <xdr:rowOff>148388</xdr:rowOff>
    </xdr:to>
    <xdr:sp macro="" textlink="">
      <xdr:nvSpPr>
        <xdr:cNvPr id="432" name="楕円 431"/>
        <xdr:cNvSpPr/>
      </xdr:nvSpPr>
      <xdr:spPr>
        <a:xfrm>
          <a:off x="6921500" y="134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164915</xdr:rowOff>
    </xdr:from>
    <xdr:ext cx="534377" cy="259045"/>
    <xdr:sp macro="" textlink="">
      <xdr:nvSpPr>
        <xdr:cNvPr id="433" name="テキスト ボックス 432"/>
        <xdr:cNvSpPr txBox="1"/>
      </xdr:nvSpPr>
      <xdr:spPr>
        <a:xfrm>
          <a:off x="6705111" y="131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154330</xdr:rowOff>
    </xdr:from>
    <xdr:to>
      <xdr:col>55</xdr:col>
      <xdr:colOff>0</xdr:colOff>
      <xdr:row>98</xdr:row>
      <xdr:rowOff>37602</xdr:rowOff>
    </xdr:to>
    <xdr:cxnSp macro="">
      <xdr:nvCxnSpPr>
        <xdr:cNvPr id="464" name="直線コネクタ 463"/>
        <xdr:cNvCxnSpPr/>
      </xdr:nvCxnSpPr>
      <xdr:spPr>
        <a:xfrm>
          <a:off x="9639300" y="16784980"/>
          <a:ext cx="8382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86272</xdr:rowOff>
    </xdr:from>
    <xdr:to>
      <xdr:col>50</xdr:col>
      <xdr:colOff>114300</xdr:colOff>
      <xdr:row>97</xdr:row>
      <xdr:rowOff>154330</xdr:rowOff>
    </xdr:to>
    <xdr:cxnSp macro="">
      <xdr:nvCxnSpPr>
        <xdr:cNvPr id="467" name="直線コネクタ 466"/>
        <xdr:cNvCxnSpPr/>
      </xdr:nvCxnSpPr>
      <xdr:spPr>
        <a:xfrm>
          <a:off x="8750300" y="1671692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9866</xdr:rowOff>
    </xdr:from>
    <xdr:to>
      <xdr:col>45</xdr:col>
      <xdr:colOff>177800</xdr:colOff>
      <xdr:row>97</xdr:row>
      <xdr:rowOff>86272</xdr:rowOff>
    </xdr:to>
    <xdr:cxnSp macro="">
      <xdr:nvCxnSpPr>
        <xdr:cNvPr id="470" name="直線コネクタ 469"/>
        <xdr:cNvCxnSpPr/>
      </xdr:nvCxnSpPr>
      <xdr:spPr>
        <a:xfrm>
          <a:off x="7861300" y="16640516"/>
          <a:ext cx="8890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9866</xdr:rowOff>
    </xdr:from>
    <xdr:to>
      <xdr:col>41</xdr:col>
      <xdr:colOff>50800</xdr:colOff>
      <xdr:row>98</xdr:row>
      <xdr:rowOff>78685</xdr:rowOff>
    </xdr:to>
    <xdr:cxnSp macro="">
      <xdr:nvCxnSpPr>
        <xdr:cNvPr id="473" name="直線コネクタ 472"/>
        <xdr:cNvCxnSpPr/>
      </xdr:nvCxnSpPr>
      <xdr:spPr>
        <a:xfrm flipV="1">
          <a:off x="6972300" y="16640516"/>
          <a:ext cx="889000" cy="2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158252</xdr:rowOff>
    </xdr:from>
    <xdr:to>
      <xdr:col>55</xdr:col>
      <xdr:colOff>50800</xdr:colOff>
      <xdr:row>98</xdr:row>
      <xdr:rowOff>88402</xdr:rowOff>
    </xdr:to>
    <xdr:sp macro="" textlink="">
      <xdr:nvSpPr>
        <xdr:cNvPr id="483" name="楕円 482"/>
        <xdr:cNvSpPr/>
      </xdr:nvSpPr>
      <xdr:spPr>
        <a:xfrm>
          <a:off x="104267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73179</xdr:rowOff>
    </xdr:from>
    <xdr:ext cx="534377" cy="259045"/>
    <xdr:sp macro="" textlink="">
      <xdr:nvSpPr>
        <xdr:cNvPr id="484" name="普通建設事業費 （ うち更新整備　）該当値テキスト"/>
        <xdr:cNvSpPr txBox="1"/>
      </xdr:nvSpPr>
      <xdr:spPr>
        <a:xfrm>
          <a:off x="10528300" y="167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103530</xdr:rowOff>
    </xdr:from>
    <xdr:to>
      <xdr:col>50</xdr:col>
      <xdr:colOff>165100</xdr:colOff>
      <xdr:row>98</xdr:row>
      <xdr:rowOff>33680</xdr:rowOff>
    </xdr:to>
    <xdr:sp macro="" textlink="">
      <xdr:nvSpPr>
        <xdr:cNvPr id="485" name="楕円 484"/>
        <xdr:cNvSpPr/>
      </xdr:nvSpPr>
      <xdr:spPr>
        <a:xfrm>
          <a:off x="9588500" y="167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24807</xdr:rowOff>
    </xdr:from>
    <xdr:ext cx="534377" cy="259045"/>
    <xdr:sp macro="" textlink="">
      <xdr:nvSpPr>
        <xdr:cNvPr id="486" name="テキスト ボックス 485"/>
        <xdr:cNvSpPr txBox="1"/>
      </xdr:nvSpPr>
      <xdr:spPr>
        <a:xfrm>
          <a:off x="9372111" y="168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35472</xdr:rowOff>
    </xdr:from>
    <xdr:to>
      <xdr:col>46</xdr:col>
      <xdr:colOff>38100</xdr:colOff>
      <xdr:row>97</xdr:row>
      <xdr:rowOff>137072</xdr:rowOff>
    </xdr:to>
    <xdr:sp macro="" textlink="">
      <xdr:nvSpPr>
        <xdr:cNvPr id="487" name="楕円 486"/>
        <xdr:cNvSpPr/>
      </xdr:nvSpPr>
      <xdr:spPr>
        <a:xfrm>
          <a:off x="8699500" y="1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128199</xdr:rowOff>
    </xdr:from>
    <xdr:ext cx="534377" cy="259045"/>
    <xdr:sp macro="" textlink="">
      <xdr:nvSpPr>
        <xdr:cNvPr id="488" name="テキスト ボックス 487"/>
        <xdr:cNvSpPr txBox="1"/>
      </xdr:nvSpPr>
      <xdr:spPr>
        <a:xfrm>
          <a:off x="8483111" y="167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130516</xdr:rowOff>
    </xdr:from>
    <xdr:to>
      <xdr:col>41</xdr:col>
      <xdr:colOff>101600</xdr:colOff>
      <xdr:row>97</xdr:row>
      <xdr:rowOff>60666</xdr:rowOff>
    </xdr:to>
    <xdr:sp macro="" textlink="">
      <xdr:nvSpPr>
        <xdr:cNvPr id="489" name="楕円 488"/>
        <xdr:cNvSpPr/>
      </xdr:nvSpPr>
      <xdr:spPr>
        <a:xfrm>
          <a:off x="7810500" y="16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51793</xdr:rowOff>
    </xdr:from>
    <xdr:ext cx="534377" cy="259045"/>
    <xdr:sp macro="" textlink="">
      <xdr:nvSpPr>
        <xdr:cNvPr id="490" name="テキスト ボックス 489"/>
        <xdr:cNvSpPr txBox="1"/>
      </xdr:nvSpPr>
      <xdr:spPr>
        <a:xfrm>
          <a:off x="7594111" y="166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27885</xdr:rowOff>
    </xdr:from>
    <xdr:to>
      <xdr:col>36</xdr:col>
      <xdr:colOff>165100</xdr:colOff>
      <xdr:row>98</xdr:row>
      <xdr:rowOff>129485</xdr:rowOff>
    </xdr:to>
    <xdr:sp macro="" textlink="">
      <xdr:nvSpPr>
        <xdr:cNvPr id="491" name="楕円 490"/>
        <xdr:cNvSpPr/>
      </xdr:nvSpPr>
      <xdr:spPr>
        <a:xfrm>
          <a:off x="6921500" y="16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120612</xdr:rowOff>
    </xdr:from>
    <xdr:ext cx="534377" cy="259045"/>
    <xdr:sp macro="" textlink="">
      <xdr:nvSpPr>
        <xdr:cNvPr id="492" name="テキスト ボックス 491"/>
        <xdr:cNvSpPr txBox="1"/>
      </xdr:nvSpPr>
      <xdr:spPr>
        <a:xfrm>
          <a:off x="6705111" y="169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131242</xdr:rowOff>
    </xdr:from>
    <xdr:to>
      <xdr:col>85</xdr:col>
      <xdr:colOff>127000</xdr:colOff>
      <xdr:row>38</xdr:row>
      <xdr:rowOff>139700</xdr:rowOff>
    </xdr:to>
    <xdr:cxnSp macro="">
      <xdr:nvCxnSpPr>
        <xdr:cNvPr id="519" name="直線コネクタ 518"/>
        <xdr:cNvCxnSpPr/>
      </xdr:nvCxnSpPr>
      <xdr:spPr>
        <a:xfrm>
          <a:off x="15481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131242</xdr:rowOff>
    </xdr:from>
    <xdr:to>
      <xdr:col>81</xdr:col>
      <xdr:colOff>50800</xdr:colOff>
      <xdr:row>38</xdr:row>
      <xdr:rowOff>137785</xdr:rowOff>
    </xdr:to>
    <xdr:cxnSp macro="">
      <xdr:nvCxnSpPr>
        <xdr:cNvPr id="522" name="直線コネクタ 521"/>
        <xdr:cNvCxnSpPr/>
      </xdr:nvCxnSpPr>
      <xdr:spPr>
        <a:xfrm flipV="1">
          <a:off x="14592300" y="6646342"/>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137785</xdr:rowOff>
    </xdr:from>
    <xdr:to>
      <xdr:col>76</xdr:col>
      <xdr:colOff>114300</xdr:colOff>
      <xdr:row>38</xdr:row>
      <xdr:rowOff>138477</xdr:rowOff>
    </xdr:to>
    <xdr:cxnSp macro="">
      <xdr:nvCxnSpPr>
        <xdr:cNvPr id="525" name="直線コネクタ 524"/>
        <xdr:cNvCxnSpPr/>
      </xdr:nvCxnSpPr>
      <xdr:spPr>
        <a:xfrm flipV="1">
          <a:off x="13703300" y="6652885"/>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138477</xdr:rowOff>
    </xdr:from>
    <xdr:to>
      <xdr:col>71</xdr:col>
      <xdr:colOff>177800</xdr:colOff>
      <xdr:row>38</xdr:row>
      <xdr:rowOff>139700</xdr:rowOff>
    </xdr:to>
    <xdr:cxnSp macro="">
      <xdr:nvCxnSpPr>
        <xdr:cNvPr id="528" name="直線コネクタ 527"/>
        <xdr:cNvCxnSpPr/>
      </xdr:nvCxnSpPr>
      <xdr:spPr>
        <a:xfrm flipV="1">
          <a:off x="12814300" y="6653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249299" cy="259045"/>
    <xdr:sp macro="" textlink="">
      <xdr:nvSpPr>
        <xdr:cNvPr id="539" name="災害復旧事業費該当値テキスト"/>
        <xdr:cNvSpPr txBox="1"/>
      </xdr:nvSpPr>
      <xdr:spPr>
        <a:xfrm>
          <a:off x="16370300" y="653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80442</xdr:rowOff>
    </xdr:from>
    <xdr:to>
      <xdr:col>81</xdr:col>
      <xdr:colOff>101600</xdr:colOff>
      <xdr:row>39</xdr:row>
      <xdr:rowOff>10592</xdr:rowOff>
    </xdr:to>
    <xdr:sp macro="" textlink="">
      <xdr:nvSpPr>
        <xdr:cNvPr id="540" name="楕円 539"/>
        <xdr:cNvSpPr/>
      </xdr:nvSpPr>
      <xdr:spPr>
        <a:xfrm>
          <a:off x="1543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1719</xdr:rowOff>
    </xdr:from>
    <xdr:ext cx="469744" cy="259045"/>
    <xdr:sp macro="" textlink="">
      <xdr:nvSpPr>
        <xdr:cNvPr id="541" name="テキスト ボックス 540"/>
        <xdr:cNvSpPr txBox="1"/>
      </xdr:nvSpPr>
      <xdr:spPr>
        <a:xfrm>
          <a:off x="15246428" y="66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86985</xdr:rowOff>
    </xdr:from>
    <xdr:to>
      <xdr:col>76</xdr:col>
      <xdr:colOff>165100</xdr:colOff>
      <xdr:row>39</xdr:row>
      <xdr:rowOff>17135</xdr:rowOff>
    </xdr:to>
    <xdr:sp macro="" textlink="">
      <xdr:nvSpPr>
        <xdr:cNvPr id="542" name="楕円 541"/>
        <xdr:cNvSpPr/>
      </xdr:nvSpPr>
      <xdr:spPr>
        <a:xfrm>
          <a:off x="14541500" y="66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8262</xdr:rowOff>
    </xdr:from>
    <xdr:ext cx="378565" cy="259045"/>
    <xdr:sp macro="" textlink="">
      <xdr:nvSpPr>
        <xdr:cNvPr id="543" name="テキスト ボックス 542"/>
        <xdr:cNvSpPr txBox="1"/>
      </xdr:nvSpPr>
      <xdr:spPr>
        <a:xfrm>
          <a:off x="14403017" y="669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87677</xdr:rowOff>
    </xdr:from>
    <xdr:to>
      <xdr:col>72</xdr:col>
      <xdr:colOff>38100</xdr:colOff>
      <xdr:row>39</xdr:row>
      <xdr:rowOff>17827</xdr:rowOff>
    </xdr:to>
    <xdr:sp macro="" textlink="">
      <xdr:nvSpPr>
        <xdr:cNvPr id="544" name="楕円 543"/>
        <xdr:cNvSpPr/>
      </xdr:nvSpPr>
      <xdr:spPr>
        <a:xfrm>
          <a:off x="136525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8954</xdr:rowOff>
    </xdr:from>
    <xdr:ext cx="378565" cy="259045"/>
    <xdr:sp macro="" textlink="">
      <xdr:nvSpPr>
        <xdr:cNvPr id="545" name="テキスト ボックス 544"/>
        <xdr:cNvSpPr txBox="1"/>
      </xdr:nvSpPr>
      <xdr:spPr>
        <a:xfrm>
          <a:off x="13514017" y="66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116734</xdr:rowOff>
    </xdr:from>
    <xdr:to>
      <xdr:col>85</xdr:col>
      <xdr:colOff>127000</xdr:colOff>
      <xdr:row>76</xdr:row>
      <xdr:rowOff>145720</xdr:rowOff>
    </xdr:to>
    <xdr:cxnSp macro="">
      <xdr:nvCxnSpPr>
        <xdr:cNvPr id="625" name="直線コネクタ 624"/>
        <xdr:cNvCxnSpPr/>
      </xdr:nvCxnSpPr>
      <xdr:spPr>
        <a:xfrm flipV="1">
          <a:off x="15481300" y="13146934"/>
          <a:ext cx="8382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145720</xdr:rowOff>
    </xdr:from>
    <xdr:to>
      <xdr:col>81</xdr:col>
      <xdr:colOff>50800</xdr:colOff>
      <xdr:row>76</xdr:row>
      <xdr:rowOff>165013</xdr:rowOff>
    </xdr:to>
    <xdr:cxnSp macro="">
      <xdr:nvCxnSpPr>
        <xdr:cNvPr id="628" name="直線コネクタ 627"/>
        <xdr:cNvCxnSpPr/>
      </xdr:nvCxnSpPr>
      <xdr:spPr>
        <a:xfrm flipV="1">
          <a:off x="14592300" y="13175920"/>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165013</xdr:rowOff>
    </xdr:from>
    <xdr:to>
      <xdr:col>76</xdr:col>
      <xdr:colOff>114300</xdr:colOff>
      <xdr:row>76</xdr:row>
      <xdr:rowOff>167025</xdr:rowOff>
    </xdr:to>
    <xdr:cxnSp macro="">
      <xdr:nvCxnSpPr>
        <xdr:cNvPr id="631" name="直線コネクタ 630"/>
        <xdr:cNvCxnSpPr/>
      </xdr:nvCxnSpPr>
      <xdr:spPr>
        <a:xfrm flipV="1">
          <a:off x="13703300" y="1319521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167025</xdr:rowOff>
    </xdr:from>
    <xdr:to>
      <xdr:col>71</xdr:col>
      <xdr:colOff>177800</xdr:colOff>
      <xdr:row>77</xdr:row>
      <xdr:rowOff>13041</xdr:rowOff>
    </xdr:to>
    <xdr:cxnSp macro="">
      <xdr:nvCxnSpPr>
        <xdr:cNvPr id="634" name="直線コネクタ 633"/>
        <xdr:cNvCxnSpPr/>
      </xdr:nvCxnSpPr>
      <xdr:spPr>
        <a:xfrm flipV="1">
          <a:off x="12814300" y="13197225"/>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65934</xdr:rowOff>
    </xdr:from>
    <xdr:to>
      <xdr:col>85</xdr:col>
      <xdr:colOff>177800</xdr:colOff>
      <xdr:row>76</xdr:row>
      <xdr:rowOff>167534</xdr:rowOff>
    </xdr:to>
    <xdr:sp macro="" textlink="">
      <xdr:nvSpPr>
        <xdr:cNvPr id="644" name="楕円 643"/>
        <xdr:cNvSpPr/>
      </xdr:nvSpPr>
      <xdr:spPr>
        <a:xfrm>
          <a:off x="16268700" y="130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44361</xdr:rowOff>
    </xdr:from>
    <xdr:ext cx="534377" cy="259045"/>
    <xdr:sp macro="" textlink="">
      <xdr:nvSpPr>
        <xdr:cNvPr id="645" name="公債費該当値テキスト"/>
        <xdr:cNvSpPr txBox="1"/>
      </xdr:nvSpPr>
      <xdr:spPr>
        <a:xfrm>
          <a:off x="16370300" y="130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94920</xdr:rowOff>
    </xdr:from>
    <xdr:to>
      <xdr:col>81</xdr:col>
      <xdr:colOff>101600</xdr:colOff>
      <xdr:row>77</xdr:row>
      <xdr:rowOff>25070</xdr:rowOff>
    </xdr:to>
    <xdr:sp macro="" textlink="">
      <xdr:nvSpPr>
        <xdr:cNvPr id="646" name="楕円 645"/>
        <xdr:cNvSpPr/>
      </xdr:nvSpPr>
      <xdr:spPr>
        <a:xfrm>
          <a:off x="15430500" y="131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16197</xdr:rowOff>
    </xdr:from>
    <xdr:ext cx="534377" cy="259045"/>
    <xdr:sp macro="" textlink="">
      <xdr:nvSpPr>
        <xdr:cNvPr id="647" name="テキスト ボックス 646"/>
        <xdr:cNvSpPr txBox="1"/>
      </xdr:nvSpPr>
      <xdr:spPr>
        <a:xfrm>
          <a:off x="15214111" y="132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114213</xdr:rowOff>
    </xdr:from>
    <xdr:to>
      <xdr:col>76</xdr:col>
      <xdr:colOff>165100</xdr:colOff>
      <xdr:row>77</xdr:row>
      <xdr:rowOff>44363</xdr:rowOff>
    </xdr:to>
    <xdr:sp macro="" textlink="">
      <xdr:nvSpPr>
        <xdr:cNvPr id="648" name="楕円 647"/>
        <xdr:cNvSpPr/>
      </xdr:nvSpPr>
      <xdr:spPr>
        <a:xfrm>
          <a:off x="14541500" y="131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35490</xdr:rowOff>
    </xdr:from>
    <xdr:ext cx="534377" cy="259045"/>
    <xdr:sp macro="" textlink="">
      <xdr:nvSpPr>
        <xdr:cNvPr id="649" name="テキスト ボックス 648"/>
        <xdr:cNvSpPr txBox="1"/>
      </xdr:nvSpPr>
      <xdr:spPr>
        <a:xfrm>
          <a:off x="14325111" y="13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116225</xdr:rowOff>
    </xdr:from>
    <xdr:to>
      <xdr:col>72</xdr:col>
      <xdr:colOff>38100</xdr:colOff>
      <xdr:row>77</xdr:row>
      <xdr:rowOff>46375</xdr:rowOff>
    </xdr:to>
    <xdr:sp macro="" textlink="">
      <xdr:nvSpPr>
        <xdr:cNvPr id="650" name="楕円 649"/>
        <xdr:cNvSpPr/>
      </xdr:nvSpPr>
      <xdr:spPr>
        <a:xfrm>
          <a:off x="13652500" y="131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37502</xdr:rowOff>
    </xdr:from>
    <xdr:ext cx="534377" cy="259045"/>
    <xdr:sp macro="" textlink="">
      <xdr:nvSpPr>
        <xdr:cNvPr id="651" name="テキスト ボックス 650"/>
        <xdr:cNvSpPr txBox="1"/>
      </xdr:nvSpPr>
      <xdr:spPr>
        <a:xfrm>
          <a:off x="13436111" y="132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133691</xdr:rowOff>
    </xdr:from>
    <xdr:to>
      <xdr:col>67</xdr:col>
      <xdr:colOff>101600</xdr:colOff>
      <xdr:row>77</xdr:row>
      <xdr:rowOff>63841</xdr:rowOff>
    </xdr:to>
    <xdr:sp macro="" textlink="">
      <xdr:nvSpPr>
        <xdr:cNvPr id="652" name="楕円 651"/>
        <xdr:cNvSpPr/>
      </xdr:nvSpPr>
      <xdr:spPr>
        <a:xfrm>
          <a:off x="12763500" y="131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54968</xdr:rowOff>
    </xdr:from>
    <xdr:ext cx="534377" cy="259045"/>
    <xdr:sp macro="" textlink="">
      <xdr:nvSpPr>
        <xdr:cNvPr id="653" name="テキスト ボックス 652"/>
        <xdr:cNvSpPr txBox="1"/>
      </xdr:nvSpPr>
      <xdr:spPr>
        <a:xfrm>
          <a:off x="12547111" y="132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64044</xdr:rowOff>
    </xdr:from>
    <xdr:to>
      <xdr:col>85</xdr:col>
      <xdr:colOff>127000</xdr:colOff>
      <xdr:row>98</xdr:row>
      <xdr:rowOff>73385</xdr:rowOff>
    </xdr:to>
    <xdr:cxnSp macro="">
      <xdr:nvCxnSpPr>
        <xdr:cNvPr id="684" name="直線コネクタ 683"/>
        <xdr:cNvCxnSpPr/>
      </xdr:nvCxnSpPr>
      <xdr:spPr>
        <a:xfrm>
          <a:off x="15481300" y="16866144"/>
          <a:ext cx="8382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46780</xdr:rowOff>
    </xdr:from>
    <xdr:to>
      <xdr:col>81</xdr:col>
      <xdr:colOff>50800</xdr:colOff>
      <xdr:row>98</xdr:row>
      <xdr:rowOff>64044</xdr:rowOff>
    </xdr:to>
    <xdr:cxnSp macro="">
      <xdr:nvCxnSpPr>
        <xdr:cNvPr id="687" name="直線コネクタ 686"/>
        <xdr:cNvCxnSpPr/>
      </xdr:nvCxnSpPr>
      <xdr:spPr>
        <a:xfrm>
          <a:off x="14592300" y="16848880"/>
          <a:ext cx="889000" cy="1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46780</xdr:rowOff>
    </xdr:from>
    <xdr:to>
      <xdr:col>76</xdr:col>
      <xdr:colOff>114300</xdr:colOff>
      <xdr:row>98</xdr:row>
      <xdr:rowOff>97245</xdr:rowOff>
    </xdr:to>
    <xdr:cxnSp macro="">
      <xdr:nvCxnSpPr>
        <xdr:cNvPr id="690" name="直線コネクタ 689"/>
        <xdr:cNvCxnSpPr/>
      </xdr:nvCxnSpPr>
      <xdr:spPr>
        <a:xfrm flipV="1">
          <a:off x="13703300" y="16848880"/>
          <a:ext cx="889000" cy="5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58896</xdr:rowOff>
    </xdr:from>
    <xdr:to>
      <xdr:col>71</xdr:col>
      <xdr:colOff>177800</xdr:colOff>
      <xdr:row>98</xdr:row>
      <xdr:rowOff>97245</xdr:rowOff>
    </xdr:to>
    <xdr:cxnSp macro="">
      <xdr:nvCxnSpPr>
        <xdr:cNvPr id="693" name="直線コネクタ 692"/>
        <xdr:cNvCxnSpPr/>
      </xdr:nvCxnSpPr>
      <xdr:spPr>
        <a:xfrm>
          <a:off x="12814300" y="16860996"/>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22585</xdr:rowOff>
    </xdr:from>
    <xdr:to>
      <xdr:col>85</xdr:col>
      <xdr:colOff>177800</xdr:colOff>
      <xdr:row>98</xdr:row>
      <xdr:rowOff>124185</xdr:rowOff>
    </xdr:to>
    <xdr:sp macro="" textlink="">
      <xdr:nvSpPr>
        <xdr:cNvPr id="703" name="楕円 702"/>
        <xdr:cNvSpPr/>
      </xdr:nvSpPr>
      <xdr:spPr>
        <a:xfrm>
          <a:off x="16268700" y="168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1012</xdr:rowOff>
    </xdr:from>
    <xdr:ext cx="534377" cy="259045"/>
    <xdr:sp macro="" textlink="">
      <xdr:nvSpPr>
        <xdr:cNvPr id="704" name="積立金該当値テキスト"/>
        <xdr:cNvSpPr txBox="1"/>
      </xdr:nvSpPr>
      <xdr:spPr>
        <a:xfrm>
          <a:off x="16370300" y="168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13244</xdr:rowOff>
    </xdr:from>
    <xdr:to>
      <xdr:col>81</xdr:col>
      <xdr:colOff>101600</xdr:colOff>
      <xdr:row>98</xdr:row>
      <xdr:rowOff>114844</xdr:rowOff>
    </xdr:to>
    <xdr:sp macro="" textlink="">
      <xdr:nvSpPr>
        <xdr:cNvPr id="705" name="楕円 704"/>
        <xdr:cNvSpPr/>
      </xdr:nvSpPr>
      <xdr:spPr>
        <a:xfrm>
          <a:off x="15430500" y="168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105971</xdr:rowOff>
    </xdr:from>
    <xdr:ext cx="534377" cy="259045"/>
    <xdr:sp macro="" textlink="">
      <xdr:nvSpPr>
        <xdr:cNvPr id="706" name="テキスト ボックス 705"/>
        <xdr:cNvSpPr txBox="1"/>
      </xdr:nvSpPr>
      <xdr:spPr>
        <a:xfrm>
          <a:off x="15214111" y="169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167430</xdr:rowOff>
    </xdr:from>
    <xdr:to>
      <xdr:col>76</xdr:col>
      <xdr:colOff>165100</xdr:colOff>
      <xdr:row>98</xdr:row>
      <xdr:rowOff>97580</xdr:rowOff>
    </xdr:to>
    <xdr:sp macro="" textlink="">
      <xdr:nvSpPr>
        <xdr:cNvPr id="707" name="楕円 706"/>
        <xdr:cNvSpPr/>
      </xdr:nvSpPr>
      <xdr:spPr>
        <a:xfrm>
          <a:off x="14541500" y="16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88707</xdr:rowOff>
    </xdr:from>
    <xdr:ext cx="534377" cy="259045"/>
    <xdr:sp macro="" textlink="">
      <xdr:nvSpPr>
        <xdr:cNvPr id="708" name="テキスト ボックス 707"/>
        <xdr:cNvSpPr txBox="1"/>
      </xdr:nvSpPr>
      <xdr:spPr>
        <a:xfrm>
          <a:off x="14325111" y="168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46445</xdr:rowOff>
    </xdr:from>
    <xdr:to>
      <xdr:col>72</xdr:col>
      <xdr:colOff>38100</xdr:colOff>
      <xdr:row>98</xdr:row>
      <xdr:rowOff>148045</xdr:rowOff>
    </xdr:to>
    <xdr:sp macro="" textlink="">
      <xdr:nvSpPr>
        <xdr:cNvPr id="709" name="楕円 708"/>
        <xdr:cNvSpPr/>
      </xdr:nvSpPr>
      <xdr:spPr>
        <a:xfrm>
          <a:off x="13652500" y="168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139172</xdr:rowOff>
    </xdr:from>
    <xdr:ext cx="534377" cy="259045"/>
    <xdr:sp macro="" textlink="">
      <xdr:nvSpPr>
        <xdr:cNvPr id="710" name="テキスト ボックス 709"/>
        <xdr:cNvSpPr txBox="1"/>
      </xdr:nvSpPr>
      <xdr:spPr>
        <a:xfrm>
          <a:off x="13436111" y="169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8096</xdr:rowOff>
    </xdr:from>
    <xdr:to>
      <xdr:col>67</xdr:col>
      <xdr:colOff>101600</xdr:colOff>
      <xdr:row>98</xdr:row>
      <xdr:rowOff>109696</xdr:rowOff>
    </xdr:to>
    <xdr:sp macro="" textlink="">
      <xdr:nvSpPr>
        <xdr:cNvPr id="711" name="楕円 710"/>
        <xdr:cNvSpPr/>
      </xdr:nvSpPr>
      <xdr:spPr>
        <a:xfrm>
          <a:off x="12763500" y="168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100823</xdr:rowOff>
    </xdr:from>
    <xdr:ext cx="534377" cy="259045"/>
    <xdr:sp macro="" textlink="">
      <xdr:nvSpPr>
        <xdr:cNvPr id="712" name="テキスト ボックス 711"/>
        <xdr:cNvSpPr txBox="1"/>
      </xdr:nvSpPr>
      <xdr:spPr>
        <a:xfrm>
          <a:off x="12547111" y="169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32486</xdr:rowOff>
    </xdr:from>
    <xdr:to>
      <xdr:col>116</xdr:col>
      <xdr:colOff>63500</xdr:colOff>
      <xdr:row>39</xdr:row>
      <xdr:rowOff>44450</xdr:rowOff>
    </xdr:to>
    <xdr:cxnSp macro="">
      <xdr:nvCxnSpPr>
        <xdr:cNvPr id="741" name="直線コネクタ 740"/>
        <xdr:cNvCxnSpPr/>
      </xdr:nvCxnSpPr>
      <xdr:spPr>
        <a:xfrm flipV="1">
          <a:off x="21323300" y="6719036"/>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41097</xdr:rowOff>
    </xdr:from>
    <xdr:to>
      <xdr:col>111</xdr:col>
      <xdr:colOff>177800</xdr:colOff>
      <xdr:row>39</xdr:row>
      <xdr:rowOff>44450</xdr:rowOff>
    </xdr:to>
    <xdr:cxnSp macro="">
      <xdr:nvCxnSpPr>
        <xdr:cNvPr id="744" name="直線コネクタ 743"/>
        <xdr:cNvCxnSpPr/>
      </xdr:nvCxnSpPr>
      <xdr:spPr>
        <a:xfrm>
          <a:off x="20434300" y="6727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41097</xdr:rowOff>
    </xdr:from>
    <xdr:to>
      <xdr:col>107</xdr:col>
      <xdr:colOff>50800</xdr:colOff>
      <xdr:row>39</xdr:row>
      <xdr:rowOff>44221</xdr:rowOff>
    </xdr:to>
    <xdr:cxnSp macro="">
      <xdr:nvCxnSpPr>
        <xdr:cNvPr id="747" name="直線コネクタ 746"/>
        <xdr:cNvCxnSpPr/>
      </xdr:nvCxnSpPr>
      <xdr:spPr>
        <a:xfrm flipV="1">
          <a:off x="19545300" y="672764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44221</xdr:rowOff>
    </xdr:to>
    <xdr:cxnSp macro="">
      <xdr:nvCxnSpPr>
        <xdr:cNvPr id="750" name="直線コネクタ 749"/>
        <xdr:cNvCxnSpPr/>
      </xdr:nvCxnSpPr>
      <xdr:spPr>
        <a:xfrm>
          <a:off x="18656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153136</xdr:rowOff>
    </xdr:from>
    <xdr:to>
      <xdr:col>116</xdr:col>
      <xdr:colOff>114300</xdr:colOff>
      <xdr:row>39</xdr:row>
      <xdr:rowOff>83286</xdr:rowOff>
    </xdr:to>
    <xdr:sp macro="" textlink="">
      <xdr:nvSpPr>
        <xdr:cNvPr id="760" name="楕円 759"/>
        <xdr:cNvSpPr/>
      </xdr:nvSpPr>
      <xdr:spPr>
        <a:xfrm>
          <a:off x="221107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68063</xdr:rowOff>
    </xdr:from>
    <xdr:ext cx="378565" cy="259045"/>
    <xdr:sp macro="" textlink="">
      <xdr:nvSpPr>
        <xdr:cNvPr id="761" name="投資及び出資金該当値テキスト"/>
        <xdr:cNvSpPr txBox="1"/>
      </xdr:nvSpPr>
      <xdr:spPr>
        <a:xfrm>
          <a:off x="22212300" y="658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161747</xdr:rowOff>
    </xdr:from>
    <xdr:to>
      <xdr:col>107</xdr:col>
      <xdr:colOff>101600</xdr:colOff>
      <xdr:row>39</xdr:row>
      <xdr:rowOff>91897</xdr:rowOff>
    </xdr:to>
    <xdr:sp macro="" textlink="">
      <xdr:nvSpPr>
        <xdr:cNvPr id="764" name="楕円 763"/>
        <xdr:cNvSpPr/>
      </xdr:nvSpPr>
      <xdr:spPr>
        <a:xfrm>
          <a:off x="20383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83024</xdr:rowOff>
    </xdr:from>
    <xdr:ext cx="313932" cy="259045"/>
    <xdr:sp macro="" textlink="">
      <xdr:nvSpPr>
        <xdr:cNvPr id="765" name="テキスト ボックス 764"/>
        <xdr:cNvSpPr txBox="1"/>
      </xdr:nvSpPr>
      <xdr:spPr>
        <a:xfrm>
          <a:off x="20277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6" name="楕円 765"/>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7" name="テキスト ボックス 766"/>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8" name="楕円 767"/>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9" name="テキスト ボックス 768"/>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5512</xdr:rowOff>
    </xdr:from>
    <xdr:to>
      <xdr:col>116</xdr:col>
      <xdr:colOff>63500</xdr:colOff>
      <xdr:row>58</xdr:row>
      <xdr:rowOff>8484</xdr:rowOff>
    </xdr:to>
    <xdr:cxnSp macro="">
      <xdr:nvCxnSpPr>
        <xdr:cNvPr id="794" name="直線コネクタ 793"/>
        <xdr:cNvCxnSpPr/>
      </xdr:nvCxnSpPr>
      <xdr:spPr>
        <a:xfrm>
          <a:off x="21323300" y="994961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5512</xdr:rowOff>
    </xdr:from>
    <xdr:to>
      <xdr:col>111</xdr:col>
      <xdr:colOff>177800</xdr:colOff>
      <xdr:row>58</xdr:row>
      <xdr:rowOff>5855</xdr:rowOff>
    </xdr:to>
    <xdr:cxnSp macro="">
      <xdr:nvCxnSpPr>
        <xdr:cNvPr id="797" name="直線コネクタ 796"/>
        <xdr:cNvCxnSpPr/>
      </xdr:nvCxnSpPr>
      <xdr:spPr>
        <a:xfrm flipV="1">
          <a:off x="20434300" y="994961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5855</xdr:rowOff>
    </xdr:from>
    <xdr:to>
      <xdr:col>107</xdr:col>
      <xdr:colOff>50800</xdr:colOff>
      <xdr:row>58</xdr:row>
      <xdr:rowOff>6197</xdr:rowOff>
    </xdr:to>
    <xdr:cxnSp macro="">
      <xdr:nvCxnSpPr>
        <xdr:cNvPr id="800" name="直線コネクタ 799"/>
        <xdr:cNvCxnSpPr/>
      </xdr:nvCxnSpPr>
      <xdr:spPr>
        <a:xfrm flipV="1">
          <a:off x="19545300" y="994995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6197</xdr:rowOff>
    </xdr:from>
    <xdr:to>
      <xdr:col>102</xdr:col>
      <xdr:colOff>114300</xdr:colOff>
      <xdr:row>58</xdr:row>
      <xdr:rowOff>6426</xdr:rowOff>
    </xdr:to>
    <xdr:cxnSp macro="">
      <xdr:nvCxnSpPr>
        <xdr:cNvPr id="803" name="直線コネクタ 802"/>
        <xdr:cNvCxnSpPr/>
      </xdr:nvCxnSpPr>
      <xdr:spPr>
        <a:xfrm flipV="1">
          <a:off x="18656300" y="99502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129134</xdr:rowOff>
    </xdr:from>
    <xdr:to>
      <xdr:col>116</xdr:col>
      <xdr:colOff>114300</xdr:colOff>
      <xdr:row>58</xdr:row>
      <xdr:rowOff>59284</xdr:rowOff>
    </xdr:to>
    <xdr:sp macro="" textlink="">
      <xdr:nvSpPr>
        <xdr:cNvPr id="813" name="楕円 812"/>
        <xdr:cNvSpPr/>
      </xdr:nvSpPr>
      <xdr:spPr>
        <a:xfrm>
          <a:off x="221107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44061</xdr:rowOff>
    </xdr:from>
    <xdr:ext cx="378565" cy="259045"/>
    <xdr:sp macro="" textlink="">
      <xdr:nvSpPr>
        <xdr:cNvPr id="814" name="貸付金該当値テキスト"/>
        <xdr:cNvSpPr txBox="1"/>
      </xdr:nvSpPr>
      <xdr:spPr>
        <a:xfrm>
          <a:off x="22212300" y="9816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126162</xdr:rowOff>
    </xdr:from>
    <xdr:to>
      <xdr:col>112</xdr:col>
      <xdr:colOff>38100</xdr:colOff>
      <xdr:row>58</xdr:row>
      <xdr:rowOff>56312</xdr:rowOff>
    </xdr:to>
    <xdr:sp macro="" textlink="">
      <xdr:nvSpPr>
        <xdr:cNvPr id="815" name="楕円 814"/>
        <xdr:cNvSpPr/>
      </xdr:nvSpPr>
      <xdr:spPr>
        <a:xfrm>
          <a:off x="21272500" y="9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47439</xdr:rowOff>
    </xdr:from>
    <xdr:ext cx="378565" cy="259045"/>
    <xdr:sp macro="" textlink="">
      <xdr:nvSpPr>
        <xdr:cNvPr id="816" name="テキスト ボックス 815"/>
        <xdr:cNvSpPr txBox="1"/>
      </xdr:nvSpPr>
      <xdr:spPr>
        <a:xfrm>
          <a:off x="21134017" y="9991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126505</xdr:rowOff>
    </xdr:from>
    <xdr:to>
      <xdr:col>107</xdr:col>
      <xdr:colOff>101600</xdr:colOff>
      <xdr:row>58</xdr:row>
      <xdr:rowOff>56655</xdr:rowOff>
    </xdr:to>
    <xdr:sp macro="" textlink="">
      <xdr:nvSpPr>
        <xdr:cNvPr id="817" name="楕円 816"/>
        <xdr:cNvSpPr/>
      </xdr:nvSpPr>
      <xdr:spPr>
        <a:xfrm>
          <a:off x="20383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47782</xdr:rowOff>
    </xdr:from>
    <xdr:ext cx="378565" cy="259045"/>
    <xdr:sp macro="" textlink="">
      <xdr:nvSpPr>
        <xdr:cNvPr id="818" name="テキスト ボックス 817"/>
        <xdr:cNvSpPr txBox="1"/>
      </xdr:nvSpPr>
      <xdr:spPr>
        <a:xfrm>
          <a:off x="20245017" y="999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126847</xdr:rowOff>
    </xdr:from>
    <xdr:to>
      <xdr:col>102</xdr:col>
      <xdr:colOff>165100</xdr:colOff>
      <xdr:row>58</xdr:row>
      <xdr:rowOff>56997</xdr:rowOff>
    </xdr:to>
    <xdr:sp macro="" textlink="">
      <xdr:nvSpPr>
        <xdr:cNvPr id="819" name="楕円 818"/>
        <xdr:cNvSpPr/>
      </xdr:nvSpPr>
      <xdr:spPr>
        <a:xfrm>
          <a:off x="19494500" y="98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48124</xdr:rowOff>
    </xdr:from>
    <xdr:ext cx="378565" cy="259045"/>
    <xdr:sp macro="" textlink="">
      <xdr:nvSpPr>
        <xdr:cNvPr id="820" name="テキスト ボックス 819"/>
        <xdr:cNvSpPr txBox="1"/>
      </xdr:nvSpPr>
      <xdr:spPr>
        <a:xfrm>
          <a:off x="19356017" y="99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127076</xdr:rowOff>
    </xdr:from>
    <xdr:to>
      <xdr:col>98</xdr:col>
      <xdr:colOff>38100</xdr:colOff>
      <xdr:row>58</xdr:row>
      <xdr:rowOff>57226</xdr:rowOff>
    </xdr:to>
    <xdr:sp macro="" textlink="">
      <xdr:nvSpPr>
        <xdr:cNvPr id="821" name="楕円 820"/>
        <xdr:cNvSpPr/>
      </xdr:nvSpPr>
      <xdr:spPr>
        <a:xfrm>
          <a:off x="18605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48353</xdr:rowOff>
    </xdr:from>
    <xdr:ext cx="378565" cy="259045"/>
    <xdr:sp macro="" textlink="">
      <xdr:nvSpPr>
        <xdr:cNvPr id="822" name="テキスト ボックス 821"/>
        <xdr:cNvSpPr txBox="1"/>
      </xdr:nvSpPr>
      <xdr:spPr>
        <a:xfrm>
          <a:off x="18467017" y="999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79921</xdr:rowOff>
    </xdr:from>
    <xdr:to>
      <xdr:col>116</xdr:col>
      <xdr:colOff>63500</xdr:colOff>
      <xdr:row>75</xdr:row>
      <xdr:rowOff>140660</xdr:rowOff>
    </xdr:to>
    <xdr:cxnSp macro="">
      <xdr:nvCxnSpPr>
        <xdr:cNvPr id="850" name="直線コネクタ 849"/>
        <xdr:cNvCxnSpPr/>
      </xdr:nvCxnSpPr>
      <xdr:spPr>
        <a:xfrm>
          <a:off x="21323300" y="12595771"/>
          <a:ext cx="8382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58455</xdr:rowOff>
    </xdr:from>
    <xdr:to>
      <xdr:col>111</xdr:col>
      <xdr:colOff>177800</xdr:colOff>
      <xdr:row>73</xdr:row>
      <xdr:rowOff>79921</xdr:rowOff>
    </xdr:to>
    <xdr:cxnSp macro="">
      <xdr:nvCxnSpPr>
        <xdr:cNvPr id="853" name="直線コネクタ 852"/>
        <xdr:cNvCxnSpPr/>
      </xdr:nvCxnSpPr>
      <xdr:spPr>
        <a:xfrm>
          <a:off x="20434300" y="1257430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58455</xdr:rowOff>
    </xdr:from>
    <xdr:to>
      <xdr:col>107</xdr:col>
      <xdr:colOff>50800</xdr:colOff>
      <xdr:row>74</xdr:row>
      <xdr:rowOff>4483</xdr:rowOff>
    </xdr:to>
    <xdr:cxnSp macro="">
      <xdr:nvCxnSpPr>
        <xdr:cNvPr id="856" name="直線コネクタ 855"/>
        <xdr:cNvCxnSpPr/>
      </xdr:nvCxnSpPr>
      <xdr:spPr>
        <a:xfrm flipV="1">
          <a:off x="19545300" y="12574305"/>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126350</xdr:rowOff>
    </xdr:from>
    <xdr:to>
      <xdr:col>102</xdr:col>
      <xdr:colOff>114300</xdr:colOff>
      <xdr:row>74</xdr:row>
      <xdr:rowOff>4483</xdr:rowOff>
    </xdr:to>
    <xdr:cxnSp macro="">
      <xdr:nvCxnSpPr>
        <xdr:cNvPr id="859" name="直線コネクタ 858"/>
        <xdr:cNvCxnSpPr/>
      </xdr:nvCxnSpPr>
      <xdr:spPr>
        <a:xfrm>
          <a:off x="18656300" y="12642200"/>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89860</xdr:rowOff>
    </xdr:from>
    <xdr:to>
      <xdr:col>116</xdr:col>
      <xdr:colOff>114300</xdr:colOff>
      <xdr:row>76</xdr:row>
      <xdr:rowOff>20011</xdr:rowOff>
    </xdr:to>
    <xdr:sp macro="" textlink="">
      <xdr:nvSpPr>
        <xdr:cNvPr id="869" name="楕円 868"/>
        <xdr:cNvSpPr/>
      </xdr:nvSpPr>
      <xdr:spPr>
        <a:xfrm>
          <a:off x="22110700" y="12948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68287</xdr:rowOff>
    </xdr:from>
    <xdr:ext cx="534377" cy="259045"/>
    <xdr:sp macro="" textlink="">
      <xdr:nvSpPr>
        <xdr:cNvPr id="870" name="繰出金該当値テキスト"/>
        <xdr:cNvSpPr txBox="1"/>
      </xdr:nvSpPr>
      <xdr:spPr>
        <a:xfrm>
          <a:off x="22212300" y="129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29121</xdr:rowOff>
    </xdr:from>
    <xdr:to>
      <xdr:col>112</xdr:col>
      <xdr:colOff>38100</xdr:colOff>
      <xdr:row>73</xdr:row>
      <xdr:rowOff>130721</xdr:rowOff>
    </xdr:to>
    <xdr:sp macro="" textlink="">
      <xdr:nvSpPr>
        <xdr:cNvPr id="871" name="楕円 870"/>
        <xdr:cNvSpPr/>
      </xdr:nvSpPr>
      <xdr:spPr>
        <a:xfrm>
          <a:off x="21272500" y="125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147248</xdr:rowOff>
    </xdr:from>
    <xdr:ext cx="534377" cy="259045"/>
    <xdr:sp macro="" textlink="">
      <xdr:nvSpPr>
        <xdr:cNvPr id="872" name="テキスト ボックス 871"/>
        <xdr:cNvSpPr txBox="1"/>
      </xdr:nvSpPr>
      <xdr:spPr>
        <a:xfrm>
          <a:off x="21056111" y="123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7655</xdr:rowOff>
    </xdr:from>
    <xdr:to>
      <xdr:col>107</xdr:col>
      <xdr:colOff>101600</xdr:colOff>
      <xdr:row>73</xdr:row>
      <xdr:rowOff>109255</xdr:rowOff>
    </xdr:to>
    <xdr:sp macro="" textlink="">
      <xdr:nvSpPr>
        <xdr:cNvPr id="873" name="楕円 872"/>
        <xdr:cNvSpPr/>
      </xdr:nvSpPr>
      <xdr:spPr>
        <a:xfrm>
          <a:off x="20383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125782</xdr:rowOff>
    </xdr:from>
    <xdr:ext cx="534377" cy="259045"/>
    <xdr:sp macro="" textlink="">
      <xdr:nvSpPr>
        <xdr:cNvPr id="874" name="テキスト ボックス 873"/>
        <xdr:cNvSpPr txBox="1"/>
      </xdr:nvSpPr>
      <xdr:spPr>
        <a:xfrm>
          <a:off x="20167111" y="122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125133</xdr:rowOff>
    </xdr:from>
    <xdr:to>
      <xdr:col>102</xdr:col>
      <xdr:colOff>165100</xdr:colOff>
      <xdr:row>74</xdr:row>
      <xdr:rowOff>55283</xdr:rowOff>
    </xdr:to>
    <xdr:sp macro="" textlink="">
      <xdr:nvSpPr>
        <xdr:cNvPr id="875" name="楕円 874"/>
        <xdr:cNvSpPr/>
      </xdr:nvSpPr>
      <xdr:spPr>
        <a:xfrm>
          <a:off x="19494500" y="126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71810</xdr:rowOff>
    </xdr:from>
    <xdr:ext cx="534377" cy="259045"/>
    <xdr:sp macro="" textlink="">
      <xdr:nvSpPr>
        <xdr:cNvPr id="876" name="テキスト ボックス 875"/>
        <xdr:cNvSpPr txBox="1"/>
      </xdr:nvSpPr>
      <xdr:spPr>
        <a:xfrm>
          <a:off x="19278111" y="124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75550</xdr:rowOff>
    </xdr:from>
    <xdr:to>
      <xdr:col>98</xdr:col>
      <xdr:colOff>38100</xdr:colOff>
      <xdr:row>74</xdr:row>
      <xdr:rowOff>5700</xdr:rowOff>
    </xdr:to>
    <xdr:sp macro="" textlink="">
      <xdr:nvSpPr>
        <xdr:cNvPr id="877" name="楕円 876"/>
        <xdr:cNvSpPr/>
      </xdr:nvSpPr>
      <xdr:spPr>
        <a:xfrm>
          <a:off x="18605500" y="125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22227</xdr:rowOff>
    </xdr:from>
    <xdr:ext cx="534377" cy="259045"/>
    <xdr:sp macro="" textlink="">
      <xdr:nvSpPr>
        <xdr:cNvPr id="878" name="テキスト ボックス 877"/>
        <xdr:cNvSpPr txBox="1"/>
      </xdr:nvSpPr>
      <xdr:spPr>
        <a:xfrm>
          <a:off x="18389111" y="123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歳出決算総額は、住民一人あたり</a:t>
          </a:r>
          <a:r>
            <a:rPr kumimoji="1" lang="en-US" altLang="ja-JP" sz="1100">
              <a:latin typeface="ＭＳ ゴシック" panose="020B0609070205080204" pitchFamily="49" charset="-128"/>
              <a:ea typeface="ＭＳ ゴシック" panose="020B0609070205080204" pitchFamily="49" charset="-128"/>
            </a:rPr>
            <a:t>617,793</a:t>
          </a:r>
          <a:r>
            <a:rPr kumimoji="1" lang="ja-JP" altLang="en-US" sz="1100">
              <a:latin typeface="ＭＳ ゴシック" panose="020B0609070205080204" pitchFamily="49" charset="-128"/>
              <a:ea typeface="ＭＳ ゴシック" panose="020B0609070205080204" pitchFamily="49" charset="-128"/>
            </a:rPr>
            <a:t>円となっている。主な構成項目のうち人件費は、住民一人あたり</a:t>
          </a:r>
          <a:r>
            <a:rPr kumimoji="1" lang="en-US" altLang="ja-JP" sz="1100">
              <a:latin typeface="ＭＳ ゴシック" panose="020B0609070205080204" pitchFamily="49" charset="-128"/>
              <a:ea typeface="ＭＳ ゴシック" panose="020B0609070205080204" pitchFamily="49" charset="-128"/>
            </a:rPr>
            <a:t>75,474</a:t>
          </a:r>
          <a:r>
            <a:rPr kumimoji="1" lang="ja-JP" altLang="en-US" sz="1100">
              <a:latin typeface="ＭＳ ゴシック" panose="020B0609070205080204" pitchFamily="49" charset="-128"/>
              <a:ea typeface="ＭＳ ゴシック" panose="020B0609070205080204" pitchFamily="49" charset="-128"/>
            </a:rPr>
            <a:t>円で前年度と比べ</a:t>
          </a:r>
          <a:r>
            <a:rPr kumimoji="1" lang="en-US" altLang="ja-JP" sz="1100">
              <a:latin typeface="ＭＳ ゴシック" panose="020B0609070205080204" pitchFamily="49" charset="-128"/>
              <a:ea typeface="ＭＳ ゴシック" panose="020B0609070205080204" pitchFamily="49" charset="-128"/>
            </a:rPr>
            <a:t>4,318</a:t>
          </a:r>
          <a:r>
            <a:rPr kumimoji="1" lang="ja-JP" altLang="en-US" sz="1100">
              <a:latin typeface="ＭＳ ゴシック" panose="020B0609070205080204" pitchFamily="49" charset="-128"/>
              <a:ea typeface="ＭＳ ゴシック" panose="020B0609070205080204" pitchFamily="49" charset="-128"/>
            </a:rPr>
            <a:t>円減少した。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茨城県平均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よりは上回ったが、</a:t>
          </a:r>
          <a:r>
            <a:rPr kumimoji="1" lang="ja-JP" altLang="en-US" sz="1100">
              <a:latin typeface="ＭＳ ゴシック" panose="020B0609070205080204" pitchFamily="49" charset="-128"/>
              <a:ea typeface="ＭＳ ゴシック" panose="020B0609070205080204" pitchFamily="49" charset="-128"/>
            </a:rPr>
            <a:t>類似団体平均、全国平均と比べると下回る結果となった。今後、新庁舎建設が予定されていることから、会計年度任用職員制度を活用しながら、職員数の適正化を図っていく。物件費は、住民一人あたり</a:t>
          </a:r>
          <a:r>
            <a:rPr kumimoji="1" lang="en-US" altLang="ja-JP" sz="1100">
              <a:latin typeface="ＭＳ ゴシック" panose="020B0609070205080204" pitchFamily="49" charset="-128"/>
              <a:ea typeface="ＭＳ ゴシック" panose="020B0609070205080204" pitchFamily="49" charset="-128"/>
            </a:rPr>
            <a:t>95,298</a:t>
          </a:r>
          <a:r>
            <a:rPr kumimoji="1" lang="ja-JP" altLang="en-US" sz="1100">
              <a:latin typeface="ＭＳ ゴシック" panose="020B0609070205080204" pitchFamily="49" charset="-128"/>
              <a:ea typeface="ＭＳ ゴシック" panose="020B0609070205080204" pitchFamily="49" charset="-128"/>
            </a:rPr>
            <a:t>円となっている。類似団体平均、全国平均・茨城県平均と比べても上回っている。学校の統合により、スクールバスを</a:t>
          </a:r>
          <a:r>
            <a:rPr kumimoji="1" lang="en-US" altLang="ja-JP" sz="1100">
              <a:latin typeface="ＭＳ ゴシック" panose="020B0609070205080204" pitchFamily="49" charset="-128"/>
              <a:ea typeface="ＭＳ ゴシック" panose="020B0609070205080204" pitchFamily="49" charset="-128"/>
            </a:rPr>
            <a:t>45</a:t>
          </a:r>
          <a:r>
            <a:rPr kumimoji="1" lang="ja-JP" altLang="en-US" sz="1100">
              <a:latin typeface="ＭＳ ゴシック" panose="020B0609070205080204" pitchFamily="49" charset="-128"/>
              <a:ea typeface="ＭＳ ゴシック" panose="020B0609070205080204" pitchFamily="49" charset="-128"/>
            </a:rPr>
            <a:t>台運行しているため、支出額が多くなっている。扶助費は、住民一人あたり</a:t>
          </a:r>
          <a:r>
            <a:rPr kumimoji="1" lang="en-US" altLang="ja-JP" sz="1100">
              <a:latin typeface="ＭＳ ゴシック" panose="020B0609070205080204" pitchFamily="49" charset="-128"/>
              <a:ea typeface="ＭＳ ゴシック" panose="020B0609070205080204" pitchFamily="49" charset="-128"/>
            </a:rPr>
            <a:t>86,881</a:t>
          </a:r>
          <a:r>
            <a:rPr kumimoji="1" lang="ja-JP" altLang="en-US" sz="1100">
              <a:latin typeface="ＭＳ ゴシック" panose="020B0609070205080204" pitchFamily="49" charset="-128"/>
              <a:ea typeface="ＭＳ ゴシック" panose="020B0609070205080204" pitchFamily="49" charset="-128"/>
            </a:rPr>
            <a:t>円で、類似団体平均と比べると、</a:t>
          </a:r>
          <a:r>
            <a:rPr kumimoji="1" lang="en-US" altLang="ja-JP" sz="1100">
              <a:latin typeface="ＭＳ ゴシック" panose="020B0609070205080204" pitchFamily="49" charset="-128"/>
              <a:ea typeface="ＭＳ ゴシック" panose="020B0609070205080204" pitchFamily="49" charset="-128"/>
            </a:rPr>
            <a:t>9,312</a:t>
          </a:r>
          <a:r>
            <a:rPr kumimoji="1" lang="ja-JP" altLang="en-US" sz="1100">
              <a:latin typeface="ＭＳ ゴシック" panose="020B0609070205080204" pitchFamily="49" charset="-128"/>
              <a:ea typeface="ＭＳ ゴシック" panose="020B0609070205080204" pitchFamily="49" charset="-128"/>
            </a:rPr>
            <a:t>円下回っており、これは、生活保護対象者が類似団体より少ないことによるものである。しかし、扶助費は毎年増加しており、高齢化の進行により、支出額のさらなる増加が懸念される。補助費等は、住民一人あたり</a:t>
          </a:r>
          <a:r>
            <a:rPr kumimoji="1" lang="en-US" altLang="ja-JP" sz="1100">
              <a:latin typeface="ＭＳ ゴシック" panose="020B0609070205080204" pitchFamily="49" charset="-128"/>
              <a:ea typeface="ＭＳ ゴシック" panose="020B0609070205080204" pitchFamily="49" charset="-128"/>
            </a:rPr>
            <a:t>173,942</a:t>
          </a:r>
          <a:r>
            <a:rPr kumimoji="1" lang="ja-JP" altLang="en-US" sz="1100">
              <a:latin typeface="ＭＳ ゴシック" panose="020B0609070205080204" pitchFamily="49" charset="-128"/>
              <a:ea typeface="ＭＳ ゴシック" panose="020B0609070205080204" pitchFamily="49" charset="-128"/>
            </a:rPr>
            <a:t>円と大幅に上昇した。下水道事業の企業会計移行や新型コロナウイルス感染症対策に係る補助等により類似団体の平均も上昇していて、比較すると</a:t>
          </a:r>
          <a:r>
            <a:rPr kumimoji="1" lang="en-US" altLang="ja-JP" sz="1100">
              <a:latin typeface="ＭＳ ゴシック" panose="020B0609070205080204" pitchFamily="49" charset="-128"/>
              <a:ea typeface="ＭＳ ゴシック" panose="020B0609070205080204" pitchFamily="49" charset="-128"/>
            </a:rPr>
            <a:t>24,840</a:t>
          </a:r>
          <a:r>
            <a:rPr kumimoji="1" lang="ja-JP" altLang="en-US" sz="1100">
              <a:latin typeface="ＭＳ ゴシック" panose="020B0609070205080204" pitchFamily="49" charset="-128"/>
              <a:ea typeface="ＭＳ ゴシック" panose="020B0609070205080204" pitchFamily="49" charset="-128"/>
            </a:rPr>
            <a:t>円下回っているが、全国・県平均と比べると高い数値となっている。今後も補助金の適正な支出を検討し、歳出削減を図っていかなければならない。普通建設事業費では、住民一人当たり</a:t>
          </a:r>
          <a:r>
            <a:rPr kumimoji="1" lang="en-US" altLang="ja-JP" sz="1100">
              <a:latin typeface="ＭＳ ゴシック" panose="020B0609070205080204" pitchFamily="49" charset="-128"/>
              <a:ea typeface="ＭＳ ゴシック" panose="020B0609070205080204" pitchFamily="49" charset="-128"/>
            </a:rPr>
            <a:t>61,793</a:t>
          </a:r>
          <a:r>
            <a:rPr kumimoji="1" lang="ja-JP" altLang="en-US" sz="1100">
              <a:latin typeface="ＭＳ ゴシック" panose="020B0609070205080204" pitchFamily="49" charset="-128"/>
              <a:ea typeface="ＭＳ ゴシック" panose="020B0609070205080204" pitchFamily="49" charset="-128"/>
            </a:rPr>
            <a:t>円の支出であった。類似団体より</a:t>
          </a:r>
          <a:r>
            <a:rPr kumimoji="1" lang="en-US" altLang="ja-JP" sz="1100">
              <a:latin typeface="ＭＳ ゴシック" panose="020B0609070205080204" pitchFamily="49" charset="-128"/>
              <a:ea typeface="ＭＳ ゴシック" panose="020B0609070205080204" pitchFamily="49" charset="-128"/>
            </a:rPr>
            <a:t>66,730</a:t>
          </a:r>
          <a:r>
            <a:rPr kumimoji="1" lang="ja-JP" altLang="en-US" sz="1100">
              <a:latin typeface="ＭＳ ゴシック" panose="020B0609070205080204" pitchFamily="49" charset="-128"/>
              <a:ea typeface="ＭＳ ゴシック" panose="020B0609070205080204" pitchFamily="49" charset="-128"/>
            </a:rPr>
            <a:t>円下回っており、全国平均・茨城県平均よりも下回っている。今後、庁舎建設をはじめ、文化会館やごみ処理施設の長寿命化により、事業費の増加が予想される。公債費は、住民一人あたり</a:t>
          </a:r>
          <a:r>
            <a:rPr kumimoji="1" lang="en-US" altLang="ja-JP" sz="1100">
              <a:latin typeface="ＭＳ ゴシック" panose="020B0609070205080204" pitchFamily="49" charset="-128"/>
              <a:ea typeface="ＭＳ ゴシック" panose="020B0609070205080204" pitchFamily="49" charset="-128"/>
            </a:rPr>
            <a:t>58,014</a:t>
          </a:r>
          <a:r>
            <a:rPr kumimoji="1" lang="ja-JP" altLang="en-US" sz="1100">
              <a:latin typeface="ＭＳ ゴシック" panose="020B0609070205080204" pitchFamily="49" charset="-128"/>
              <a:ea typeface="ＭＳ ゴシック" panose="020B0609070205080204" pitchFamily="49" charset="-128"/>
            </a:rPr>
            <a:t>円で、類似団体と比べると</a:t>
          </a:r>
          <a:r>
            <a:rPr kumimoji="1" lang="en-US" altLang="ja-JP" sz="1100">
              <a:latin typeface="ＭＳ ゴシック" panose="020B0609070205080204" pitchFamily="49" charset="-128"/>
              <a:ea typeface="ＭＳ ゴシック" panose="020B0609070205080204" pitchFamily="49" charset="-128"/>
            </a:rPr>
            <a:t>14,589</a:t>
          </a:r>
          <a:r>
            <a:rPr kumimoji="1" lang="ja-JP" altLang="en-US" sz="1100">
              <a:latin typeface="ＭＳ ゴシック" panose="020B0609070205080204" pitchFamily="49" charset="-128"/>
              <a:ea typeface="ＭＳ ゴシック" panose="020B0609070205080204" pitchFamily="49" charset="-128"/>
            </a:rPr>
            <a:t>円下回っているが、全国平均・茨城県平均よりは上回っている。学校建設等を行ったため、今後も公債費が増えると思われる。積立金は、住民一人当たり</a:t>
          </a:r>
          <a:r>
            <a:rPr kumimoji="1" lang="en-US" altLang="ja-JP" sz="1100">
              <a:latin typeface="ＭＳ ゴシック" panose="020B0609070205080204" pitchFamily="49" charset="-128"/>
              <a:ea typeface="ＭＳ ゴシック" panose="020B0609070205080204" pitchFamily="49" charset="-128"/>
            </a:rPr>
            <a:t>18,092</a:t>
          </a:r>
          <a:r>
            <a:rPr kumimoji="1" lang="ja-JP" altLang="en-US" sz="1100">
              <a:latin typeface="ＭＳ ゴシック" panose="020B0609070205080204" pitchFamily="49" charset="-128"/>
              <a:ea typeface="ＭＳ ゴシック" panose="020B0609070205080204" pitchFamily="49" charset="-128"/>
            </a:rPr>
            <a:t>円で、類似団体と比べると</a:t>
          </a:r>
          <a:r>
            <a:rPr kumimoji="1" lang="en-US" altLang="ja-JP" sz="1100">
              <a:latin typeface="ＭＳ ゴシック" panose="020B0609070205080204" pitchFamily="49" charset="-128"/>
              <a:ea typeface="ＭＳ ゴシック" panose="020B0609070205080204" pitchFamily="49" charset="-128"/>
            </a:rPr>
            <a:t>16,511</a:t>
          </a:r>
          <a:r>
            <a:rPr kumimoji="1" lang="ja-JP" altLang="en-US" sz="1100">
              <a:latin typeface="ＭＳ ゴシック" panose="020B0609070205080204" pitchFamily="49" charset="-128"/>
              <a:ea typeface="ＭＳ ゴシック" panose="020B0609070205080204" pitchFamily="49" charset="-128"/>
            </a:rPr>
            <a:t>円下回っている。今後庁舎建設等も予定されているため、本市の厳しい財政状況を考慮し、適正な基金の活用に努める。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33,775
32,693
222.48
21,631,370
20,865,955
673,034
10,938,918
17,823,796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104077</xdr:rowOff>
    </xdr:from>
    <xdr:to>
      <xdr:col>24</xdr:col>
      <xdr:colOff>63500</xdr:colOff>
      <xdr:row>36</xdr:row>
      <xdr:rowOff>111887</xdr:rowOff>
    </xdr:to>
    <xdr:cxnSp macro="">
      <xdr:nvCxnSpPr>
        <xdr:cNvPr id="61" name="直線コネクタ 60"/>
        <xdr:cNvCxnSpPr/>
      </xdr:nvCxnSpPr>
      <xdr:spPr>
        <a:xfrm flipV="1">
          <a:off x="3797300" y="627627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111887</xdr:rowOff>
    </xdr:from>
    <xdr:to>
      <xdr:col>19</xdr:col>
      <xdr:colOff>177800</xdr:colOff>
      <xdr:row>36</xdr:row>
      <xdr:rowOff>113411</xdr:rowOff>
    </xdr:to>
    <xdr:cxnSp macro="">
      <xdr:nvCxnSpPr>
        <xdr:cNvPr id="64" name="直線コネクタ 63"/>
        <xdr:cNvCxnSpPr/>
      </xdr:nvCxnSpPr>
      <xdr:spPr>
        <a:xfrm flipV="1">
          <a:off x="2908300" y="628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113411</xdr:rowOff>
    </xdr:from>
    <xdr:to>
      <xdr:col>15</xdr:col>
      <xdr:colOff>50800</xdr:colOff>
      <xdr:row>36</xdr:row>
      <xdr:rowOff>129794</xdr:rowOff>
    </xdr:to>
    <xdr:cxnSp macro="">
      <xdr:nvCxnSpPr>
        <xdr:cNvPr id="67" name="直線コネクタ 66"/>
        <xdr:cNvCxnSpPr/>
      </xdr:nvCxnSpPr>
      <xdr:spPr>
        <a:xfrm flipV="1">
          <a:off x="2019300" y="628561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129794</xdr:rowOff>
    </xdr:from>
    <xdr:to>
      <xdr:col>10</xdr:col>
      <xdr:colOff>114300</xdr:colOff>
      <xdr:row>36</xdr:row>
      <xdr:rowOff>134747</xdr:rowOff>
    </xdr:to>
    <xdr:cxnSp macro="">
      <xdr:nvCxnSpPr>
        <xdr:cNvPr id="70" name="直線コネクタ 69"/>
        <xdr:cNvCxnSpPr/>
      </xdr:nvCxnSpPr>
      <xdr:spPr>
        <a:xfrm flipV="1">
          <a:off x="1130300" y="6301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53277</xdr:rowOff>
    </xdr:from>
    <xdr:to>
      <xdr:col>24</xdr:col>
      <xdr:colOff>114300</xdr:colOff>
      <xdr:row>36</xdr:row>
      <xdr:rowOff>154877</xdr:rowOff>
    </xdr:to>
    <xdr:sp macro="" textlink="">
      <xdr:nvSpPr>
        <xdr:cNvPr id="80" name="楕円 79"/>
        <xdr:cNvSpPr/>
      </xdr:nvSpPr>
      <xdr:spPr>
        <a:xfrm>
          <a:off x="45847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31704</xdr:rowOff>
    </xdr:from>
    <xdr:ext cx="469744" cy="259045"/>
    <xdr:sp macro="" textlink="">
      <xdr:nvSpPr>
        <xdr:cNvPr id="81" name="議会費該当値テキスト"/>
        <xdr:cNvSpPr txBox="1"/>
      </xdr:nvSpPr>
      <xdr:spPr>
        <a:xfrm>
          <a:off x="4686300" y="620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61087</xdr:rowOff>
    </xdr:from>
    <xdr:to>
      <xdr:col>20</xdr:col>
      <xdr:colOff>38100</xdr:colOff>
      <xdr:row>36</xdr:row>
      <xdr:rowOff>162687</xdr:rowOff>
    </xdr:to>
    <xdr:sp macro="" textlink="">
      <xdr:nvSpPr>
        <xdr:cNvPr id="82" name="楕円 81"/>
        <xdr:cNvSpPr/>
      </xdr:nvSpPr>
      <xdr:spPr>
        <a:xfrm>
          <a:off x="3746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153814</xdr:rowOff>
    </xdr:from>
    <xdr:ext cx="469744" cy="259045"/>
    <xdr:sp macro="" textlink="">
      <xdr:nvSpPr>
        <xdr:cNvPr id="83" name="テキスト ボックス 82"/>
        <xdr:cNvSpPr txBox="1"/>
      </xdr:nvSpPr>
      <xdr:spPr>
        <a:xfrm>
          <a:off x="3562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4" name="楕円 83"/>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155338</xdr:rowOff>
    </xdr:from>
    <xdr:ext cx="469744" cy="259045"/>
    <xdr:sp macro="" textlink="">
      <xdr:nvSpPr>
        <xdr:cNvPr id="85" name="テキスト ボックス 84"/>
        <xdr:cNvSpPr txBox="1"/>
      </xdr:nvSpPr>
      <xdr:spPr>
        <a:xfrm>
          <a:off x="2673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78994</xdr:rowOff>
    </xdr:from>
    <xdr:to>
      <xdr:col>10</xdr:col>
      <xdr:colOff>165100</xdr:colOff>
      <xdr:row>37</xdr:row>
      <xdr:rowOff>9144</xdr:rowOff>
    </xdr:to>
    <xdr:sp macro="" textlink="">
      <xdr:nvSpPr>
        <xdr:cNvPr id="86" name="楕円 85"/>
        <xdr:cNvSpPr/>
      </xdr:nvSpPr>
      <xdr:spPr>
        <a:xfrm>
          <a:off x="1968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271</xdr:rowOff>
    </xdr:from>
    <xdr:ext cx="469744" cy="259045"/>
    <xdr:sp macro="" textlink="">
      <xdr:nvSpPr>
        <xdr:cNvPr id="87" name="テキスト ボックス 86"/>
        <xdr:cNvSpPr txBox="1"/>
      </xdr:nvSpPr>
      <xdr:spPr>
        <a:xfrm>
          <a:off x="1784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83947</xdr:rowOff>
    </xdr:from>
    <xdr:to>
      <xdr:col>6</xdr:col>
      <xdr:colOff>38100</xdr:colOff>
      <xdr:row>37</xdr:row>
      <xdr:rowOff>14097</xdr:rowOff>
    </xdr:to>
    <xdr:sp macro="" textlink="">
      <xdr:nvSpPr>
        <xdr:cNvPr id="88" name="楕円 87"/>
        <xdr:cNvSpPr/>
      </xdr:nvSpPr>
      <xdr:spPr>
        <a:xfrm>
          <a:off x="107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5224</xdr:rowOff>
    </xdr:from>
    <xdr:ext cx="469744" cy="259045"/>
    <xdr:sp macro="" textlink="">
      <xdr:nvSpPr>
        <xdr:cNvPr id="89" name="テキスト ボックス 88"/>
        <xdr:cNvSpPr txBox="1"/>
      </xdr:nvSpPr>
      <xdr:spPr>
        <a:xfrm>
          <a:off x="895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116340</xdr:rowOff>
    </xdr:from>
    <xdr:to>
      <xdr:col>24</xdr:col>
      <xdr:colOff>63500</xdr:colOff>
      <xdr:row>59</xdr:row>
      <xdr:rowOff>148485</xdr:rowOff>
    </xdr:to>
    <xdr:cxnSp macro="">
      <xdr:nvCxnSpPr>
        <xdr:cNvPr id="121" name="直線コネクタ 120"/>
        <xdr:cNvCxnSpPr/>
      </xdr:nvCxnSpPr>
      <xdr:spPr>
        <a:xfrm flipV="1">
          <a:off x="3797300" y="9888990"/>
          <a:ext cx="838200" cy="3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148485</xdr:rowOff>
    </xdr:from>
    <xdr:to>
      <xdr:col>19</xdr:col>
      <xdr:colOff>177800</xdr:colOff>
      <xdr:row>59</xdr:row>
      <xdr:rowOff>162775</xdr:rowOff>
    </xdr:to>
    <xdr:cxnSp macro="">
      <xdr:nvCxnSpPr>
        <xdr:cNvPr id="124" name="直線コネクタ 123"/>
        <xdr:cNvCxnSpPr/>
      </xdr:nvCxnSpPr>
      <xdr:spPr>
        <a:xfrm flipV="1">
          <a:off x="2908300" y="10264035"/>
          <a:ext cx="889000" cy="1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162775</xdr:rowOff>
    </xdr:from>
    <xdr:to>
      <xdr:col>15</xdr:col>
      <xdr:colOff>50800</xdr:colOff>
      <xdr:row>60</xdr:row>
      <xdr:rowOff>3666</xdr:rowOff>
    </xdr:to>
    <xdr:cxnSp macro="">
      <xdr:nvCxnSpPr>
        <xdr:cNvPr id="127" name="直線コネクタ 126"/>
        <xdr:cNvCxnSpPr/>
      </xdr:nvCxnSpPr>
      <xdr:spPr>
        <a:xfrm flipV="1">
          <a:off x="2019300" y="10278325"/>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60</xdr:row>
      <xdr:rowOff>3666</xdr:rowOff>
    </xdr:from>
    <xdr:to>
      <xdr:col>10</xdr:col>
      <xdr:colOff>114300</xdr:colOff>
      <xdr:row>60</xdr:row>
      <xdr:rowOff>6831</xdr:rowOff>
    </xdr:to>
    <xdr:cxnSp macro="">
      <xdr:nvCxnSpPr>
        <xdr:cNvPr id="130" name="直線コネクタ 129"/>
        <xdr:cNvCxnSpPr/>
      </xdr:nvCxnSpPr>
      <xdr:spPr>
        <a:xfrm flipV="1">
          <a:off x="1130300" y="10290666"/>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34137</xdr:rowOff>
    </xdr:from>
    <xdr:ext cx="534377" cy="259045"/>
    <xdr:sp macro="" textlink="">
      <xdr:nvSpPr>
        <xdr:cNvPr id="132" name="テキスト ボックス 131"/>
        <xdr:cNvSpPr txBox="1"/>
      </xdr:nvSpPr>
      <xdr:spPr>
        <a:xfrm>
          <a:off x="1752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65540</xdr:rowOff>
    </xdr:from>
    <xdr:to>
      <xdr:col>24</xdr:col>
      <xdr:colOff>114300</xdr:colOff>
      <xdr:row>57</xdr:row>
      <xdr:rowOff>167140</xdr:rowOff>
    </xdr:to>
    <xdr:sp macro="" textlink="">
      <xdr:nvSpPr>
        <xdr:cNvPr id="140" name="楕円 139"/>
        <xdr:cNvSpPr/>
      </xdr:nvSpPr>
      <xdr:spPr>
        <a:xfrm>
          <a:off x="4584700" y="9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43967</xdr:rowOff>
    </xdr:from>
    <xdr:ext cx="599010" cy="259045"/>
    <xdr:sp macro="" textlink="">
      <xdr:nvSpPr>
        <xdr:cNvPr id="141" name="総務費該当値テキスト"/>
        <xdr:cNvSpPr txBox="1"/>
      </xdr:nvSpPr>
      <xdr:spPr>
        <a:xfrm>
          <a:off x="4686300" y="981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97685</xdr:rowOff>
    </xdr:from>
    <xdr:to>
      <xdr:col>20</xdr:col>
      <xdr:colOff>38100</xdr:colOff>
      <xdr:row>60</xdr:row>
      <xdr:rowOff>27835</xdr:rowOff>
    </xdr:to>
    <xdr:sp macro="" textlink="">
      <xdr:nvSpPr>
        <xdr:cNvPr id="142" name="楕円 141"/>
        <xdr:cNvSpPr/>
      </xdr:nvSpPr>
      <xdr:spPr>
        <a:xfrm>
          <a:off x="3746500" y="1021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18962</xdr:rowOff>
    </xdr:from>
    <xdr:ext cx="534377" cy="259045"/>
    <xdr:sp macro="" textlink="">
      <xdr:nvSpPr>
        <xdr:cNvPr id="143" name="テキスト ボックス 142"/>
        <xdr:cNvSpPr txBox="1"/>
      </xdr:nvSpPr>
      <xdr:spPr>
        <a:xfrm>
          <a:off x="3530111" y="103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111975</xdr:rowOff>
    </xdr:from>
    <xdr:to>
      <xdr:col>15</xdr:col>
      <xdr:colOff>101600</xdr:colOff>
      <xdr:row>60</xdr:row>
      <xdr:rowOff>42125</xdr:rowOff>
    </xdr:to>
    <xdr:sp macro="" textlink="">
      <xdr:nvSpPr>
        <xdr:cNvPr id="144" name="楕円 143"/>
        <xdr:cNvSpPr/>
      </xdr:nvSpPr>
      <xdr:spPr>
        <a:xfrm>
          <a:off x="2857500" y="102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33252</xdr:rowOff>
    </xdr:from>
    <xdr:ext cx="534377" cy="259045"/>
    <xdr:sp macro="" textlink="">
      <xdr:nvSpPr>
        <xdr:cNvPr id="145" name="テキスト ボックス 144"/>
        <xdr:cNvSpPr txBox="1"/>
      </xdr:nvSpPr>
      <xdr:spPr>
        <a:xfrm>
          <a:off x="2641111" y="103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124316</xdr:rowOff>
    </xdr:from>
    <xdr:to>
      <xdr:col>10</xdr:col>
      <xdr:colOff>165100</xdr:colOff>
      <xdr:row>60</xdr:row>
      <xdr:rowOff>54466</xdr:rowOff>
    </xdr:to>
    <xdr:sp macro="" textlink="">
      <xdr:nvSpPr>
        <xdr:cNvPr id="146" name="楕円 145"/>
        <xdr:cNvSpPr/>
      </xdr:nvSpPr>
      <xdr:spPr>
        <a:xfrm>
          <a:off x="1968500" y="10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45593</xdr:rowOff>
    </xdr:from>
    <xdr:ext cx="534377" cy="259045"/>
    <xdr:sp macro="" textlink="">
      <xdr:nvSpPr>
        <xdr:cNvPr id="147" name="テキスト ボックス 146"/>
        <xdr:cNvSpPr txBox="1"/>
      </xdr:nvSpPr>
      <xdr:spPr>
        <a:xfrm>
          <a:off x="1752111" y="10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127481</xdr:rowOff>
    </xdr:from>
    <xdr:to>
      <xdr:col>6</xdr:col>
      <xdr:colOff>38100</xdr:colOff>
      <xdr:row>60</xdr:row>
      <xdr:rowOff>57631</xdr:rowOff>
    </xdr:to>
    <xdr:sp macro="" textlink="">
      <xdr:nvSpPr>
        <xdr:cNvPr id="148" name="楕円 147"/>
        <xdr:cNvSpPr/>
      </xdr:nvSpPr>
      <xdr:spPr>
        <a:xfrm>
          <a:off x="1079500" y="102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48758</xdr:rowOff>
    </xdr:from>
    <xdr:ext cx="534377" cy="259045"/>
    <xdr:sp macro="" textlink="">
      <xdr:nvSpPr>
        <xdr:cNvPr id="149" name="テキスト ボックス 148"/>
        <xdr:cNvSpPr txBox="1"/>
      </xdr:nvSpPr>
      <xdr:spPr>
        <a:xfrm>
          <a:off x="863111" y="103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23541</xdr:rowOff>
    </xdr:from>
    <xdr:to>
      <xdr:col>24</xdr:col>
      <xdr:colOff>63500</xdr:colOff>
      <xdr:row>77</xdr:row>
      <xdr:rowOff>45814</xdr:rowOff>
    </xdr:to>
    <xdr:cxnSp macro="">
      <xdr:nvCxnSpPr>
        <xdr:cNvPr id="179" name="直線コネクタ 178"/>
        <xdr:cNvCxnSpPr/>
      </xdr:nvCxnSpPr>
      <xdr:spPr>
        <a:xfrm flipV="1">
          <a:off x="3797300" y="13225191"/>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45814</xdr:rowOff>
    </xdr:from>
    <xdr:to>
      <xdr:col>19</xdr:col>
      <xdr:colOff>177800</xdr:colOff>
      <xdr:row>77</xdr:row>
      <xdr:rowOff>98720</xdr:rowOff>
    </xdr:to>
    <xdr:cxnSp macro="">
      <xdr:nvCxnSpPr>
        <xdr:cNvPr id="182" name="直線コネクタ 181"/>
        <xdr:cNvCxnSpPr/>
      </xdr:nvCxnSpPr>
      <xdr:spPr>
        <a:xfrm flipV="1">
          <a:off x="2908300" y="13247464"/>
          <a:ext cx="889000" cy="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98720</xdr:rowOff>
    </xdr:from>
    <xdr:to>
      <xdr:col>15</xdr:col>
      <xdr:colOff>50800</xdr:colOff>
      <xdr:row>77</xdr:row>
      <xdr:rowOff>129733</xdr:rowOff>
    </xdr:to>
    <xdr:cxnSp macro="">
      <xdr:nvCxnSpPr>
        <xdr:cNvPr id="185" name="直線コネクタ 184"/>
        <xdr:cNvCxnSpPr/>
      </xdr:nvCxnSpPr>
      <xdr:spPr>
        <a:xfrm flipV="1">
          <a:off x="2019300" y="13300370"/>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106164</xdr:rowOff>
    </xdr:from>
    <xdr:to>
      <xdr:col>10</xdr:col>
      <xdr:colOff>114300</xdr:colOff>
      <xdr:row>77</xdr:row>
      <xdr:rowOff>129733</xdr:rowOff>
    </xdr:to>
    <xdr:cxnSp macro="">
      <xdr:nvCxnSpPr>
        <xdr:cNvPr id="188" name="直線コネクタ 187"/>
        <xdr:cNvCxnSpPr/>
      </xdr:nvCxnSpPr>
      <xdr:spPr>
        <a:xfrm>
          <a:off x="1130300" y="1330781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144191</xdr:rowOff>
    </xdr:from>
    <xdr:to>
      <xdr:col>24</xdr:col>
      <xdr:colOff>114300</xdr:colOff>
      <xdr:row>77</xdr:row>
      <xdr:rowOff>74341</xdr:rowOff>
    </xdr:to>
    <xdr:sp macro="" textlink="">
      <xdr:nvSpPr>
        <xdr:cNvPr id="198" name="楕円 197"/>
        <xdr:cNvSpPr/>
      </xdr:nvSpPr>
      <xdr:spPr>
        <a:xfrm>
          <a:off x="4584700" y="1317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122618</xdr:rowOff>
    </xdr:from>
    <xdr:ext cx="599010" cy="259045"/>
    <xdr:sp macro="" textlink="">
      <xdr:nvSpPr>
        <xdr:cNvPr id="199" name="民生費該当値テキスト"/>
        <xdr:cNvSpPr txBox="1"/>
      </xdr:nvSpPr>
      <xdr:spPr>
        <a:xfrm>
          <a:off x="4686300" y="1315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166464</xdr:rowOff>
    </xdr:from>
    <xdr:to>
      <xdr:col>20</xdr:col>
      <xdr:colOff>38100</xdr:colOff>
      <xdr:row>77</xdr:row>
      <xdr:rowOff>96614</xdr:rowOff>
    </xdr:to>
    <xdr:sp macro="" textlink="">
      <xdr:nvSpPr>
        <xdr:cNvPr id="200" name="楕円 199"/>
        <xdr:cNvSpPr/>
      </xdr:nvSpPr>
      <xdr:spPr>
        <a:xfrm>
          <a:off x="3746500" y="131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87741</xdr:rowOff>
    </xdr:from>
    <xdr:ext cx="599010" cy="259045"/>
    <xdr:sp macro="" textlink="">
      <xdr:nvSpPr>
        <xdr:cNvPr id="201" name="テキスト ボックス 200"/>
        <xdr:cNvSpPr txBox="1"/>
      </xdr:nvSpPr>
      <xdr:spPr>
        <a:xfrm>
          <a:off x="3497795" y="1328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47920</xdr:rowOff>
    </xdr:from>
    <xdr:to>
      <xdr:col>15</xdr:col>
      <xdr:colOff>101600</xdr:colOff>
      <xdr:row>77</xdr:row>
      <xdr:rowOff>149520</xdr:rowOff>
    </xdr:to>
    <xdr:sp macro="" textlink="">
      <xdr:nvSpPr>
        <xdr:cNvPr id="202" name="楕円 201"/>
        <xdr:cNvSpPr/>
      </xdr:nvSpPr>
      <xdr:spPr>
        <a:xfrm>
          <a:off x="2857500" y="132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140647</xdr:rowOff>
    </xdr:from>
    <xdr:ext cx="599010" cy="259045"/>
    <xdr:sp macro="" textlink="">
      <xdr:nvSpPr>
        <xdr:cNvPr id="203" name="テキスト ボックス 202"/>
        <xdr:cNvSpPr txBox="1"/>
      </xdr:nvSpPr>
      <xdr:spPr>
        <a:xfrm>
          <a:off x="2608795" y="133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78933</xdr:rowOff>
    </xdr:from>
    <xdr:to>
      <xdr:col>10</xdr:col>
      <xdr:colOff>165100</xdr:colOff>
      <xdr:row>78</xdr:row>
      <xdr:rowOff>9083</xdr:rowOff>
    </xdr:to>
    <xdr:sp macro="" textlink="">
      <xdr:nvSpPr>
        <xdr:cNvPr id="204" name="楕円 203"/>
        <xdr:cNvSpPr/>
      </xdr:nvSpPr>
      <xdr:spPr>
        <a:xfrm>
          <a:off x="19685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210</xdr:rowOff>
    </xdr:from>
    <xdr:ext cx="599010" cy="259045"/>
    <xdr:sp macro="" textlink="">
      <xdr:nvSpPr>
        <xdr:cNvPr id="205" name="テキスト ボックス 204"/>
        <xdr:cNvSpPr txBox="1"/>
      </xdr:nvSpPr>
      <xdr:spPr>
        <a:xfrm>
          <a:off x="1719795" y="133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55364</xdr:rowOff>
    </xdr:from>
    <xdr:to>
      <xdr:col>6</xdr:col>
      <xdr:colOff>38100</xdr:colOff>
      <xdr:row>77</xdr:row>
      <xdr:rowOff>156964</xdr:rowOff>
    </xdr:to>
    <xdr:sp macro="" textlink="">
      <xdr:nvSpPr>
        <xdr:cNvPr id="206" name="楕円 205"/>
        <xdr:cNvSpPr/>
      </xdr:nvSpPr>
      <xdr:spPr>
        <a:xfrm>
          <a:off x="1079500" y="132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148091</xdr:rowOff>
    </xdr:from>
    <xdr:ext cx="599010" cy="259045"/>
    <xdr:sp macro="" textlink="">
      <xdr:nvSpPr>
        <xdr:cNvPr id="207" name="テキスト ボックス 206"/>
        <xdr:cNvSpPr txBox="1"/>
      </xdr:nvSpPr>
      <xdr:spPr>
        <a:xfrm>
          <a:off x="830795" y="133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112368</xdr:rowOff>
    </xdr:from>
    <xdr:to>
      <xdr:col>24</xdr:col>
      <xdr:colOff>63500</xdr:colOff>
      <xdr:row>98</xdr:row>
      <xdr:rowOff>137371</xdr:rowOff>
    </xdr:to>
    <xdr:cxnSp macro="">
      <xdr:nvCxnSpPr>
        <xdr:cNvPr id="241" name="直線コネクタ 240"/>
        <xdr:cNvCxnSpPr/>
      </xdr:nvCxnSpPr>
      <xdr:spPr>
        <a:xfrm>
          <a:off x="3797300" y="16914468"/>
          <a:ext cx="838200" cy="2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112368</xdr:rowOff>
    </xdr:from>
    <xdr:to>
      <xdr:col>19</xdr:col>
      <xdr:colOff>177800</xdr:colOff>
      <xdr:row>98</xdr:row>
      <xdr:rowOff>132099</xdr:rowOff>
    </xdr:to>
    <xdr:cxnSp macro="">
      <xdr:nvCxnSpPr>
        <xdr:cNvPr id="244" name="直線コネクタ 243"/>
        <xdr:cNvCxnSpPr/>
      </xdr:nvCxnSpPr>
      <xdr:spPr>
        <a:xfrm flipV="1">
          <a:off x="2908300" y="16914468"/>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132099</xdr:rowOff>
    </xdr:from>
    <xdr:to>
      <xdr:col>15</xdr:col>
      <xdr:colOff>50800</xdr:colOff>
      <xdr:row>98</xdr:row>
      <xdr:rowOff>144858</xdr:rowOff>
    </xdr:to>
    <xdr:cxnSp macro="">
      <xdr:nvCxnSpPr>
        <xdr:cNvPr id="247" name="直線コネクタ 246"/>
        <xdr:cNvCxnSpPr/>
      </xdr:nvCxnSpPr>
      <xdr:spPr>
        <a:xfrm flipV="1">
          <a:off x="2019300" y="16934199"/>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136771</xdr:rowOff>
    </xdr:from>
    <xdr:to>
      <xdr:col>10</xdr:col>
      <xdr:colOff>114300</xdr:colOff>
      <xdr:row>98</xdr:row>
      <xdr:rowOff>144858</xdr:rowOff>
    </xdr:to>
    <xdr:cxnSp macro="">
      <xdr:nvCxnSpPr>
        <xdr:cNvPr id="250" name="直線コネクタ 249"/>
        <xdr:cNvCxnSpPr/>
      </xdr:nvCxnSpPr>
      <xdr:spPr>
        <a:xfrm>
          <a:off x="1130300" y="16938871"/>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86571</xdr:rowOff>
    </xdr:from>
    <xdr:to>
      <xdr:col>24</xdr:col>
      <xdr:colOff>114300</xdr:colOff>
      <xdr:row>99</xdr:row>
      <xdr:rowOff>16721</xdr:rowOff>
    </xdr:to>
    <xdr:sp macro="" textlink="">
      <xdr:nvSpPr>
        <xdr:cNvPr id="260" name="楕円 259"/>
        <xdr:cNvSpPr/>
      </xdr:nvSpPr>
      <xdr:spPr>
        <a:xfrm>
          <a:off x="4584700" y="16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1498</xdr:rowOff>
    </xdr:from>
    <xdr:ext cx="534377" cy="259045"/>
    <xdr:sp macro="" textlink="">
      <xdr:nvSpPr>
        <xdr:cNvPr id="261" name="衛生費該当値テキスト"/>
        <xdr:cNvSpPr txBox="1"/>
      </xdr:nvSpPr>
      <xdr:spPr>
        <a:xfrm>
          <a:off x="4686300" y="16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61568</xdr:rowOff>
    </xdr:from>
    <xdr:to>
      <xdr:col>20</xdr:col>
      <xdr:colOff>38100</xdr:colOff>
      <xdr:row>98</xdr:row>
      <xdr:rowOff>163168</xdr:rowOff>
    </xdr:to>
    <xdr:sp macro="" textlink="">
      <xdr:nvSpPr>
        <xdr:cNvPr id="262" name="楕円 261"/>
        <xdr:cNvSpPr/>
      </xdr:nvSpPr>
      <xdr:spPr>
        <a:xfrm>
          <a:off x="3746500" y="168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154295</xdr:rowOff>
    </xdr:from>
    <xdr:ext cx="534377" cy="259045"/>
    <xdr:sp macro="" textlink="">
      <xdr:nvSpPr>
        <xdr:cNvPr id="263" name="テキスト ボックス 262"/>
        <xdr:cNvSpPr txBox="1"/>
      </xdr:nvSpPr>
      <xdr:spPr>
        <a:xfrm>
          <a:off x="3530111" y="1695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81299</xdr:rowOff>
    </xdr:from>
    <xdr:to>
      <xdr:col>15</xdr:col>
      <xdr:colOff>101600</xdr:colOff>
      <xdr:row>99</xdr:row>
      <xdr:rowOff>11449</xdr:rowOff>
    </xdr:to>
    <xdr:sp macro="" textlink="">
      <xdr:nvSpPr>
        <xdr:cNvPr id="264" name="楕円 263"/>
        <xdr:cNvSpPr/>
      </xdr:nvSpPr>
      <xdr:spPr>
        <a:xfrm>
          <a:off x="2857500" y="168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2576</xdr:rowOff>
    </xdr:from>
    <xdr:ext cx="534377" cy="259045"/>
    <xdr:sp macro="" textlink="">
      <xdr:nvSpPr>
        <xdr:cNvPr id="265" name="テキスト ボックス 264"/>
        <xdr:cNvSpPr txBox="1"/>
      </xdr:nvSpPr>
      <xdr:spPr>
        <a:xfrm>
          <a:off x="2641111" y="169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94058</xdr:rowOff>
    </xdr:from>
    <xdr:to>
      <xdr:col>10</xdr:col>
      <xdr:colOff>165100</xdr:colOff>
      <xdr:row>99</xdr:row>
      <xdr:rowOff>24208</xdr:rowOff>
    </xdr:to>
    <xdr:sp macro="" textlink="">
      <xdr:nvSpPr>
        <xdr:cNvPr id="266" name="楕円 265"/>
        <xdr:cNvSpPr/>
      </xdr:nvSpPr>
      <xdr:spPr>
        <a:xfrm>
          <a:off x="1968500" y="168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15335</xdr:rowOff>
    </xdr:from>
    <xdr:ext cx="534377" cy="259045"/>
    <xdr:sp macro="" textlink="">
      <xdr:nvSpPr>
        <xdr:cNvPr id="267" name="テキスト ボックス 266"/>
        <xdr:cNvSpPr txBox="1"/>
      </xdr:nvSpPr>
      <xdr:spPr>
        <a:xfrm>
          <a:off x="1752111" y="169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85971</xdr:rowOff>
    </xdr:from>
    <xdr:to>
      <xdr:col>6</xdr:col>
      <xdr:colOff>38100</xdr:colOff>
      <xdr:row>99</xdr:row>
      <xdr:rowOff>16121</xdr:rowOff>
    </xdr:to>
    <xdr:sp macro="" textlink="">
      <xdr:nvSpPr>
        <xdr:cNvPr id="268" name="楕円 267"/>
        <xdr:cNvSpPr/>
      </xdr:nvSpPr>
      <xdr:spPr>
        <a:xfrm>
          <a:off x="1079500" y="168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7248</xdr:rowOff>
    </xdr:from>
    <xdr:ext cx="534377" cy="259045"/>
    <xdr:sp macro="" textlink="">
      <xdr:nvSpPr>
        <xdr:cNvPr id="269" name="テキスト ボックス 268"/>
        <xdr:cNvSpPr txBox="1"/>
      </xdr:nvSpPr>
      <xdr:spPr>
        <a:xfrm>
          <a:off x="863111" y="169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271</xdr:rowOff>
    </xdr:from>
    <xdr:to>
      <xdr:col>55</xdr:col>
      <xdr:colOff>0</xdr:colOff>
      <xdr:row>57</xdr:row>
      <xdr:rowOff>8761</xdr:rowOff>
    </xdr:to>
    <xdr:cxnSp macro="">
      <xdr:nvCxnSpPr>
        <xdr:cNvPr id="359" name="直線コネクタ 358"/>
        <xdr:cNvCxnSpPr/>
      </xdr:nvCxnSpPr>
      <xdr:spPr>
        <a:xfrm flipV="1">
          <a:off x="9639300" y="9772921"/>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8761</xdr:rowOff>
    </xdr:from>
    <xdr:to>
      <xdr:col>50</xdr:col>
      <xdr:colOff>114300</xdr:colOff>
      <xdr:row>57</xdr:row>
      <xdr:rowOff>53322</xdr:rowOff>
    </xdr:to>
    <xdr:cxnSp macro="">
      <xdr:nvCxnSpPr>
        <xdr:cNvPr id="362" name="直線コネクタ 361"/>
        <xdr:cNvCxnSpPr/>
      </xdr:nvCxnSpPr>
      <xdr:spPr>
        <a:xfrm flipV="1">
          <a:off x="8750300" y="9781411"/>
          <a:ext cx="8890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9823</xdr:rowOff>
    </xdr:from>
    <xdr:to>
      <xdr:col>45</xdr:col>
      <xdr:colOff>177800</xdr:colOff>
      <xdr:row>57</xdr:row>
      <xdr:rowOff>53322</xdr:rowOff>
    </xdr:to>
    <xdr:cxnSp macro="">
      <xdr:nvCxnSpPr>
        <xdr:cNvPr id="365" name="直線コネクタ 364"/>
        <xdr:cNvCxnSpPr/>
      </xdr:nvCxnSpPr>
      <xdr:spPr>
        <a:xfrm>
          <a:off x="7861300" y="9782473"/>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9823</xdr:rowOff>
    </xdr:from>
    <xdr:to>
      <xdr:col>41</xdr:col>
      <xdr:colOff>50800</xdr:colOff>
      <xdr:row>57</xdr:row>
      <xdr:rowOff>44374</xdr:rowOff>
    </xdr:to>
    <xdr:cxnSp macro="">
      <xdr:nvCxnSpPr>
        <xdr:cNvPr id="368" name="直線コネクタ 367"/>
        <xdr:cNvCxnSpPr/>
      </xdr:nvCxnSpPr>
      <xdr:spPr>
        <a:xfrm flipV="1">
          <a:off x="6972300" y="9782473"/>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120921</xdr:rowOff>
    </xdr:from>
    <xdr:to>
      <xdr:col>55</xdr:col>
      <xdr:colOff>50800</xdr:colOff>
      <xdr:row>57</xdr:row>
      <xdr:rowOff>51071</xdr:rowOff>
    </xdr:to>
    <xdr:sp macro="" textlink="">
      <xdr:nvSpPr>
        <xdr:cNvPr id="378" name="楕円 377"/>
        <xdr:cNvSpPr/>
      </xdr:nvSpPr>
      <xdr:spPr>
        <a:xfrm>
          <a:off x="10426700" y="9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99348</xdr:rowOff>
    </xdr:from>
    <xdr:ext cx="534377" cy="259045"/>
    <xdr:sp macro="" textlink="">
      <xdr:nvSpPr>
        <xdr:cNvPr id="379" name="農林水産業費該当値テキスト"/>
        <xdr:cNvSpPr txBox="1"/>
      </xdr:nvSpPr>
      <xdr:spPr>
        <a:xfrm>
          <a:off x="10528300" y="97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129411</xdr:rowOff>
    </xdr:from>
    <xdr:to>
      <xdr:col>50</xdr:col>
      <xdr:colOff>165100</xdr:colOff>
      <xdr:row>57</xdr:row>
      <xdr:rowOff>59561</xdr:rowOff>
    </xdr:to>
    <xdr:sp macro="" textlink="">
      <xdr:nvSpPr>
        <xdr:cNvPr id="380" name="楕円 379"/>
        <xdr:cNvSpPr/>
      </xdr:nvSpPr>
      <xdr:spPr>
        <a:xfrm>
          <a:off x="9588500" y="97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50688</xdr:rowOff>
    </xdr:from>
    <xdr:ext cx="534377" cy="259045"/>
    <xdr:sp macro="" textlink="">
      <xdr:nvSpPr>
        <xdr:cNvPr id="381" name="テキスト ボックス 380"/>
        <xdr:cNvSpPr txBox="1"/>
      </xdr:nvSpPr>
      <xdr:spPr>
        <a:xfrm>
          <a:off x="9372111" y="98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2522</xdr:rowOff>
    </xdr:from>
    <xdr:to>
      <xdr:col>46</xdr:col>
      <xdr:colOff>38100</xdr:colOff>
      <xdr:row>57</xdr:row>
      <xdr:rowOff>104122</xdr:rowOff>
    </xdr:to>
    <xdr:sp macro="" textlink="">
      <xdr:nvSpPr>
        <xdr:cNvPr id="382" name="楕円 381"/>
        <xdr:cNvSpPr/>
      </xdr:nvSpPr>
      <xdr:spPr>
        <a:xfrm>
          <a:off x="8699500" y="97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95249</xdr:rowOff>
    </xdr:from>
    <xdr:ext cx="534377" cy="259045"/>
    <xdr:sp macro="" textlink="">
      <xdr:nvSpPr>
        <xdr:cNvPr id="383" name="テキスト ボックス 382"/>
        <xdr:cNvSpPr txBox="1"/>
      </xdr:nvSpPr>
      <xdr:spPr>
        <a:xfrm>
          <a:off x="8483111" y="98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130473</xdr:rowOff>
    </xdr:from>
    <xdr:to>
      <xdr:col>41</xdr:col>
      <xdr:colOff>101600</xdr:colOff>
      <xdr:row>57</xdr:row>
      <xdr:rowOff>60623</xdr:rowOff>
    </xdr:to>
    <xdr:sp macro="" textlink="">
      <xdr:nvSpPr>
        <xdr:cNvPr id="384" name="楕円 383"/>
        <xdr:cNvSpPr/>
      </xdr:nvSpPr>
      <xdr:spPr>
        <a:xfrm>
          <a:off x="7810500" y="9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51750</xdr:rowOff>
    </xdr:from>
    <xdr:ext cx="534377" cy="259045"/>
    <xdr:sp macro="" textlink="">
      <xdr:nvSpPr>
        <xdr:cNvPr id="385" name="テキスト ボックス 384"/>
        <xdr:cNvSpPr txBox="1"/>
      </xdr:nvSpPr>
      <xdr:spPr>
        <a:xfrm>
          <a:off x="7594111" y="98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165024</xdr:rowOff>
    </xdr:from>
    <xdr:to>
      <xdr:col>36</xdr:col>
      <xdr:colOff>165100</xdr:colOff>
      <xdr:row>57</xdr:row>
      <xdr:rowOff>95174</xdr:rowOff>
    </xdr:to>
    <xdr:sp macro="" textlink="">
      <xdr:nvSpPr>
        <xdr:cNvPr id="386" name="楕円 385"/>
        <xdr:cNvSpPr/>
      </xdr:nvSpPr>
      <xdr:spPr>
        <a:xfrm>
          <a:off x="6921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86301</xdr:rowOff>
    </xdr:from>
    <xdr:ext cx="534377" cy="259045"/>
    <xdr:sp macro="" textlink="">
      <xdr:nvSpPr>
        <xdr:cNvPr id="387" name="テキスト ボックス 386"/>
        <xdr:cNvSpPr txBox="1"/>
      </xdr:nvSpPr>
      <xdr:spPr>
        <a:xfrm>
          <a:off x="6705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168751</xdr:rowOff>
    </xdr:from>
    <xdr:to>
      <xdr:col>55</xdr:col>
      <xdr:colOff>0</xdr:colOff>
      <xdr:row>78</xdr:row>
      <xdr:rowOff>49727</xdr:rowOff>
    </xdr:to>
    <xdr:cxnSp macro="">
      <xdr:nvCxnSpPr>
        <xdr:cNvPr id="416" name="直線コネクタ 415"/>
        <xdr:cNvCxnSpPr/>
      </xdr:nvCxnSpPr>
      <xdr:spPr>
        <a:xfrm flipV="1">
          <a:off x="9639300" y="13370401"/>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44259</xdr:rowOff>
    </xdr:from>
    <xdr:to>
      <xdr:col>50</xdr:col>
      <xdr:colOff>114300</xdr:colOff>
      <xdr:row>78</xdr:row>
      <xdr:rowOff>49727</xdr:rowOff>
    </xdr:to>
    <xdr:cxnSp macro="">
      <xdr:nvCxnSpPr>
        <xdr:cNvPr id="419" name="直線コネクタ 418"/>
        <xdr:cNvCxnSpPr/>
      </xdr:nvCxnSpPr>
      <xdr:spPr>
        <a:xfrm>
          <a:off x="8750300" y="13417359"/>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20713</xdr:rowOff>
    </xdr:from>
    <xdr:to>
      <xdr:col>45</xdr:col>
      <xdr:colOff>177800</xdr:colOff>
      <xdr:row>78</xdr:row>
      <xdr:rowOff>44259</xdr:rowOff>
    </xdr:to>
    <xdr:cxnSp macro="">
      <xdr:nvCxnSpPr>
        <xdr:cNvPr id="422" name="直線コネクタ 421"/>
        <xdr:cNvCxnSpPr/>
      </xdr:nvCxnSpPr>
      <xdr:spPr>
        <a:xfrm>
          <a:off x="7861300" y="1339381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20713</xdr:rowOff>
    </xdr:from>
    <xdr:to>
      <xdr:col>41</xdr:col>
      <xdr:colOff>50800</xdr:colOff>
      <xdr:row>78</xdr:row>
      <xdr:rowOff>37097</xdr:rowOff>
    </xdr:to>
    <xdr:cxnSp macro="">
      <xdr:nvCxnSpPr>
        <xdr:cNvPr id="425" name="直線コネクタ 424"/>
        <xdr:cNvCxnSpPr/>
      </xdr:nvCxnSpPr>
      <xdr:spPr>
        <a:xfrm flipV="1">
          <a:off x="6972300" y="13393813"/>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117951</xdr:rowOff>
    </xdr:from>
    <xdr:to>
      <xdr:col>55</xdr:col>
      <xdr:colOff>50800</xdr:colOff>
      <xdr:row>78</xdr:row>
      <xdr:rowOff>48101</xdr:rowOff>
    </xdr:to>
    <xdr:sp macro="" textlink="">
      <xdr:nvSpPr>
        <xdr:cNvPr id="435" name="楕円 434"/>
        <xdr:cNvSpPr/>
      </xdr:nvSpPr>
      <xdr:spPr>
        <a:xfrm>
          <a:off x="10426700" y="133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32878</xdr:rowOff>
    </xdr:from>
    <xdr:ext cx="534377" cy="259045"/>
    <xdr:sp macro="" textlink="">
      <xdr:nvSpPr>
        <xdr:cNvPr id="436" name="商工費該当値テキスト"/>
        <xdr:cNvSpPr txBox="1"/>
      </xdr:nvSpPr>
      <xdr:spPr>
        <a:xfrm>
          <a:off x="10528300" y="132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170377</xdr:rowOff>
    </xdr:from>
    <xdr:to>
      <xdr:col>50</xdr:col>
      <xdr:colOff>165100</xdr:colOff>
      <xdr:row>78</xdr:row>
      <xdr:rowOff>100527</xdr:rowOff>
    </xdr:to>
    <xdr:sp macro="" textlink="">
      <xdr:nvSpPr>
        <xdr:cNvPr id="437" name="楕円 436"/>
        <xdr:cNvSpPr/>
      </xdr:nvSpPr>
      <xdr:spPr>
        <a:xfrm>
          <a:off x="9588500" y="133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91654</xdr:rowOff>
    </xdr:from>
    <xdr:ext cx="469744" cy="259045"/>
    <xdr:sp macro="" textlink="">
      <xdr:nvSpPr>
        <xdr:cNvPr id="438" name="テキスト ボックス 437"/>
        <xdr:cNvSpPr txBox="1"/>
      </xdr:nvSpPr>
      <xdr:spPr>
        <a:xfrm>
          <a:off x="9404428" y="1346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164909</xdr:rowOff>
    </xdr:from>
    <xdr:to>
      <xdr:col>46</xdr:col>
      <xdr:colOff>38100</xdr:colOff>
      <xdr:row>78</xdr:row>
      <xdr:rowOff>95059</xdr:rowOff>
    </xdr:to>
    <xdr:sp macro="" textlink="">
      <xdr:nvSpPr>
        <xdr:cNvPr id="439" name="楕円 438"/>
        <xdr:cNvSpPr/>
      </xdr:nvSpPr>
      <xdr:spPr>
        <a:xfrm>
          <a:off x="8699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86186</xdr:rowOff>
    </xdr:from>
    <xdr:ext cx="469744" cy="259045"/>
    <xdr:sp macro="" textlink="">
      <xdr:nvSpPr>
        <xdr:cNvPr id="440" name="テキスト ボックス 439"/>
        <xdr:cNvSpPr txBox="1"/>
      </xdr:nvSpPr>
      <xdr:spPr>
        <a:xfrm>
          <a:off x="8515428" y="134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141363</xdr:rowOff>
    </xdr:from>
    <xdr:to>
      <xdr:col>41</xdr:col>
      <xdr:colOff>101600</xdr:colOff>
      <xdr:row>78</xdr:row>
      <xdr:rowOff>71513</xdr:rowOff>
    </xdr:to>
    <xdr:sp macro="" textlink="">
      <xdr:nvSpPr>
        <xdr:cNvPr id="441" name="楕円 440"/>
        <xdr:cNvSpPr/>
      </xdr:nvSpPr>
      <xdr:spPr>
        <a:xfrm>
          <a:off x="7810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62640</xdr:rowOff>
    </xdr:from>
    <xdr:ext cx="534377" cy="259045"/>
    <xdr:sp macro="" textlink="">
      <xdr:nvSpPr>
        <xdr:cNvPr id="442" name="テキスト ボックス 441"/>
        <xdr:cNvSpPr txBox="1"/>
      </xdr:nvSpPr>
      <xdr:spPr>
        <a:xfrm>
          <a:off x="7594111" y="13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157747</xdr:rowOff>
    </xdr:from>
    <xdr:to>
      <xdr:col>36</xdr:col>
      <xdr:colOff>165100</xdr:colOff>
      <xdr:row>78</xdr:row>
      <xdr:rowOff>87897</xdr:rowOff>
    </xdr:to>
    <xdr:sp macro="" textlink="">
      <xdr:nvSpPr>
        <xdr:cNvPr id="443" name="楕円 442"/>
        <xdr:cNvSpPr/>
      </xdr:nvSpPr>
      <xdr:spPr>
        <a:xfrm>
          <a:off x="6921500" y="133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79024</xdr:rowOff>
    </xdr:from>
    <xdr:ext cx="469744" cy="259045"/>
    <xdr:sp macro="" textlink="">
      <xdr:nvSpPr>
        <xdr:cNvPr id="444" name="テキスト ボックス 443"/>
        <xdr:cNvSpPr txBox="1"/>
      </xdr:nvSpPr>
      <xdr:spPr>
        <a:xfrm>
          <a:off x="6737428" y="134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170996</xdr:rowOff>
    </xdr:from>
    <xdr:to>
      <xdr:col>55</xdr:col>
      <xdr:colOff>0</xdr:colOff>
      <xdr:row>99</xdr:row>
      <xdr:rowOff>4789</xdr:rowOff>
    </xdr:to>
    <xdr:cxnSp macro="">
      <xdr:nvCxnSpPr>
        <xdr:cNvPr id="473" name="直線コネクタ 472"/>
        <xdr:cNvCxnSpPr/>
      </xdr:nvCxnSpPr>
      <xdr:spPr>
        <a:xfrm flipV="1">
          <a:off x="9639300" y="16973096"/>
          <a:ext cx="8382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1732</xdr:rowOff>
    </xdr:from>
    <xdr:to>
      <xdr:col>50</xdr:col>
      <xdr:colOff>114300</xdr:colOff>
      <xdr:row>99</xdr:row>
      <xdr:rowOff>4789</xdr:rowOff>
    </xdr:to>
    <xdr:cxnSp macro="">
      <xdr:nvCxnSpPr>
        <xdr:cNvPr id="476" name="直線コネクタ 475"/>
        <xdr:cNvCxnSpPr/>
      </xdr:nvCxnSpPr>
      <xdr:spPr>
        <a:xfrm>
          <a:off x="8750300" y="16975282"/>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171185</xdr:rowOff>
    </xdr:from>
    <xdr:to>
      <xdr:col>45</xdr:col>
      <xdr:colOff>177800</xdr:colOff>
      <xdr:row>99</xdr:row>
      <xdr:rowOff>1732</xdr:rowOff>
    </xdr:to>
    <xdr:cxnSp macro="">
      <xdr:nvCxnSpPr>
        <xdr:cNvPr id="479" name="直線コネクタ 478"/>
        <xdr:cNvCxnSpPr/>
      </xdr:nvCxnSpPr>
      <xdr:spPr>
        <a:xfrm>
          <a:off x="7861300" y="1697328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171185</xdr:rowOff>
    </xdr:from>
    <xdr:to>
      <xdr:col>41</xdr:col>
      <xdr:colOff>50800</xdr:colOff>
      <xdr:row>99</xdr:row>
      <xdr:rowOff>2665</xdr:rowOff>
    </xdr:to>
    <xdr:cxnSp macro="">
      <xdr:nvCxnSpPr>
        <xdr:cNvPr id="482" name="直線コネクタ 481"/>
        <xdr:cNvCxnSpPr/>
      </xdr:nvCxnSpPr>
      <xdr:spPr>
        <a:xfrm flipV="1">
          <a:off x="6972300" y="16973285"/>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120196</xdr:rowOff>
    </xdr:from>
    <xdr:to>
      <xdr:col>55</xdr:col>
      <xdr:colOff>50800</xdr:colOff>
      <xdr:row>99</xdr:row>
      <xdr:rowOff>50346</xdr:rowOff>
    </xdr:to>
    <xdr:sp macro="" textlink="">
      <xdr:nvSpPr>
        <xdr:cNvPr id="492" name="楕円 491"/>
        <xdr:cNvSpPr/>
      </xdr:nvSpPr>
      <xdr:spPr>
        <a:xfrm>
          <a:off x="10426700" y="169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125439</xdr:rowOff>
    </xdr:from>
    <xdr:to>
      <xdr:col>50</xdr:col>
      <xdr:colOff>165100</xdr:colOff>
      <xdr:row>99</xdr:row>
      <xdr:rowOff>55589</xdr:rowOff>
    </xdr:to>
    <xdr:sp macro="" textlink="">
      <xdr:nvSpPr>
        <xdr:cNvPr id="494" name="楕円 493"/>
        <xdr:cNvSpPr/>
      </xdr:nvSpPr>
      <xdr:spPr>
        <a:xfrm>
          <a:off x="9588500" y="16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46716</xdr:rowOff>
    </xdr:from>
    <xdr:ext cx="534377" cy="259045"/>
    <xdr:sp macro="" textlink="">
      <xdr:nvSpPr>
        <xdr:cNvPr id="495" name="テキスト ボックス 494"/>
        <xdr:cNvSpPr txBox="1"/>
      </xdr:nvSpPr>
      <xdr:spPr>
        <a:xfrm>
          <a:off x="9372111" y="17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122382</xdr:rowOff>
    </xdr:from>
    <xdr:to>
      <xdr:col>46</xdr:col>
      <xdr:colOff>38100</xdr:colOff>
      <xdr:row>99</xdr:row>
      <xdr:rowOff>52532</xdr:rowOff>
    </xdr:to>
    <xdr:sp macro="" textlink="">
      <xdr:nvSpPr>
        <xdr:cNvPr id="496" name="楕円 495"/>
        <xdr:cNvSpPr/>
      </xdr:nvSpPr>
      <xdr:spPr>
        <a:xfrm>
          <a:off x="8699500" y="169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69059</xdr:rowOff>
    </xdr:from>
    <xdr:ext cx="534377" cy="259045"/>
    <xdr:sp macro="" textlink="">
      <xdr:nvSpPr>
        <xdr:cNvPr id="497" name="テキスト ボックス 496"/>
        <xdr:cNvSpPr txBox="1"/>
      </xdr:nvSpPr>
      <xdr:spPr>
        <a:xfrm>
          <a:off x="8483111" y="166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120385</xdr:rowOff>
    </xdr:from>
    <xdr:to>
      <xdr:col>41</xdr:col>
      <xdr:colOff>101600</xdr:colOff>
      <xdr:row>99</xdr:row>
      <xdr:rowOff>50535</xdr:rowOff>
    </xdr:to>
    <xdr:sp macro="" textlink="">
      <xdr:nvSpPr>
        <xdr:cNvPr id="498" name="楕円 497"/>
        <xdr:cNvSpPr/>
      </xdr:nvSpPr>
      <xdr:spPr>
        <a:xfrm>
          <a:off x="7810500" y="169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67062</xdr:rowOff>
    </xdr:from>
    <xdr:ext cx="534377" cy="259045"/>
    <xdr:sp macro="" textlink="">
      <xdr:nvSpPr>
        <xdr:cNvPr id="499" name="テキスト ボックス 498"/>
        <xdr:cNvSpPr txBox="1"/>
      </xdr:nvSpPr>
      <xdr:spPr>
        <a:xfrm>
          <a:off x="7594111" y="166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123315</xdr:rowOff>
    </xdr:from>
    <xdr:to>
      <xdr:col>36</xdr:col>
      <xdr:colOff>165100</xdr:colOff>
      <xdr:row>99</xdr:row>
      <xdr:rowOff>53465</xdr:rowOff>
    </xdr:to>
    <xdr:sp macro="" textlink="">
      <xdr:nvSpPr>
        <xdr:cNvPr id="500" name="楕円 499"/>
        <xdr:cNvSpPr/>
      </xdr:nvSpPr>
      <xdr:spPr>
        <a:xfrm>
          <a:off x="6921500" y="16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69992</xdr:rowOff>
    </xdr:from>
    <xdr:ext cx="534377" cy="259045"/>
    <xdr:sp macro="" textlink="">
      <xdr:nvSpPr>
        <xdr:cNvPr id="501" name="テキスト ボックス 500"/>
        <xdr:cNvSpPr txBox="1"/>
      </xdr:nvSpPr>
      <xdr:spPr>
        <a:xfrm>
          <a:off x="6705111" y="167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87046</xdr:rowOff>
    </xdr:from>
    <xdr:to>
      <xdr:col>85</xdr:col>
      <xdr:colOff>127000</xdr:colOff>
      <xdr:row>36</xdr:row>
      <xdr:rowOff>113849</xdr:rowOff>
    </xdr:to>
    <xdr:cxnSp macro="">
      <xdr:nvCxnSpPr>
        <xdr:cNvPr id="530" name="直線コネクタ 529"/>
        <xdr:cNvCxnSpPr/>
      </xdr:nvCxnSpPr>
      <xdr:spPr>
        <a:xfrm flipV="1">
          <a:off x="15481300" y="6259246"/>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86208</xdr:rowOff>
    </xdr:from>
    <xdr:to>
      <xdr:col>81</xdr:col>
      <xdr:colOff>50800</xdr:colOff>
      <xdr:row>36</xdr:row>
      <xdr:rowOff>113849</xdr:rowOff>
    </xdr:to>
    <xdr:cxnSp macro="">
      <xdr:nvCxnSpPr>
        <xdr:cNvPr id="533" name="直線コネクタ 532"/>
        <xdr:cNvCxnSpPr/>
      </xdr:nvCxnSpPr>
      <xdr:spPr>
        <a:xfrm>
          <a:off x="14592300" y="6258408"/>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86208</xdr:rowOff>
    </xdr:from>
    <xdr:to>
      <xdr:col>76</xdr:col>
      <xdr:colOff>114300</xdr:colOff>
      <xdr:row>36</xdr:row>
      <xdr:rowOff>86284</xdr:rowOff>
    </xdr:to>
    <xdr:cxnSp macro="">
      <xdr:nvCxnSpPr>
        <xdr:cNvPr id="536" name="直線コネクタ 535"/>
        <xdr:cNvCxnSpPr/>
      </xdr:nvCxnSpPr>
      <xdr:spPr>
        <a:xfrm flipV="1">
          <a:off x="13703300" y="62584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36144</xdr:rowOff>
    </xdr:from>
    <xdr:to>
      <xdr:col>71</xdr:col>
      <xdr:colOff>177800</xdr:colOff>
      <xdr:row>36</xdr:row>
      <xdr:rowOff>86284</xdr:rowOff>
    </xdr:to>
    <xdr:cxnSp macro="">
      <xdr:nvCxnSpPr>
        <xdr:cNvPr id="539" name="直線コネクタ 538"/>
        <xdr:cNvCxnSpPr/>
      </xdr:nvCxnSpPr>
      <xdr:spPr>
        <a:xfrm>
          <a:off x="12814300" y="6208344"/>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36246</xdr:rowOff>
    </xdr:from>
    <xdr:to>
      <xdr:col>85</xdr:col>
      <xdr:colOff>177800</xdr:colOff>
      <xdr:row>36</xdr:row>
      <xdr:rowOff>137846</xdr:rowOff>
    </xdr:to>
    <xdr:sp macro="" textlink="">
      <xdr:nvSpPr>
        <xdr:cNvPr id="549" name="楕円 548"/>
        <xdr:cNvSpPr/>
      </xdr:nvSpPr>
      <xdr:spPr>
        <a:xfrm>
          <a:off x="162687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14673</xdr:rowOff>
    </xdr:from>
    <xdr:ext cx="534377" cy="259045"/>
    <xdr:sp macro="" textlink="">
      <xdr:nvSpPr>
        <xdr:cNvPr id="550" name="消防費該当値テキスト"/>
        <xdr:cNvSpPr txBox="1"/>
      </xdr:nvSpPr>
      <xdr:spPr>
        <a:xfrm>
          <a:off x="16370300" y="6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63049</xdr:rowOff>
    </xdr:from>
    <xdr:to>
      <xdr:col>81</xdr:col>
      <xdr:colOff>101600</xdr:colOff>
      <xdr:row>36</xdr:row>
      <xdr:rowOff>164649</xdr:rowOff>
    </xdr:to>
    <xdr:sp macro="" textlink="">
      <xdr:nvSpPr>
        <xdr:cNvPr id="551" name="楕円 550"/>
        <xdr:cNvSpPr/>
      </xdr:nvSpPr>
      <xdr:spPr>
        <a:xfrm>
          <a:off x="15430500" y="62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155776</xdr:rowOff>
    </xdr:from>
    <xdr:ext cx="534377" cy="259045"/>
    <xdr:sp macro="" textlink="">
      <xdr:nvSpPr>
        <xdr:cNvPr id="552" name="テキスト ボックス 551"/>
        <xdr:cNvSpPr txBox="1"/>
      </xdr:nvSpPr>
      <xdr:spPr>
        <a:xfrm>
          <a:off x="15214111" y="63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35408</xdr:rowOff>
    </xdr:from>
    <xdr:to>
      <xdr:col>76</xdr:col>
      <xdr:colOff>165100</xdr:colOff>
      <xdr:row>36</xdr:row>
      <xdr:rowOff>137008</xdr:rowOff>
    </xdr:to>
    <xdr:sp macro="" textlink="">
      <xdr:nvSpPr>
        <xdr:cNvPr id="553" name="楕円 552"/>
        <xdr:cNvSpPr/>
      </xdr:nvSpPr>
      <xdr:spPr>
        <a:xfrm>
          <a:off x="14541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153535</xdr:rowOff>
    </xdr:from>
    <xdr:ext cx="534377" cy="259045"/>
    <xdr:sp macro="" textlink="">
      <xdr:nvSpPr>
        <xdr:cNvPr id="554" name="テキスト ボックス 553"/>
        <xdr:cNvSpPr txBox="1"/>
      </xdr:nvSpPr>
      <xdr:spPr>
        <a:xfrm>
          <a:off x="14325111" y="59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35484</xdr:rowOff>
    </xdr:from>
    <xdr:to>
      <xdr:col>72</xdr:col>
      <xdr:colOff>38100</xdr:colOff>
      <xdr:row>36</xdr:row>
      <xdr:rowOff>137084</xdr:rowOff>
    </xdr:to>
    <xdr:sp macro="" textlink="">
      <xdr:nvSpPr>
        <xdr:cNvPr id="555" name="楕円 554"/>
        <xdr:cNvSpPr/>
      </xdr:nvSpPr>
      <xdr:spPr>
        <a:xfrm>
          <a:off x="1365250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153611</xdr:rowOff>
    </xdr:from>
    <xdr:ext cx="534377" cy="259045"/>
    <xdr:sp macro="" textlink="">
      <xdr:nvSpPr>
        <xdr:cNvPr id="556" name="テキスト ボックス 555"/>
        <xdr:cNvSpPr txBox="1"/>
      </xdr:nvSpPr>
      <xdr:spPr>
        <a:xfrm>
          <a:off x="13436111" y="59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156794</xdr:rowOff>
    </xdr:from>
    <xdr:to>
      <xdr:col>67</xdr:col>
      <xdr:colOff>101600</xdr:colOff>
      <xdr:row>36</xdr:row>
      <xdr:rowOff>86944</xdr:rowOff>
    </xdr:to>
    <xdr:sp macro="" textlink="">
      <xdr:nvSpPr>
        <xdr:cNvPr id="557" name="楕円 556"/>
        <xdr:cNvSpPr/>
      </xdr:nvSpPr>
      <xdr:spPr>
        <a:xfrm>
          <a:off x="12763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103471</xdr:rowOff>
    </xdr:from>
    <xdr:ext cx="534377" cy="259045"/>
    <xdr:sp macro="" textlink="">
      <xdr:nvSpPr>
        <xdr:cNvPr id="558" name="テキスト ボックス 557"/>
        <xdr:cNvSpPr txBox="1"/>
      </xdr:nvSpPr>
      <xdr:spPr>
        <a:xfrm>
          <a:off x="12547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13164</xdr:rowOff>
    </xdr:from>
    <xdr:to>
      <xdr:col>85</xdr:col>
      <xdr:colOff>127000</xdr:colOff>
      <xdr:row>58</xdr:row>
      <xdr:rowOff>65384</xdr:rowOff>
    </xdr:to>
    <xdr:cxnSp macro="">
      <xdr:nvCxnSpPr>
        <xdr:cNvPr id="590" name="直線コネクタ 589"/>
        <xdr:cNvCxnSpPr/>
      </xdr:nvCxnSpPr>
      <xdr:spPr>
        <a:xfrm flipV="1">
          <a:off x="15481300" y="9957264"/>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32911</xdr:rowOff>
    </xdr:from>
    <xdr:to>
      <xdr:col>81</xdr:col>
      <xdr:colOff>50800</xdr:colOff>
      <xdr:row>58</xdr:row>
      <xdr:rowOff>65384</xdr:rowOff>
    </xdr:to>
    <xdr:cxnSp macro="">
      <xdr:nvCxnSpPr>
        <xdr:cNvPr id="593" name="直線コネクタ 592"/>
        <xdr:cNvCxnSpPr/>
      </xdr:nvCxnSpPr>
      <xdr:spPr>
        <a:xfrm>
          <a:off x="14592300" y="9977011"/>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32911</xdr:rowOff>
    </xdr:from>
    <xdr:to>
      <xdr:col>76</xdr:col>
      <xdr:colOff>114300</xdr:colOff>
      <xdr:row>58</xdr:row>
      <xdr:rowOff>67430</xdr:rowOff>
    </xdr:to>
    <xdr:cxnSp macro="">
      <xdr:nvCxnSpPr>
        <xdr:cNvPr id="596" name="直線コネクタ 595"/>
        <xdr:cNvCxnSpPr/>
      </xdr:nvCxnSpPr>
      <xdr:spPr>
        <a:xfrm flipV="1">
          <a:off x="13703300" y="997701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123981</xdr:rowOff>
    </xdr:from>
    <xdr:to>
      <xdr:col>71</xdr:col>
      <xdr:colOff>177800</xdr:colOff>
      <xdr:row>58</xdr:row>
      <xdr:rowOff>67430</xdr:rowOff>
    </xdr:to>
    <xdr:cxnSp macro="">
      <xdr:nvCxnSpPr>
        <xdr:cNvPr id="599" name="直線コネクタ 598"/>
        <xdr:cNvCxnSpPr/>
      </xdr:nvCxnSpPr>
      <xdr:spPr>
        <a:xfrm>
          <a:off x="12814300" y="9896631"/>
          <a:ext cx="889000" cy="1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133814</xdr:rowOff>
    </xdr:from>
    <xdr:to>
      <xdr:col>85</xdr:col>
      <xdr:colOff>177800</xdr:colOff>
      <xdr:row>58</xdr:row>
      <xdr:rowOff>63964</xdr:rowOff>
    </xdr:to>
    <xdr:sp macro="" textlink="">
      <xdr:nvSpPr>
        <xdr:cNvPr id="609" name="楕円 608"/>
        <xdr:cNvSpPr/>
      </xdr:nvSpPr>
      <xdr:spPr>
        <a:xfrm>
          <a:off x="16268700" y="99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48741</xdr:rowOff>
    </xdr:from>
    <xdr:ext cx="534377" cy="259045"/>
    <xdr:sp macro="" textlink="">
      <xdr:nvSpPr>
        <xdr:cNvPr id="610" name="教育費該当値テキスト"/>
        <xdr:cNvSpPr txBox="1"/>
      </xdr:nvSpPr>
      <xdr:spPr>
        <a:xfrm>
          <a:off x="16370300" y="98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14584</xdr:rowOff>
    </xdr:from>
    <xdr:to>
      <xdr:col>81</xdr:col>
      <xdr:colOff>101600</xdr:colOff>
      <xdr:row>58</xdr:row>
      <xdr:rowOff>116184</xdr:rowOff>
    </xdr:to>
    <xdr:sp macro="" textlink="">
      <xdr:nvSpPr>
        <xdr:cNvPr id="611" name="楕円 610"/>
        <xdr:cNvSpPr/>
      </xdr:nvSpPr>
      <xdr:spPr>
        <a:xfrm>
          <a:off x="15430500" y="99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107311</xdr:rowOff>
    </xdr:from>
    <xdr:ext cx="534377" cy="259045"/>
    <xdr:sp macro="" textlink="">
      <xdr:nvSpPr>
        <xdr:cNvPr id="612" name="テキスト ボックス 611"/>
        <xdr:cNvSpPr txBox="1"/>
      </xdr:nvSpPr>
      <xdr:spPr>
        <a:xfrm>
          <a:off x="15214111" y="100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153561</xdr:rowOff>
    </xdr:from>
    <xdr:to>
      <xdr:col>76</xdr:col>
      <xdr:colOff>165100</xdr:colOff>
      <xdr:row>58</xdr:row>
      <xdr:rowOff>83711</xdr:rowOff>
    </xdr:to>
    <xdr:sp macro="" textlink="">
      <xdr:nvSpPr>
        <xdr:cNvPr id="613" name="楕円 612"/>
        <xdr:cNvSpPr/>
      </xdr:nvSpPr>
      <xdr:spPr>
        <a:xfrm>
          <a:off x="14541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74838</xdr:rowOff>
    </xdr:from>
    <xdr:ext cx="534377" cy="259045"/>
    <xdr:sp macro="" textlink="">
      <xdr:nvSpPr>
        <xdr:cNvPr id="614" name="テキスト ボックス 613"/>
        <xdr:cNvSpPr txBox="1"/>
      </xdr:nvSpPr>
      <xdr:spPr>
        <a:xfrm>
          <a:off x="14325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16630</xdr:rowOff>
    </xdr:from>
    <xdr:to>
      <xdr:col>72</xdr:col>
      <xdr:colOff>38100</xdr:colOff>
      <xdr:row>58</xdr:row>
      <xdr:rowOff>118230</xdr:rowOff>
    </xdr:to>
    <xdr:sp macro="" textlink="">
      <xdr:nvSpPr>
        <xdr:cNvPr id="615" name="楕円 614"/>
        <xdr:cNvSpPr/>
      </xdr:nvSpPr>
      <xdr:spPr>
        <a:xfrm>
          <a:off x="13652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109357</xdr:rowOff>
    </xdr:from>
    <xdr:ext cx="534377" cy="259045"/>
    <xdr:sp macro="" textlink="">
      <xdr:nvSpPr>
        <xdr:cNvPr id="616" name="テキスト ボックス 615"/>
        <xdr:cNvSpPr txBox="1"/>
      </xdr:nvSpPr>
      <xdr:spPr>
        <a:xfrm>
          <a:off x="13436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73181</xdr:rowOff>
    </xdr:from>
    <xdr:to>
      <xdr:col>67</xdr:col>
      <xdr:colOff>101600</xdr:colOff>
      <xdr:row>58</xdr:row>
      <xdr:rowOff>3331</xdr:rowOff>
    </xdr:to>
    <xdr:sp macro="" textlink="">
      <xdr:nvSpPr>
        <xdr:cNvPr id="617" name="楕円 616"/>
        <xdr:cNvSpPr/>
      </xdr:nvSpPr>
      <xdr:spPr>
        <a:xfrm>
          <a:off x="12763500" y="98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19858</xdr:rowOff>
    </xdr:from>
    <xdr:ext cx="534377" cy="259045"/>
    <xdr:sp macro="" textlink="">
      <xdr:nvSpPr>
        <xdr:cNvPr id="618" name="テキスト ボックス 617"/>
        <xdr:cNvSpPr txBox="1"/>
      </xdr:nvSpPr>
      <xdr:spPr>
        <a:xfrm>
          <a:off x="12547111" y="96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131242</xdr:rowOff>
    </xdr:from>
    <xdr:to>
      <xdr:col>85</xdr:col>
      <xdr:colOff>127000</xdr:colOff>
      <xdr:row>78</xdr:row>
      <xdr:rowOff>139700</xdr:rowOff>
    </xdr:to>
    <xdr:cxnSp macro="">
      <xdr:nvCxnSpPr>
        <xdr:cNvPr id="645" name="直線コネクタ 644"/>
        <xdr:cNvCxnSpPr/>
      </xdr:nvCxnSpPr>
      <xdr:spPr>
        <a:xfrm>
          <a:off x="15481300" y="13504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131242</xdr:rowOff>
    </xdr:from>
    <xdr:to>
      <xdr:col>81</xdr:col>
      <xdr:colOff>50800</xdr:colOff>
      <xdr:row>78</xdr:row>
      <xdr:rowOff>137784</xdr:rowOff>
    </xdr:to>
    <xdr:cxnSp macro="">
      <xdr:nvCxnSpPr>
        <xdr:cNvPr id="648" name="直線コネクタ 647"/>
        <xdr:cNvCxnSpPr/>
      </xdr:nvCxnSpPr>
      <xdr:spPr>
        <a:xfrm flipV="1">
          <a:off x="14592300" y="13504342"/>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137784</xdr:rowOff>
    </xdr:from>
    <xdr:to>
      <xdr:col>76</xdr:col>
      <xdr:colOff>114300</xdr:colOff>
      <xdr:row>78</xdr:row>
      <xdr:rowOff>138477</xdr:rowOff>
    </xdr:to>
    <xdr:cxnSp macro="">
      <xdr:nvCxnSpPr>
        <xdr:cNvPr id="651" name="直線コネクタ 650"/>
        <xdr:cNvCxnSpPr/>
      </xdr:nvCxnSpPr>
      <xdr:spPr>
        <a:xfrm flipV="1">
          <a:off x="13703300" y="13510884"/>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138477</xdr:rowOff>
    </xdr:from>
    <xdr:to>
      <xdr:col>71</xdr:col>
      <xdr:colOff>177800</xdr:colOff>
      <xdr:row>78</xdr:row>
      <xdr:rowOff>139700</xdr:rowOff>
    </xdr:to>
    <xdr:cxnSp macro="">
      <xdr:nvCxnSpPr>
        <xdr:cNvPr id="654" name="直線コネクタ 653"/>
        <xdr:cNvCxnSpPr/>
      </xdr:nvCxnSpPr>
      <xdr:spPr>
        <a:xfrm flipV="1">
          <a:off x="12814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4" name="楕円 66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249299" cy="259045"/>
    <xdr:sp macro="" textlink="">
      <xdr:nvSpPr>
        <xdr:cNvPr id="665" name="災害復旧費該当値テキスト"/>
        <xdr:cNvSpPr txBox="1"/>
      </xdr:nvSpPr>
      <xdr:spPr>
        <a:xfrm>
          <a:off x="16370300" y="1339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80442</xdr:rowOff>
    </xdr:from>
    <xdr:to>
      <xdr:col>81</xdr:col>
      <xdr:colOff>101600</xdr:colOff>
      <xdr:row>79</xdr:row>
      <xdr:rowOff>10592</xdr:rowOff>
    </xdr:to>
    <xdr:sp macro="" textlink="">
      <xdr:nvSpPr>
        <xdr:cNvPr id="666" name="楕円 665"/>
        <xdr:cNvSpPr/>
      </xdr:nvSpPr>
      <xdr:spPr>
        <a:xfrm>
          <a:off x="15430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1719</xdr:rowOff>
    </xdr:from>
    <xdr:ext cx="469744" cy="259045"/>
    <xdr:sp macro="" textlink="">
      <xdr:nvSpPr>
        <xdr:cNvPr id="667" name="テキスト ボックス 666"/>
        <xdr:cNvSpPr txBox="1"/>
      </xdr:nvSpPr>
      <xdr:spPr>
        <a:xfrm>
          <a:off x="15246428" y="135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86984</xdr:rowOff>
    </xdr:from>
    <xdr:to>
      <xdr:col>76</xdr:col>
      <xdr:colOff>165100</xdr:colOff>
      <xdr:row>79</xdr:row>
      <xdr:rowOff>17134</xdr:rowOff>
    </xdr:to>
    <xdr:sp macro="" textlink="">
      <xdr:nvSpPr>
        <xdr:cNvPr id="668" name="楕円 667"/>
        <xdr:cNvSpPr/>
      </xdr:nvSpPr>
      <xdr:spPr>
        <a:xfrm>
          <a:off x="14541500" y="134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8261</xdr:rowOff>
    </xdr:from>
    <xdr:ext cx="378565" cy="259045"/>
    <xdr:sp macro="" textlink="">
      <xdr:nvSpPr>
        <xdr:cNvPr id="669" name="テキスト ボックス 668"/>
        <xdr:cNvSpPr txBox="1"/>
      </xdr:nvSpPr>
      <xdr:spPr>
        <a:xfrm>
          <a:off x="14403017" y="135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87677</xdr:rowOff>
    </xdr:from>
    <xdr:to>
      <xdr:col>72</xdr:col>
      <xdr:colOff>38100</xdr:colOff>
      <xdr:row>79</xdr:row>
      <xdr:rowOff>17827</xdr:rowOff>
    </xdr:to>
    <xdr:sp macro="" textlink="">
      <xdr:nvSpPr>
        <xdr:cNvPr id="670" name="楕円 669"/>
        <xdr:cNvSpPr/>
      </xdr:nvSpPr>
      <xdr:spPr>
        <a:xfrm>
          <a:off x="13652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8954</xdr:rowOff>
    </xdr:from>
    <xdr:ext cx="378565" cy="259045"/>
    <xdr:sp macro="" textlink="">
      <xdr:nvSpPr>
        <xdr:cNvPr id="671" name="テキスト ボックス 670"/>
        <xdr:cNvSpPr txBox="1"/>
      </xdr:nvSpPr>
      <xdr:spPr>
        <a:xfrm>
          <a:off x="13514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2" name="楕円 67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3" name="テキスト ボックス 67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116734</xdr:rowOff>
    </xdr:from>
    <xdr:to>
      <xdr:col>85</xdr:col>
      <xdr:colOff>127000</xdr:colOff>
      <xdr:row>96</xdr:row>
      <xdr:rowOff>145720</xdr:rowOff>
    </xdr:to>
    <xdr:cxnSp macro="">
      <xdr:nvCxnSpPr>
        <xdr:cNvPr id="702" name="直線コネクタ 701"/>
        <xdr:cNvCxnSpPr/>
      </xdr:nvCxnSpPr>
      <xdr:spPr>
        <a:xfrm flipV="1">
          <a:off x="15481300" y="16575934"/>
          <a:ext cx="8382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145720</xdr:rowOff>
    </xdr:from>
    <xdr:to>
      <xdr:col>81</xdr:col>
      <xdr:colOff>50800</xdr:colOff>
      <xdr:row>96</xdr:row>
      <xdr:rowOff>165013</xdr:rowOff>
    </xdr:to>
    <xdr:cxnSp macro="">
      <xdr:nvCxnSpPr>
        <xdr:cNvPr id="705" name="直線コネクタ 704"/>
        <xdr:cNvCxnSpPr/>
      </xdr:nvCxnSpPr>
      <xdr:spPr>
        <a:xfrm flipV="1">
          <a:off x="14592300" y="16604920"/>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165013</xdr:rowOff>
    </xdr:from>
    <xdr:to>
      <xdr:col>76</xdr:col>
      <xdr:colOff>114300</xdr:colOff>
      <xdr:row>96</xdr:row>
      <xdr:rowOff>167025</xdr:rowOff>
    </xdr:to>
    <xdr:cxnSp macro="">
      <xdr:nvCxnSpPr>
        <xdr:cNvPr id="708" name="直線コネクタ 707"/>
        <xdr:cNvCxnSpPr/>
      </xdr:nvCxnSpPr>
      <xdr:spPr>
        <a:xfrm flipV="1">
          <a:off x="13703300" y="1662421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167025</xdr:rowOff>
    </xdr:from>
    <xdr:to>
      <xdr:col>71</xdr:col>
      <xdr:colOff>177800</xdr:colOff>
      <xdr:row>97</xdr:row>
      <xdr:rowOff>13041</xdr:rowOff>
    </xdr:to>
    <xdr:cxnSp macro="">
      <xdr:nvCxnSpPr>
        <xdr:cNvPr id="711" name="直線コネクタ 710"/>
        <xdr:cNvCxnSpPr/>
      </xdr:nvCxnSpPr>
      <xdr:spPr>
        <a:xfrm flipV="1">
          <a:off x="12814300" y="16626225"/>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65934</xdr:rowOff>
    </xdr:from>
    <xdr:to>
      <xdr:col>85</xdr:col>
      <xdr:colOff>177800</xdr:colOff>
      <xdr:row>96</xdr:row>
      <xdr:rowOff>167534</xdr:rowOff>
    </xdr:to>
    <xdr:sp macro="" textlink="">
      <xdr:nvSpPr>
        <xdr:cNvPr id="721" name="楕円 720"/>
        <xdr:cNvSpPr/>
      </xdr:nvSpPr>
      <xdr:spPr>
        <a:xfrm>
          <a:off x="16268700" y="165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44361</xdr:rowOff>
    </xdr:from>
    <xdr:ext cx="534377" cy="259045"/>
    <xdr:sp macro="" textlink="">
      <xdr:nvSpPr>
        <xdr:cNvPr id="722" name="公債費該当値テキスト"/>
        <xdr:cNvSpPr txBox="1"/>
      </xdr:nvSpPr>
      <xdr:spPr>
        <a:xfrm>
          <a:off x="16370300" y="165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94920</xdr:rowOff>
    </xdr:from>
    <xdr:to>
      <xdr:col>81</xdr:col>
      <xdr:colOff>101600</xdr:colOff>
      <xdr:row>97</xdr:row>
      <xdr:rowOff>25070</xdr:rowOff>
    </xdr:to>
    <xdr:sp macro="" textlink="">
      <xdr:nvSpPr>
        <xdr:cNvPr id="723" name="楕円 722"/>
        <xdr:cNvSpPr/>
      </xdr:nvSpPr>
      <xdr:spPr>
        <a:xfrm>
          <a:off x="15430500" y="165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16197</xdr:rowOff>
    </xdr:from>
    <xdr:ext cx="534377" cy="259045"/>
    <xdr:sp macro="" textlink="">
      <xdr:nvSpPr>
        <xdr:cNvPr id="724" name="テキスト ボックス 723"/>
        <xdr:cNvSpPr txBox="1"/>
      </xdr:nvSpPr>
      <xdr:spPr>
        <a:xfrm>
          <a:off x="15214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114213</xdr:rowOff>
    </xdr:from>
    <xdr:to>
      <xdr:col>76</xdr:col>
      <xdr:colOff>165100</xdr:colOff>
      <xdr:row>97</xdr:row>
      <xdr:rowOff>44363</xdr:rowOff>
    </xdr:to>
    <xdr:sp macro="" textlink="">
      <xdr:nvSpPr>
        <xdr:cNvPr id="725" name="楕円 724"/>
        <xdr:cNvSpPr/>
      </xdr:nvSpPr>
      <xdr:spPr>
        <a:xfrm>
          <a:off x="14541500" y="1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35490</xdr:rowOff>
    </xdr:from>
    <xdr:ext cx="534377" cy="259045"/>
    <xdr:sp macro="" textlink="">
      <xdr:nvSpPr>
        <xdr:cNvPr id="726" name="テキスト ボックス 725"/>
        <xdr:cNvSpPr txBox="1"/>
      </xdr:nvSpPr>
      <xdr:spPr>
        <a:xfrm>
          <a:off x="14325111" y="166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116225</xdr:rowOff>
    </xdr:from>
    <xdr:to>
      <xdr:col>72</xdr:col>
      <xdr:colOff>38100</xdr:colOff>
      <xdr:row>97</xdr:row>
      <xdr:rowOff>46375</xdr:rowOff>
    </xdr:to>
    <xdr:sp macro="" textlink="">
      <xdr:nvSpPr>
        <xdr:cNvPr id="727" name="楕円 726"/>
        <xdr:cNvSpPr/>
      </xdr:nvSpPr>
      <xdr:spPr>
        <a:xfrm>
          <a:off x="13652500" y="1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37502</xdr:rowOff>
    </xdr:from>
    <xdr:ext cx="534377" cy="259045"/>
    <xdr:sp macro="" textlink="">
      <xdr:nvSpPr>
        <xdr:cNvPr id="728" name="テキスト ボックス 727"/>
        <xdr:cNvSpPr txBox="1"/>
      </xdr:nvSpPr>
      <xdr:spPr>
        <a:xfrm>
          <a:off x="13436111" y="166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133691</xdr:rowOff>
    </xdr:from>
    <xdr:to>
      <xdr:col>67</xdr:col>
      <xdr:colOff>101600</xdr:colOff>
      <xdr:row>97</xdr:row>
      <xdr:rowOff>63841</xdr:rowOff>
    </xdr:to>
    <xdr:sp macro="" textlink="">
      <xdr:nvSpPr>
        <xdr:cNvPr id="729" name="楕円 728"/>
        <xdr:cNvSpPr/>
      </xdr:nvSpPr>
      <xdr:spPr>
        <a:xfrm>
          <a:off x="12763500" y="165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54968</xdr:rowOff>
    </xdr:from>
    <xdr:ext cx="534377" cy="259045"/>
    <xdr:sp macro="" textlink="">
      <xdr:nvSpPr>
        <xdr:cNvPr id="730" name="テキスト ボックス 729"/>
        <xdr:cNvSpPr txBox="1"/>
      </xdr:nvSpPr>
      <xdr:spPr>
        <a:xfrm>
          <a:off x="12547111" y="166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議会費は、住民一人あたり</a:t>
          </a:r>
          <a:r>
            <a:rPr kumimoji="1" lang="en-US" altLang="ja-JP" sz="1100">
              <a:solidFill>
                <a:schemeClr val="dk1"/>
              </a:solidFill>
              <a:effectLst/>
              <a:latin typeface="+mn-lt"/>
              <a:ea typeface="+mn-ea"/>
              <a:cs typeface="+mn-cs"/>
            </a:rPr>
            <a:t>4,387</a:t>
          </a:r>
          <a:r>
            <a:rPr kumimoji="1" lang="ja-JP" altLang="en-US"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559</a:t>
          </a:r>
          <a:r>
            <a:rPr kumimoji="1" lang="ja-JP" altLang="en-US" sz="1100">
              <a:solidFill>
                <a:schemeClr val="dk1"/>
              </a:solidFill>
              <a:effectLst/>
              <a:latin typeface="+mn-lt"/>
              <a:ea typeface="+mn-ea"/>
              <a:cs typeface="+mn-cs"/>
            </a:rPr>
            <a:t>円下回っているが、全国平均・茨城県平均と比べると上回っている。総務費では、住民一人あたり</a:t>
          </a:r>
          <a:r>
            <a:rPr kumimoji="1" lang="en-US" altLang="ja-JP" sz="1100">
              <a:solidFill>
                <a:schemeClr val="dk1"/>
              </a:solidFill>
              <a:effectLst/>
              <a:latin typeface="+mn-lt"/>
              <a:ea typeface="+mn-ea"/>
              <a:cs typeface="+mn-cs"/>
            </a:rPr>
            <a:t>199,653</a:t>
          </a:r>
          <a:r>
            <a:rPr kumimoji="1" lang="ja-JP" altLang="en-US"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7,910</a:t>
          </a:r>
          <a:r>
            <a:rPr kumimoji="1" lang="ja-JP" altLang="en-US" sz="1100">
              <a:solidFill>
                <a:schemeClr val="dk1"/>
              </a:solidFill>
              <a:effectLst/>
              <a:latin typeface="+mn-lt"/>
              <a:ea typeface="+mn-ea"/>
              <a:cs typeface="+mn-cs"/>
            </a:rPr>
            <a:t>円下回っている。年度によって決算額が上下しているのは、基金積立額の上下によるものである。民生費では、住民一人あたり</a:t>
          </a:r>
          <a:r>
            <a:rPr kumimoji="1" lang="en-US" altLang="ja-JP" sz="1100">
              <a:solidFill>
                <a:schemeClr val="dk1"/>
              </a:solidFill>
              <a:effectLst/>
              <a:latin typeface="+mn-lt"/>
              <a:ea typeface="+mn-ea"/>
              <a:cs typeface="+mn-cs"/>
            </a:rPr>
            <a:t>147,744</a:t>
          </a:r>
          <a:r>
            <a:rPr kumimoji="1" lang="ja-JP" altLang="en-US" sz="1100">
              <a:solidFill>
                <a:schemeClr val="dk1"/>
              </a:solidFill>
              <a:effectLst/>
              <a:latin typeface="+mn-lt"/>
              <a:ea typeface="+mn-ea"/>
              <a:cs typeface="+mn-cs"/>
            </a:rPr>
            <a:t>円で類似団体平均との比較では、</a:t>
          </a:r>
          <a:r>
            <a:rPr kumimoji="1" lang="en-US" altLang="ja-JP" sz="1100">
              <a:solidFill>
                <a:schemeClr val="dk1"/>
              </a:solidFill>
              <a:effectLst/>
              <a:latin typeface="+mn-lt"/>
              <a:ea typeface="+mn-ea"/>
              <a:cs typeface="+mn-cs"/>
            </a:rPr>
            <a:t>32,492</a:t>
          </a:r>
          <a:r>
            <a:rPr kumimoji="1" lang="ja-JP" altLang="en-US" sz="1100">
              <a:solidFill>
                <a:schemeClr val="dk1"/>
              </a:solidFill>
              <a:effectLst/>
              <a:latin typeface="+mn-lt"/>
              <a:ea typeface="+mn-ea"/>
              <a:cs typeface="+mn-cs"/>
            </a:rPr>
            <a:t>円下回っている。これは、生活保護受給者が類似団体と比較して少ないことによるものである。衛生費では、住民一人あたり</a:t>
          </a:r>
          <a:r>
            <a:rPr kumimoji="1" lang="en-US" altLang="ja-JP" sz="1100">
              <a:solidFill>
                <a:schemeClr val="dk1"/>
              </a:solidFill>
              <a:effectLst/>
              <a:latin typeface="+mn-lt"/>
              <a:ea typeface="+mn-ea"/>
              <a:cs typeface="+mn-cs"/>
            </a:rPr>
            <a:t>32,163</a:t>
          </a:r>
          <a:r>
            <a:rPr kumimoji="1" lang="ja-JP" altLang="en-US"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22,259</a:t>
          </a:r>
          <a:r>
            <a:rPr kumimoji="1" lang="ja-JP" altLang="en-US" sz="1100">
              <a:solidFill>
                <a:schemeClr val="dk1"/>
              </a:solidFill>
              <a:effectLst/>
              <a:latin typeface="+mn-lt"/>
              <a:ea typeface="+mn-ea"/>
              <a:cs typeface="+mn-cs"/>
            </a:rPr>
            <a:t>円下回り、全国平均･茨城県平均を下回っている。農林水産業費では、住民一人あたり</a:t>
          </a:r>
          <a:r>
            <a:rPr kumimoji="1" lang="en-US" altLang="ja-JP" sz="1100">
              <a:solidFill>
                <a:schemeClr val="dk1"/>
              </a:solidFill>
              <a:effectLst/>
              <a:latin typeface="+mn-lt"/>
              <a:ea typeface="+mn-ea"/>
              <a:cs typeface="+mn-cs"/>
            </a:rPr>
            <a:t>27,039</a:t>
          </a:r>
          <a:r>
            <a:rPr kumimoji="1" lang="ja-JP" altLang="en-US" sz="1100">
              <a:solidFill>
                <a:schemeClr val="dk1"/>
              </a:solidFill>
              <a:effectLst/>
              <a:latin typeface="+mn-lt"/>
              <a:ea typeface="+mn-ea"/>
              <a:cs typeface="+mn-cs"/>
            </a:rPr>
            <a:t>円、類似団体平均との比較では、</a:t>
          </a:r>
          <a:r>
            <a:rPr kumimoji="1" lang="en-US" altLang="ja-JP" sz="1100">
              <a:solidFill>
                <a:schemeClr val="dk1"/>
              </a:solidFill>
              <a:effectLst/>
              <a:latin typeface="+mn-lt"/>
              <a:ea typeface="+mn-ea"/>
              <a:cs typeface="+mn-cs"/>
            </a:rPr>
            <a:t>14,335</a:t>
          </a:r>
          <a:r>
            <a:rPr kumimoji="1" lang="ja-JP" altLang="en-US" sz="1100">
              <a:solidFill>
                <a:schemeClr val="dk1"/>
              </a:solidFill>
              <a:effectLst/>
              <a:latin typeface="+mn-lt"/>
              <a:ea typeface="+mn-ea"/>
              <a:cs typeface="+mn-cs"/>
            </a:rPr>
            <a:t>円下回っている。商工費では、住民一人あたり</a:t>
          </a:r>
          <a:r>
            <a:rPr kumimoji="1" lang="en-US" altLang="ja-JP" sz="1100">
              <a:solidFill>
                <a:schemeClr val="dk1"/>
              </a:solidFill>
              <a:effectLst/>
              <a:latin typeface="+mn-lt"/>
              <a:ea typeface="+mn-ea"/>
              <a:cs typeface="+mn-cs"/>
            </a:rPr>
            <a:t>11,475</a:t>
          </a:r>
          <a:r>
            <a:rPr kumimoji="1" lang="ja-JP" altLang="en-US" sz="1100">
              <a:solidFill>
                <a:schemeClr val="dk1"/>
              </a:solidFill>
              <a:effectLst/>
              <a:latin typeface="+mn-lt"/>
              <a:ea typeface="+mn-ea"/>
              <a:cs typeface="+mn-cs"/>
            </a:rPr>
            <a:t>円で、類似団体平均と比較すると</a:t>
          </a:r>
          <a:r>
            <a:rPr kumimoji="1" lang="en-US" altLang="ja-JP" sz="1100">
              <a:solidFill>
                <a:schemeClr val="dk1"/>
              </a:solidFill>
              <a:effectLst/>
              <a:latin typeface="+mn-lt"/>
              <a:ea typeface="+mn-ea"/>
              <a:cs typeface="+mn-cs"/>
            </a:rPr>
            <a:t>18,252</a:t>
          </a:r>
          <a:r>
            <a:rPr kumimoji="1" lang="ja-JP" altLang="en-US" sz="1100">
              <a:solidFill>
                <a:schemeClr val="dk1"/>
              </a:solidFill>
              <a:effectLst/>
              <a:latin typeface="+mn-lt"/>
              <a:ea typeface="+mn-ea"/>
              <a:cs typeface="+mn-cs"/>
            </a:rPr>
            <a:t>円下回っている。土木費では、住民一人あたり</a:t>
          </a:r>
          <a:r>
            <a:rPr kumimoji="1" lang="en-US" altLang="ja-JP" sz="1100">
              <a:solidFill>
                <a:schemeClr val="dk1"/>
              </a:solidFill>
              <a:effectLst/>
              <a:latin typeface="+mn-lt"/>
              <a:ea typeface="+mn-ea"/>
              <a:cs typeface="+mn-cs"/>
            </a:rPr>
            <a:t>58,929</a:t>
          </a:r>
          <a:r>
            <a:rPr kumimoji="1" lang="ja-JP" altLang="en-US" sz="1100">
              <a:solidFill>
                <a:schemeClr val="dk1"/>
              </a:solidFill>
              <a:effectLst/>
              <a:latin typeface="+mn-lt"/>
              <a:ea typeface="+mn-ea"/>
              <a:cs typeface="+mn-cs"/>
            </a:rPr>
            <a:t>円で、類似団体平均との比較では</a:t>
          </a:r>
          <a:r>
            <a:rPr kumimoji="1" lang="en-US" altLang="ja-JP" sz="1100">
              <a:solidFill>
                <a:schemeClr val="dk1"/>
              </a:solidFill>
              <a:effectLst/>
              <a:latin typeface="+mn-lt"/>
              <a:ea typeface="+mn-ea"/>
              <a:cs typeface="+mn-cs"/>
            </a:rPr>
            <a:t>31,958</a:t>
          </a:r>
          <a:r>
            <a:rPr kumimoji="1" lang="ja-JP" altLang="en-US" sz="1100">
              <a:solidFill>
                <a:schemeClr val="dk1"/>
              </a:solidFill>
              <a:effectLst/>
              <a:latin typeface="+mn-lt"/>
              <a:ea typeface="+mn-ea"/>
              <a:cs typeface="+mn-cs"/>
            </a:rPr>
            <a:t>円下回っているが、全国平均・茨城県平均と比べると上回っている。これは道路延長が長く，維持補修に係る経費が高い状況となっていることによるものである。消防費は、住民一人あたり</a:t>
          </a:r>
          <a:r>
            <a:rPr kumimoji="1" lang="en-US" altLang="ja-JP" sz="1100">
              <a:solidFill>
                <a:schemeClr val="dk1"/>
              </a:solidFill>
              <a:effectLst/>
              <a:latin typeface="+mn-lt"/>
              <a:ea typeface="+mn-ea"/>
              <a:cs typeface="+mn-cs"/>
            </a:rPr>
            <a:t>24,764</a:t>
          </a:r>
          <a:r>
            <a:rPr kumimoji="1" lang="ja-JP" altLang="en-US" sz="1100">
              <a:solidFill>
                <a:schemeClr val="dk1"/>
              </a:solidFill>
              <a:effectLst/>
              <a:latin typeface="+mn-lt"/>
              <a:ea typeface="+mn-ea"/>
              <a:cs typeface="+mn-cs"/>
            </a:rPr>
            <a:t>円で、類似団体平均と比べ</a:t>
          </a:r>
          <a:r>
            <a:rPr kumimoji="1" lang="en-US" altLang="ja-JP" sz="1100">
              <a:solidFill>
                <a:schemeClr val="dk1"/>
              </a:solidFill>
              <a:effectLst/>
              <a:latin typeface="+mn-lt"/>
              <a:ea typeface="+mn-ea"/>
              <a:cs typeface="+mn-cs"/>
            </a:rPr>
            <a:t>3,544</a:t>
          </a:r>
          <a:r>
            <a:rPr kumimoji="1" lang="ja-JP" altLang="en-US" sz="1100">
              <a:solidFill>
                <a:schemeClr val="dk1"/>
              </a:solidFill>
              <a:effectLst/>
              <a:latin typeface="+mn-lt"/>
              <a:ea typeface="+mn-ea"/>
              <a:cs typeface="+mn-cs"/>
            </a:rPr>
            <a:t>円下回っている。教育費は、住民一人あたり</a:t>
          </a:r>
          <a:r>
            <a:rPr kumimoji="1" lang="en-US" altLang="ja-JP" sz="1100">
              <a:solidFill>
                <a:schemeClr val="dk1"/>
              </a:solidFill>
              <a:effectLst/>
              <a:latin typeface="+mn-lt"/>
              <a:ea typeface="+mn-ea"/>
              <a:cs typeface="+mn-cs"/>
            </a:rPr>
            <a:t>53,624</a:t>
          </a:r>
          <a:r>
            <a:rPr kumimoji="1" lang="ja-JP" altLang="en-US" sz="1100">
              <a:solidFill>
                <a:schemeClr val="dk1"/>
              </a:solidFill>
              <a:effectLst/>
              <a:latin typeface="+mn-lt"/>
              <a:ea typeface="+mn-ea"/>
              <a:cs typeface="+mn-cs"/>
            </a:rPr>
            <a:t>円で、前年に比べて</a:t>
          </a:r>
          <a:r>
            <a:rPr kumimoji="1" lang="en-US" altLang="ja-JP" sz="1100">
              <a:solidFill>
                <a:schemeClr val="dk1"/>
              </a:solidFill>
              <a:effectLst/>
              <a:latin typeface="+mn-lt"/>
              <a:ea typeface="+mn-ea"/>
              <a:cs typeface="+mn-cs"/>
            </a:rPr>
            <a:t>4,797</a:t>
          </a:r>
          <a:r>
            <a:rPr kumimoji="1" lang="ja-JP" altLang="en-US" sz="1100">
              <a:solidFill>
                <a:schemeClr val="dk1"/>
              </a:solidFill>
              <a:effectLst/>
              <a:latin typeface="+mn-lt"/>
              <a:ea typeface="+mn-ea"/>
              <a:cs typeface="+mn-cs"/>
            </a:rPr>
            <a:t>円上昇した。これは、</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教育推進によるものである。類似団体平均と比較すると</a:t>
          </a:r>
          <a:r>
            <a:rPr kumimoji="1" lang="en-US" altLang="ja-JP" sz="1100">
              <a:solidFill>
                <a:schemeClr val="dk1"/>
              </a:solidFill>
              <a:effectLst/>
              <a:latin typeface="+mn-lt"/>
              <a:ea typeface="+mn-ea"/>
              <a:cs typeface="+mn-cs"/>
            </a:rPr>
            <a:t>18,092</a:t>
          </a:r>
          <a:r>
            <a:rPr kumimoji="1" lang="ja-JP" altLang="en-US" sz="1100">
              <a:solidFill>
                <a:schemeClr val="dk1"/>
              </a:solidFill>
              <a:effectLst/>
              <a:latin typeface="+mn-lt"/>
              <a:ea typeface="+mn-ea"/>
              <a:cs typeface="+mn-cs"/>
            </a:rPr>
            <a:t>円下回っている。公債費は、住民一人あたり</a:t>
          </a:r>
          <a:r>
            <a:rPr kumimoji="1" lang="en-US" altLang="ja-JP" sz="1100">
              <a:solidFill>
                <a:schemeClr val="dk1"/>
              </a:solidFill>
              <a:effectLst/>
              <a:latin typeface="+mn-lt"/>
              <a:ea typeface="+mn-ea"/>
              <a:cs typeface="+mn-cs"/>
            </a:rPr>
            <a:t>58,014</a:t>
          </a:r>
          <a:r>
            <a:rPr kumimoji="1" lang="ja-JP" altLang="en-US" sz="1100">
              <a:solidFill>
                <a:schemeClr val="dk1"/>
              </a:solidFill>
              <a:effectLst/>
              <a:latin typeface="+mn-lt"/>
              <a:ea typeface="+mn-ea"/>
              <a:cs typeface="+mn-cs"/>
            </a:rPr>
            <a:t>円で、類似団体平均と比べると</a:t>
          </a:r>
          <a:r>
            <a:rPr kumimoji="1" lang="en-US" altLang="ja-JP" sz="1100">
              <a:solidFill>
                <a:schemeClr val="dk1"/>
              </a:solidFill>
              <a:effectLst/>
              <a:latin typeface="+mn-lt"/>
              <a:ea typeface="+mn-ea"/>
              <a:cs typeface="+mn-cs"/>
            </a:rPr>
            <a:t>14,593</a:t>
          </a:r>
          <a:r>
            <a:rPr kumimoji="1" lang="ja-JP" altLang="en-US" sz="1100">
              <a:solidFill>
                <a:schemeClr val="dk1"/>
              </a:solidFill>
              <a:effectLst/>
              <a:latin typeface="+mn-lt"/>
              <a:ea typeface="+mn-ea"/>
              <a:cs typeface="+mn-cs"/>
            </a:rPr>
            <a:t>円下回っているが、全国平均・茨城県平均よりは上回っている。学校建設等の終了により今後公債費が高くなっていくと思われる。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財政調整基金残高については、事業費が増加したため取り崩し額が増加した。令和元年度と比べ</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ポイントの低下となった。今後、普通交付税の算定が一本算定となり、財源不足が見込まれることや、自然災害や感染症対策等の備えとして、財政調整基金の積み増しが必要である。</a:t>
          </a:r>
        </a:p>
        <a:p>
          <a:r>
            <a:rPr kumimoji="1" lang="ja-JP" altLang="en-US" sz="1100">
              <a:latin typeface="ＭＳ ゴシック" pitchFamily="49" charset="-128"/>
              <a:ea typeface="ＭＳ ゴシック" pitchFamily="49" charset="-128"/>
            </a:rPr>
            <a:t>　実質収支額については、令和元年度に比べ、</a:t>
          </a:r>
          <a:r>
            <a:rPr kumimoji="1" lang="en-US" altLang="ja-JP" sz="1100">
              <a:latin typeface="ＭＳ ゴシック" pitchFamily="49" charset="-128"/>
              <a:ea typeface="ＭＳ ゴシック" pitchFamily="49" charset="-128"/>
            </a:rPr>
            <a:t>1.32</a:t>
          </a:r>
          <a:r>
            <a:rPr kumimoji="1" lang="ja-JP" altLang="en-US" sz="1100">
              <a:latin typeface="ＭＳ ゴシック" pitchFamily="49" charset="-128"/>
              <a:ea typeface="ＭＳ ゴシック" pitchFamily="49" charset="-128"/>
            </a:rPr>
            <a:t>ポイント上昇、実質単年度収支については、令和元年度に比べ、</a:t>
          </a:r>
          <a:r>
            <a:rPr kumimoji="1" lang="en-US" altLang="ja-JP" sz="1100">
              <a:latin typeface="ＭＳ ゴシック" pitchFamily="49" charset="-128"/>
              <a:ea typeface="ＭＳ ゴシック" pitchFamily="49" charset="-128"/>
            </a:rPr>
            <a:t>0.53</a:t>
          </a:r>
          <a:r>
            <a:rPr kumimoji="1" lang="ja-JP" altLang="en-US" sz="1100">
              <a:latin typeface="ＭＳ ゴシック" pitchFamily="49" charset="-128"/>
              <a:ea typeface="ＭＳ ゴシック" pitchFamily="49" charset="-128"/>
            </a:rPr>
            <a:t>ポイント上昇した。これは、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地域社会再生事業費の創設や、会計年度任用職員制度の施行に伴う期末手当の支給等に要する経費算入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latin typeface="ＭＳ ゴシック" pitchFamily="49" charset="-128"/>
              <a:ea typeface="ＭＳ ゴシック" pitchFamily="49" charset="-128"/>
            </a:rPr>
            <a:t>前年度と比べ増収となったことに加え、歳出削減に取り組んだことによるものであり、今後も適正な数値になるよう務める。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一般会計・特別会計における実質収支額、水道事業会計・下水道事業会計に係る資金不足・剰余金について全て黒字であるため、連結実質赤字比率はない。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21631370</v>
      </c>
      <c r="BO4" s="433"/>
      <c r="BP4" s="433"/>
      <c r="BQ4" s="433"/>
      <c r="BR4" s="433"/>
      <c r="BS4" s="433"/>
      <c r="BT4" s="433"/>
      <c r="BU4" s="434"/>
      <c r="BV4" s="432">
        <v>17388839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4.8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20865955</v>
      </c>
      <c r="BO5" s="470"/>
      <c r="BP5" s="470"/>
      <c r="BQ5" s="470"/>
      <c r="BR5" s="470"/>
      <c r="BS5" s="470"/>
      <c r="BT5" s="470"/>
      <c r="BU5" s="471"/>
      <c r="BV5" s="469">
        <v>16716261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89.6</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765415</v>
      </c>
      <c r="BO6" s="470"/>
      <c r="BP6" s="470"/>
      <c r="BQ6" s="470"/>
      <c r="BR6" s="470"/>
      <c r="BS6" s="470"/>
      <c r="BT6" s="470"/>
      <c r="BU6" s="471"/>
      <c r="BV6" s="469">
        <v>672578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92.9</v>
      </c>
      <c r="CU6" s="507"/>
      <c r="CV6" s="507"/>
      <c r="CW6" s="507"/>
      <c r="CX6" s="507"/>
      <c r="CY6" s="507"/>
      <c r="CZ6" s="507"/>
      <c r="DA6" s="508"/>
      <c r="DB6" s="506">
        <v>94.7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92381</v>
      </c>
      <c r="BO7" s="470"/>
      <c r="BP7" s="470"/>
      <c r="BQ7" s="470"/>
      <c r="BR7" s="470"/>
      <c r="BS7" s="470"/>
      <c r="BT7" s="470"/>
      <c r="BU7" s="471"/>
      <c r="BV7" s="469">
        <v>157919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10938918</v>
      </c>
      <c r="CU7" s="470"/>
      <c r="CV7" s="470"/>
      <c r="CW7" s="470"/>
      <c r="CX7" s="470"/>
      <c r="CY7" s="470"/>
      <c r="CZ7" s="470"/>
      <c r="DA7" s="471"/>
      <c r="DB7" s="469">
        <v>10651480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104</v>
      </c>
      <c r="AV8" s="502"/>
      <c r="AW8" s="502"/>
      <c r="AX8" s="502"/>
      <c r="AY8" s="503" t="s">
        <v>108</v>
      </c>
      <c r="AZ8" s="504"/>
      <c r="BA8" s="504"/>
      <c r="BB8" s="504"/>
      <c r="BC8" s="504"/>
      <c r="BD8" s="504"/>
      <c r="BE8" s="504"/>
      <c r="BF8" s="504"/>
      <c r="BG8" s="504"/>
      <c r="BH8" s="504"/>
      <c r="BI8" s="504"/>
      <c r="BJ8" s="504"/>
      <c r="BK8" s="504"/>
      <c r="BL8" s="504"/>
      <c r="BM8" s="505"/>
      <c r="BN8" s="469">
        <v>673034</v>
      </c>
      <c r="BO8" s="470"/>
      <c r="BP8" s="470"/>
      <c r="BQ8" s="470"/>
      <c r="BR8" s="470"/>
      <c r="BS8" s="470"/>
      <c r="BT8" s="470"/>
      <c r="BU8" s="471"/>
      <c r="BV8" s="469">
        <v>514659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0.44</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32185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158375</v>
      </c>
      <c r="BO9" s="470"/>
      <c r="BP9" s="470"/>
      <c r="BQ9" s="470"/>
      <c r="BR9" s="470"/>
      <c r="BS9" s="470"/>
      <c r="BT9" s="470"/>
      <c r="BU9" s="471"/>
      <c r="BV9" s="469">
        <v>152428</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14.5</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34909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158901</v>
      </c>
      <c r="BO10" s="470"/>
      <c r="BP10" s="470"/>
      <c r="BQ10" s="470"/>
      <c r="BR10" s="470"/>
      <c r="BS10" s="470"/>
      <c r="BT10" s="470"/>
      <c r="BU10" s="471"/>
      <c r="BV10" s="469">
        <v>341009</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c r="A12" s="187"/>
      <c r="B12" s="529" t="s">
        <v>126</v>
      </c>
      <c r="C12" s="530"/>
      <c r="D12" s="530"/>
      <c r="E12" s="530"/>
      <c r="F12" s="530"/>
      <c r="G12" s="530"/>
      <c r="H12" s="530"/>
      <c r="I12" s="530"/>
      <c r="J12" s="530"/>
      <c r="K12" s="531"/>
      <c r="L12" s="538" t="s">
        <v>127</v>
      </c>
      <c r="M12" s="539"/>
      <c r="N12" s="539"/>
      <c r="O12" s="539"/>
      <c r="P12" s="539"/>
      <c r="Q12" s="540"/>
      <c r="R12" s="541">
        <v>33775</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93</v>
      </c>
      <c r="AV12" s="502"/>
      <c r="AW12" s="502"/>
      <c r="AX12" s="502"/>
      <c r="AY12" s="503" t="s">
        <v>131</v>
      </c>
      <c r="AZ12" s="504"/>
      <c r="BA12" s="504"/>
      <c r="BB12" s="504"/>
      <c r="BC12" s="504"/>
      <c r="BD12" s="504"/>
      <c r="BE12" s="504"/>
      <c r="BF12" s="504"/>
      <c r="BG12" s="504"/>
      <c r="BH12" s="504"/>
      <c r="BI12" s="504"/>
      <c r="BJ12" s="504"/>
      <c r="BK12" s="504"/>
      <c r="BL12" s="504"/>
      <c r="BM12" s="505"/>
      <c r="BN12" s="469">
        <v>224294</v>
      </c>
      <c r="BO12" s="470"/>
      <c r="BP12" s="470"/>
      <c r="BQ12" s="470"/>
      <c r="BR12" s="470"/>
      <c r="BS12" s="470"/>
      <c r="BT12" s="470"/>
      <c r="BU12" s="471"/>
      <c r="BV12" s="469">
        <v>458991</v>
      </c>
      <c r="BW12" s="470"/>
      <c r="BX12" s="470"/>
      <c r="BY12" s="470"/>
      <c r="BZ12" s="470"/>
      <c r="CA12" s="470"/>
      <c r="CB12" s="470"/>
      <c r="CC12" s="471"/>
      <c r="CD12" s="472" t="s">
        <v>132</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133</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134</v>
      </c>
      <c r="N13" s="561"/>
      <c r="O13" s="561"/>
      <c r="P13" s="561"/>
      <c r="Q13" s="562"/>
      <c r="R13" s="553">
        <v>32693</v>
      </c>
      <c r="S13" s="554"/>
      <c r="T13" s="554"/>
      <c r="U13" s="554"/>
      <c r="V13" s="555"/>
      <c r="W13" s="485" t="s">
        <v>135</v>
      </c>
      <c r="X13" s="486"/>
      <c r="Y13" s="486"/>
      <c r="Z13" s="486"/>
      <c r="AA13" s="486"/>
      <c r="AB13" s="476"/>
      <c r="AC13" s="520">
        <v>4361</v>
      </c>
      <c r="AD13" s="521"/>
      <c r="AE13" s="521"/>
      <c r="AF13" s="521"/>
      <c r="AG13" s="563"/>
      <c r="AH13" s="520">
        <v>4104</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92982</v>
      </c>
      <c r="BO13" s="470"/>
      <c r="BP13" s="470"/>
      <c r="BQ13" s="470"/>
      <c r="BR13" s="470"/>
      <c r="BS13" s="470"/>
      <c r="BT13" s="470"/>
      <c r="BU13" s="471"/>
      <c r="BV13" s="469">
        <v>34446</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7.4</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140</v>
      </c>
      <c r="M14" s="551"/>
      <c r="N14" s="551"/>
      <c r="O14" s="551"/>
      <c r="P14" s="551"/>
      <c r="Q14" s="552"/>
      <c r="R14" s="553">
        <v>34447</v>
      </c>
      <c r="S14" s="554"/>
      <c r="T14" s="554"/>
      <c r="U14" s="554"/>
      <c r="V14" s="555"/>
      <c r="W14" s="459"/>
      <c r="X14" s="460"/>
      <c r="Y14" s="460"/>
      <c r="Z14" s="460"/>
      <c r="AA14" s="460"/>
      <c r="AB14" s="449"/>
      <c r="AC14" s="556">
        <v>22.9</v>
      </c>
      <c r="AD14" s="557"/>
      <c r="AE14" s="557"/>
      <c r="AF14" s="557"/>
      <c r="AG14" s="558"/>
      <c r="AH14" s="556">
        <v>22.1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68.3</v>
      </c>
      <c r="CU14" s="568"/>
      <c r="CV14" s="568"/>
      <c r="CW14" s="568"/>
      <c r="CX14" s="568"/>
      <c r="CY14" s="568"/>
      <c r="CZ14" s="568"/>
      <c r="DA14" s="569"/>
      <c r="DB14" s="567">
        <v>62.6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142</v>
      </c>
      <c r="N15" s="561"/>
      <c r="O15" s="561"/>
      <c r="P15" s="561"/>
      <c r="Q15" s="562"/>
      <c r="R15" s="553">
        <v>33378</v>
      </c>
      <c r="S15" s="554"/>
      <c r="T15" s="554"/>
      <c r="U15" s="554"/>
      <c r="V15" s="555"/>
      <c r="W15" s="485" t="s">
        <v>143</v>
      </c>
      <c r="X15" s="486"/>
      <c r="Y15" s="486"/>
      <c r="Z15" s="486"/>
      <c r="AA15" s="486"/>
      <c r="AB15" s="476"/>
      <c r="AC15" s="520">
        <v>5398</v>
      </c>
      <c r="AD15" s="521"/>
      <c r="AE15" s="521"/>
      <c r="AF15" s="521"/>
      <c r="AG15" s="563"/>
      <c r="AH15" s="520">
        <v>5260</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4188150</v>
      </c>
      <c r="BO15" s="433"/>
      <c r="BP15" s="433"/>
      <c r="BQ15" s="433"/>
      <c r="BR15" s="433"/>
      <c r="BS15" s="433"/>
      <c r="BT15" s="433"/>
      <c r="BU15" s="434"/>
      <c r="BV15" s="432">
        <v>4011909</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28.3</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9420548</v>
      </c>
      <c r="BO16" s="470"/>
      <c r="BP16" s="470"/>
      <c r="BQ16" s="470"/>
      <c r="BR16" s="470"/>
      <c r="BS16" s="470"/>
      <c r="BT16" s="470"/>
      <c r="BU16" s="471"/>
      <c r="BV16" s="469">
        <v>9028558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9305</v>
      </c>
      <c r="AD17" s="521"/>
      <c r="AE17" s="521"/>
      <c r="AF17" s="521"/>
      <c r="AG17" s="563"/>
      <c r="AH17" s="520">
        <v>9170</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5248949</v>
      </c>
      <c r="BO17" s="470"/>
      <c r="BP17" s="470"/>
      <c r="BQ17" s="470"/>
      <c r="BR17" s="470"/>
      <c r="BS17" s="470"/>
      <c r="BT17" s="470"/>
      <c r="BU17" s="471"/>
      <c r="BV17" s="469">
        <v>5063213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153</v>
      </c>
      <c r="C18" s="512"/>
      <c r="D18" s="512"/>
      <c r="E18" s="584"/>
      <c r="F18" s="584"/>
      <c r="G18" s="584"/>
      <c r="H18" s="584"/>
      <c r="I18" s="584"/>
      <c r="J18" s="584"/>
      <c r="K18" s="584"/>
      <c r="L18" s="585">
        <v>222.48</v>
      </c>
      <c r="M18" s="585"/>
      <c r="N18" s="585"/>
      <c r="O18" s="585"/>
      <c r="P18" s="585"/>
      <c r="Q18" s="585"/>
      <c r="R18" s="586"/>
      <c r="S18" s="586"/>
      <c r="T18" s="586"/>
      <c r="U18" s="586"/>
      <c r="V18" s="587"/>
      <c r="W18" s="487"/>
      <c r="X18" s="488"/>
      <c r="Y18" s="488"/>
      <c r="Z18" s="488"/>
      <c r="AA18" s="488"/>
      <c r="AB18" s="479"/>
      <c r="AC18" s="588">
        <v>48.8</v>
      </c>
      <c r="AD18" s="589"/>
      <c r="AE18" s="589"/>
      <c r="AF18" s="589"/>
      <c r="AG18" s="590"/>
      <c r="AH18" s="588">
        <v>49.5</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9788722</v>
      </c>
      <c r="BO18" s="470"/>
      <c r="BP18" s="470"/>
      <c r="BQ18" s="470"/>
      <c r="BR18" s="470"/>
      <c r="BS18" s="470"/>
      <c r="BT18" s="470"/>
      <c r="BU18" s="471"/>
      <c r="BV18" s="469">
        <v>9817242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155</v>
      </c>
      <c r="C19" s="512"/>
      <c r="D19" s="512"/>
      <c r="E19" s="584"/>
      <c r="F19" s="584"/>
      <c r="G19" s="584"/>
      <c r="H19" s="584"/>
      <c r="I19" s="584"/>
      <c r="J19" s="584"/>
      <c r="K19" s="584"/>
      <c r="L19" s="592">
        <v>145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13038373</v>
      </c>
      <c r="BO19" s="470"/>
      <c r="BP19" s="470"/>
      <c r="BQ19" s="470"/>
      <c r="BR19" s="470"/>
      <c r="BS19" s="470"/>
      <c r="BT19" s="470"/>
      <c r="BU19" s="471"/>
      <c r="BV19" s="469">
        <v>12525167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157</v>
      </c>
      <c r="C20" s="512"/>
      <c r="D20" s="512"/>
      <c r="E20" s="584"/>
      <c r="F20" s="584"/>
      <c r="G20" s="584"/>
      <c r="H20" s="584"/>
      <c r="I20" s="584"/>
      <c r="J20" s="584"/>
      <c r="K20" s="584"/>
      <c r="L20" s="592">
        <v>11144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17823796</v>
      </c>
      <c r="BO23" s="470"/>
      <c r="BP23" s="470"/>
      <c r="BQ23" s="470"/>
      <c r="BR23" s="470"/>
      <c r="BS23" s="470"/>
      <c r="BT23" s="470"/>
      <c r="BU23" s="471"/>
      <c r="BV23" s="469">
        <v>18474890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166</v>
      </c>
      <c r="F24" s="499"/>
      <c r="G24" s="499"/>
      <c r="H24" s="499"/>
      <c r="I24" s="499"/>
      <c r="J24" s="499"/>
      <c r="K24" s="500"/>
      <c r="L24" s="520">
        <v>1</v>
      </c>
      <c r="M24" s="521"/>
      <c r="N24" s="521"/>
      <c r="O24" s="521"/>
      <c r="P24" s="563"/>
      <c r="Q24" s="520">
        <v>7750</v>
      </c>
      <c r="R24" s="521"/>
      <c r="S24" s="521"/>
      <c r="T24" s="521"/>
      <c r="U24" s="521"/>
      <c r="V24" s="563"/>
      <c r="W24" s="622"/>
      <c r="X24" s="610"/>
      <c r="Y24" s="611"/>
      <c r="Z24" s="519" t="s">
        <v>167</v>
      </c>
      <c r="AA24" s="499"/>
      <c r="AB24" s="499"/>
      <c r="AC24" s="499"/>
      <c r="AD24" s="499"/>
      <c r="AE24" s="499"/>
      <c r="AF24" s="499"/>
      <c r="AG24" s="500"/>
      <c r="AH24" s="520">
        <v>274</v>
      </c>
      <c r="AI24" s="521"/>
      <c r="AJ24" s="521"/>
      <c r="AK24" s="521"/>
      <c r="AL24" s="563"/>
      <c r="AM24" s="520">
        <v>869128</v>
      </c>
      <c r="AN24" s="521"/>
      <c r="AO24" s="521"/>
      <c r="AP24" s="521"/>
      <c r="AQ24" s="521"/>
      <c r="AR24" s="563"/>
      <c r="AS24" s="520">
        <v>3172</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12432407</v>
      </c>
      <c r="BO24" s="470"/>
      <c r="BP24" s="470"/>
      <c r="BQ24" s="470"/>
      <c r="BR24" s="470"/>
      <c r="BS24" s="470"/>
      <c r="BT24" s="470"/>
      <c r="BU24" s="471"/>
      <c r="BV24" s="469">
        <v>13019748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169</v>
      </c>
      <c r="F25" s="499"/>
      <c r="G25" s="499"/>
      <c r="H25" s="499"/>
      <c r="I25" s="499"/>
      <c r="J25" s="499"/>
      <c r="K25" s="500"/>
      <c r="L25" s="520">
        <v>1</v>
      </c>
      <c r="M25" s="521"/>
      <c r="N25" s="521"/>
      <c r="O25" s="521"/>
      <c r="P25" s="563"/>
      <c r="Q25" s="520">
        <v>5980</v>
      </c>
      <c r="R25" s="521"/>
      <c r="S25" s="521"/>
      <c r="T25" s="521"/>
      <c r="U25" s="521"/>
      <c r="V25" s="563"/>
      <c r="W25" s="622"/>
      <c r="X25" s="610"/>
      <c r="Y25" s="611"/>
      <c r="Z25" s="519" t="s">
        <v>170</v>
      </c>
      <c r="AA25" s="499"/>
      <c r="AB25" s="499"/>
      <c r="AC25" s="499"/>
      <c r="AD25" s="499"/>
      <c r="AE25" s="499"/>
      <c r="AF25" s="499"/>
      <c r="AG25" s="500"/>
      <c r="AH25" s="520" t="s">
        <v>125</v>
      </c>
      <c r="AI25" s="521"/>
      <c r="AJ25" s="521"/>
      <c r="AK25" s="521"/>
      <c r="AL25" s="563"/>
      <c r="AM25" s="520" t="s">
        <v>133</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3326591</v>
      </c>
      <c r="BO25" s="433"/>
      <c r="BP25" s="433"/>
      <c r="BQ25" s="433"/>
      <c r="BR25" s="433"/>
      <c r="BS25" s="433"/>
      <c r="BT25" s="433"/>
      <c r="BU25" s="434"/>
      <c r="BV25" s="432">
        <v>3806741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5460</v>
      </c>
      <c r="R26" s="521"/>
      <c r="S26" s="521"/>
      <c r="T26" s="521"/>
      <c r="U26" s="521"/>
      <c r="V26" s="563"/>
      <c r="W26" s="622"/>
      <c r="X26" s="610"/>
      <c r="Y26" s="611"/>
      <c r="Z26" s="519" t="s">
        <v>174</v>
      </c>
      <c r="AA26" s="632"/>
      <c r="AB26" s="632"/>
      <c r="AC26" s="632"/>
      <c r="AD26" s="632"/>
      <c r="AE26" s="632"/>
      <c r="AF26" s="632"/>
      <c r="AG26" s="633"/>
      <c r="AH26" s="520">
        <v>8</v>
      </c>
      <c r="AI26" s="521"/>
      <c r="AJ26" s="521"/>
      <c r="AK26" s="521"/>
      <c r="AL26" s="563"/>
      <c r="AM26" s="520">
        <v>24272</v>
      </c>
      <c r="AN26" s="521"/>
      <c r="AO26" s="521"/>
      <c r="AP26" s="521"/>
      <c r="AQ26" s="521"/>
      <c r="AR26" s="563"/>
      <c r="AS26" s="520">
        <v>3034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176</v>
      </c>
      <c r="F27" s="499"/>
      <c r="G27" s="499"/>
      <c r="H27" s="499"/>
      <c r="I27" s="499"/>
      <c r="J27" s="499"/>
      <c r="K27" s="500"/>
      <c r="L27" s="520">
        <v>1</v>
      </c>
      <c r="M27" s="521"/>
      <c r="N27" s="521"/>
      <c r="O27" s="521"/>
      <c r="P27" s="563"/>
      <c r="Q27" s="520">
        <v>3600</v>
      </c>
      <c r="R27" s="521"/>
      <c r="S27" s="521"/>
      <c r="T27" s="521"/>
      <c r="U27" s="521"/>
      <c r="V27" s="563"/>
      <c r="W27" s="622"/>
      <c r="X27" s="610"/>
      <c r="Y27" s="611"/>
      <c r="Z27" s="519" t="s">
        <v>177</v>
      </c>
      <c r="AA27" s="499"/>
      <c r="AB27" s="499"/>
      <c r="AC27" s="499"/>
      <c r="AD27" s="499"/>
      <c r="AE27" s="499"/>
      <c r="AF27" s="499"/>
      <c r="AG27" s="500"/>
      <c r="AH27" s="520">
        <v>13</v>
      </c>
      <c r="AI27" s="521"/>
      <c r="AJ27" s="521"/>
      <c r="AK27" s="521"/>
      <c r="AL27" s="563"/>
      <c r="AM27" s="520">
        <v>37973</v>
      </c>
      <c r="AN27" s="521"/>
      <c r="AO27" s="521"/>
      <c r="AP27" s="521"/>
      <c r="AQ27" s="521"/>
      <c r="AR27" s="563"/>
      <c r="AS27" s="520">
        <v>2921</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171</v>
      </c>
      <c r="BO27" s="646"/>
      <c r="BP27" s="646"/>
      <c r="BQ27" s="646"/>
      <c r="BR27" s="646"/>
      <c r="BS27" s="646"/>
      <c r="BT27" s="646"/>
      <c r="BU27" s="647"/>
      <c r="BV27" s="645" t="s">
        <v>125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179</v>
      </c>
      <c r="F28" s="499"/>
      <c r="G28" s="499"/>
      <c r="H28" s="499"/>
      <c r="I28" s="499"/>
      <c r="J28" s="499"/>
      <c r="K28" s="500"/>
      <c r="L28" s="520">
        <v>1</v>
      </c>
      <c r="M28" s="521"/>
      <c r="N28" s="521"/>
      <c r="O28" s="521"/>
      <c r="P28" s="563"/>
      <c r="Q28" s="520">
        <v>3060</v>
      </c>
      <c r="R28" s="521"/>
      <c r="S28" s="521"/>
      <c r="T28" s="521"/>
      <c r="U28" s="521"/>
      <c r="V28" s="563"/>
      <c r="W28" s="622"/>
      <c r="X28" s="610"/>
      <c r="Y28" s="611"/>
      <c r="Z28" s="519" t="s">
        <v>180</v>
      </c>
      <c r="AA28" s="499"/>
      <c r="AB28" s="499"/>
      <c r="AC28" s="499"/>
      <c r="AD28" s="499"/>
      <c r="AE28" s="499"/>
      <c r="AF28" s="499"/>
      <c r="AG28" s="500"/>
      <c r="AH28" s="520" t="s">
        <v>181</v>
      </c>
      <c r="AI28" s="521"/>
      <c r="AJ28" s="521"/>
      <c r="AK28" s="521"/>
      <c r="AL28" s="563"/>
      <c r="AM28" s="520" t="s">
        <v>171</v>
      </c>
      <c r="AN28" s="521"/>
      <c r="AO28" s="521"/>
      <c r="AP28" s="521"/>
      <c r="AQ28" s="521"/>
      <c r="AR28" s="563"/>
      <c r="AS28" s="520" t="s">
        <v>125</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1664021</v>
      </c>
      <c r="BO28" s="433"/>
      <c r="BP28" s="433"/>
      <c r="BQ28" s="433"/>
      <c r="BR28" s="433"/>
      <c r="BS28" s="433"/>
      <c r="BT28" s="433"/>
      <c r="BU28" s="434"/>
      <c r="BV28" s="432">
        <v>1729414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16</v>
      </c>
      <c r="M29" s="521"/>
      <c r="N29" s="521"/>
      <c r="O29" s="521"/>
      <c r="P29" s="563"/>
      <c r="Q29" s="520">
        <v>2880</v>
      </c>
      <c r="R29" s="521"/>
      <c r="S29" s="521"/>
      <c r="T29" s="521"/>
      <c r="U29" s="521"/>
      <c r="V29" s="563"/>
      <c r="W29" s="623"/>
      <c r="X29" s="624"/>
      <c r="Y29" s="625"/>
      <c r="Z29" s="519" t="s">
        <v>184</v>
      </c>
      <c r="AA29" s="499"/>
      <c r="AB29" s="499"/>
      <c r="AC29" s="499"/>
      <c r="AD29" s="499"/>
      <c r="AE29" s="499"/>
      <c r="AF29" s="499"/>
      <c r="AG29" s="500"/>
      <c r="AH29" s="520">
        <v>287</v>
      </c>
      <c r="AI29" s="521"/>
      <c r="AJ29" s="521"/>
      <c r="AK29" s="521"/>
      <c r="AL29" s="563"/>
      <c r="AM29" s="520">
        <v>907101</v>
      </c>
      <c r="AN29" s="521"/>
      <c r="AO29" s="521"/>
      <c r="AP29" s="521"/>
      <c r="AQ29" s="521"/>
      <c r="AR29" s="563"/>
      <c r="AS29" s="520">
        <v>3161</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665392</v>
      </c>
      <c r="BO29" s="470"/>
      <c r="BP29" s="470"/>
      <c r="BQ29" s="470"/>
      <c r="BR29" s="470"/>
      <c r="BS29" s="470"/>
      <c r="BT29" s="470"/>
      <c r="BU29" s="471"/>
      <c r="BV29" s="469">
        <v>765024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3540366</v>
      </c>
      <c r="BO30" s="646"/>
      <c r="BP30" s="646"/>
      <c r="BQ30" s="646"/>
      <c r="BR30" s="646"/>
      <c r="BS30" s="646"/>
      <c r="BT30" s="646"/>
      <c r="BU30" s="647"/>
      <c r="BV30" s="645">
        <v>3538170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行方市開発公社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行方市まちづくり推進機構</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茨城租税債権管理機構一般会計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鹿行広域事務組合一般会計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鹿行広域事務組合老人ホーム事業特別会計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鹿行広域事務組合消防特別会計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鹿行広域事務組合火葬場事業特別会計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鹿行広域事務組合審査会事業特別会計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茨城県後期高齢者医療広域連合一般会計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茨城県後期高齢者医療広域連合後期高齢者医療特別会計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9Lgbm9pMGC0JTs9BJzoElSpX3t1rDTUrp9/9C8l9r9/PQLiltOg0IE1FWdjn5VNrvlYMHMKiOwg2daSl0itAiA==" saltValue="IdI7BMJWox9JaAkTyrPJ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562</v>
      </c>
      <c r="D34" s="1250"/>
      <c r="E34" s="1251"/>
      <c r="F34" s="32">
        <v>3.88</v>
      </c>
      <c r="G34" s="33">
        <v>4.5</v>
      </c>
      <c r="H34" s="33">
        <v>3.36</v>
      </c>
      <c r="I34" s="33">
        <v>4.83</v>
      </c>
      <c r="J34" s="34">
        <v>6.15</v>
      </c>
      <c r="K34" s="22"/>
      <c r="L34" s="22"/>
      <c r="M34" s="22"/>
      <c r="N34" s="22"/>
      <c r="O34" s="22"/>
      <c r="P34" s="22"/>
    </row>
    <row r="35" spans="1:16" ht="39" customHeight="1">
      <c r="A35" s="22"/>
      <c r="B35" s="35"/>
      <c r="C35" s="1244" t="s">
        <v>563</v>
      </c>
      <c r="D35" s="1245"/>
      <c r="E35" s="1246"/>
      <c r="F35" s="36">
        <v>5.73</v>
      </c>
      <c r="G35" s="37">
        <v>5.25</v>
      </c>
      <c r="H35" s="37">
        <v>4.46</v>
      </c>
      <c r="I35" s="37">
        <v>4.3600000000000003</v>
      </c>
      <c r="J35" s="38">
        <v>4.47</v>
      </c>
      <c r="K35" s="22"/>
      <c r="L35" s="22"/>
      <c r="M35" s="22"/>
      <c r="N35" s="22"/>
      <c r="O35" s="22"/>
      <c r="P35" s="22"/>
    </row>
    <row r="36" spans="1:16" ht="39" customHeight="1">
      <c r="A36" s="22"/>
      <c r="B36" s="35"/>
      <c r="C36" s="1244" t="s">
        <v>564</v>
      </c>
      <c r="D36" s="1245"/>
      <c r="E36" s="1246"/>
      <c r="F36" s="36">
        <v>1.49</v>
      </c>
      <c r="G36" s="37">
        <v>1.06</v>
      </c>
      <c r="H36" s="37">
        <v>1.1599999999999999</v>
      </c>
      <c r="I36" s="37">
        <v>1.4</v>
      </c>
      <c r="J36" s="38">
        <v>1.55</v>
      </c>
      <c r="K36" s="22"/>
      <c r="L36" s="22"/>
      <c r="M36" s="22"/>
      <c r="N36" s="22"/>
      <c r="O36" s="22"/>
      <c r="P36" s="22"/>
    </row>
    <row r="37" spans="1:16" ht="39" customHeight="1">
      <c r="A37" s="22"/>
      <c r="B37" s="35"/>
      <c r="C37" s="1244" t="s">
        <v>565</v>
      </c>
      <c r="D37" s="1245"/>
      <c r="E37" s="1246"/>
      <c r="F37" s="36" t="s">
        <v>514</v>
      </c>
      <c r="G37" s="37" t="s">
        <v>514</v>
      </c>
      <c r="H37" s="37" t="s">
        <v>514</v>
      </c>
      <c r="I37" s="37" t="s">
        <v>514</v>
      </c>
      <c r="J37" s="38">
        <v>1.22</v>
      </c>
      <c r="K37" s="22"/>
      <c r="L37" s="22"/>
      <c r="M37" s="22"/>
      <c r="N37" s="22"/>
      <c r="O37" s="22"/>
      <c r="P37" s="22"/>
    </row>
    <row r="38" spans="1:16" ht="39" customHeight="1">
      <c r="A38" s="22"/>
      <c r="B38" s="35"/>
      <c r="C38" s="1244" t="s">
        <v>566</v>
      </c>
      <c r="D38" s="1245"/>
      <c r="E38" s="1246"/>
      <c r="F38" s="36">
        <v>0.24</v>
      </c>
      <c r="G38" s="37">
        <v>0.21</v>
      </c>
      <c r="H38" s="37">
        <v>0.21</v>
      </c>
      <c r="I38" s="37">
        <v>0.06</v>
      </c>
      <c r="J38" s="38">
        <v>0.21</v>
      </c>
      <c r="K38" s="22"/>
      <c r="L38" s="22"/>
      <c r="M38" s="22"/>
      <c r="N38" s="22"/>
      <c r="O38" s="22"/>
      <c r="P38" s="22"/>
    </row>
    <row r="39" spans="1:16" ht="39" customHeight="1">
      <c r="A39" s="22"/>
      <c r="B39" s="35"/>
      <c r="C39" s="1244" t="s">
        <v>567</v>
      </c>
      <c r="D39" s="1245"/>
      <c r="E39" s="1246"/>
      <c r="F39" s="36">
        <v>0</v>
      </c>
      <c r="G39" s="37">
        <v>0.01</v>
      </c>
      <c r="H39" s="37">
        <v>0.02</v>
      </c>
      <c r="I39" s="37">
        <v>0.02</v>
      </c>
      <c r="J39" s="38">
        <v>0.02</v>
      </c>
      <c r="K39" s="22"/>
      <c r="L39" s="22"/>
      <c r="M39" s="22"/>
      <c r="N39" s="22"/>
      <c r="O39" s="22"/>
      <c r="P39" s="22"/>
    </row>
    <row r="40" spans="1:16" ht="39" customHeight="1">
      <c r="A40" s="22"/>
      <c r="B40" s="35"/>
      <c r="C40" s="1244" t="s">
        <v>568</v>
      </c>
      <c r="D40" s="1245"/>
      <c r="E40" s="1246"/>
      <c r="F40" s="36">
        <v>0.01</v>
      </c>
      <c r="G40" s="37">
        <v>0.01</v>
      </c>
      <c r="H40" s="37">
        <v>0.01</v>
      </c>
      <c r="I40" s="37">
        <v>0.01</v>
      </c>
      <c r="J40" s="38">
        <v>0.01</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569</v>
      </c>
      <c r="D42" s="1245"/>
      <c r="E42" s="1246"/>
      <c r="F42" s="36" t="s">
        <v>514</v>
      </c>
      <c r="G42" s="37" t="s">
        <v>514</v>
      </c>
      <c r="H42" s="37" t="s">
        <v>514</v>
      </c>
      <c r="I42" s="37" t="s">
        <v>514</v>
      </c>
      <c r="J42" s="38" t="s">
        <v>514</v>
      </c>
      <c r="K42" s="22"/>
      <c r="L42" s="22"/>
      <c r="M42" s="22"/>
      <c r="N42" s="22"/>
      <c r="O42" s="22"/>
      <c r="P42" s="22"/>
    </row>
    <row r="43" spans="1:16" ht="39" customHeight="1" thickBot="1">
      <c r="A43" s="22"/>
      <c r="B43" s="40"/>
      <c r="C43" s="1247" t="s">
        <v>570</v>
      </c>
      <c r="D43" s="1248"/>
      <c r="E43" s="1249"/>
      <c r="F43" s="41">
        <v>0.47</v>
      </c>
      <c r="G43" s="42">
        <v>0.28000000000000003</v>
      </c>
      <c r="H43" s="42">
        <v>0.55000000000000004</v>
      </c>
      <c r="I43" s="42">
        <v>3.21</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FZKkYyvhSEMHn4ejWBk6x9Fr4ocHUS/KWg3Y9mnGxuOvpk8ClJVWJpznpjI7O/Tw2MvxLXm/T8du5THxAeONQ==" saltValue="2aiXzFmJ+8SV5xGS0jW5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2" t="s">
        <v>10</v>
      </c>
      <c r="C45" s="1253"/>
      <c r="D45" s="58"/>
      <c r="E45" s="1258" t="s">
        <v>11</v>
      </c>
      <c r="F45" s="1258"/>
      <c r="G45" s="1258"/>
      <c r="H45" s="1258"/>
      <c r="I45" s="1258"/>
      <c r="J45" s="1259"/>
      <c r="K45" s="59">
        <v>1777</v>
      </c>
      <c r="L45" s="60">
        <v>1835</v>
      </c>
      <c r="M45" s="60">
        <v>1813</v>
      </c>
      <c r="N45" s="60">
        <v>1867</v>
      </c>
      <c r="O45" s="61">
        <v>1959</v>
      </c>
      <c r="P45" s="48"/>
      <c r="Q45" s="48"/>
      <c r="R45" s="48"/>
      <c r="S45" s="48"/>
      <c r="T45" s="48"/>
      <c r="U45" s="48"/>
    </row>
    <row r="46" spans="1:21" ht="30.75" customHeight="1">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c r="A48" s="48"/>
      <c r="B48" s="1254"/>
      <c r="C48" s="1255"/>
      <c r="D48" s="62"/>
      <c r="E48" s="1260" t="s">
        <v>14</v>
      </c>
      <c r="F48" s="1260"/>
      <c r="G48" s="1260"/>
      <c r="H48" s="1260"/>
      <c r="I48" s="1260"/>
      <c r="J48" s="1261"/>
      <c r="K48" s="63">
        <v>502</v>
      </c>
      <c r="L48" s="64">
        <v>504</v>
      </c>
      <c r="M48" s="64">
        <v>484</v>
      </c>
      <c r="N48" s="64">
        <v>479</v>
      </c>
      <c r="O48" s="65">
        <v>487</v>
      </c>
      <c r="P48" s="48"/>
      <c r="Q48" s="48"/>
      <c r="R48" s="48"/>
      <c r="S48" s="48"/>
      <c r="T48" s="48"/>
      <c r="U48" s="48"/>
    </row>
    <row r="49" spans="1:21" ht="30.75" customHeight="1">
      <c r="A49" s="48"/>
      <c r="B49" s="1254"/>
      <c r="C49" s="1255"/>
      <c r="D49" s="62"/>
      <c r="E49" s="1260" t="s">
        <v>15</v>
      </c>
      <c r="F49" s="1260"/>
      <c r="G49" s="1260"/>
      <c r="H49" s="1260"/>
      <c r="I49" s="1260"/>
      <c r="J49" s="1261"/>
      <c r="K49" s="63">
        <v>14</v>
      </c>
      <c r="L49" s="64">
        <v>21</v>
      </c>
      <c r="M49" s="64">
        <v>26</v>
      </c>
      <c r="N49" s="64">
        <v>30</v>
      </c>
      <c r="O49" s="65">
        <v>32</v>
      </c>
      <c r="P49" s="48"/>
      <c r="Q49" s="48"/>
      <c r="R49" s="48"/>
      <c r="S49" s="48"/>
      <c r="T49" s="48"/>
      <c r="U49" s="48"/>
    </row>
    <row r="50" spans="1:21" ht="30.75" customHeight="1">
      <c r="A50" s="48"/>
      <c r="B50" s="1254"/>
      <c r="C50" s="1255"/>
      <c r="D50" s="62"/>
      <c r="E50" s="1260" t="s">
        <v>16</v>
      </c>
      <c r="F50" s="1260"/>
      <c r="G50" s="1260"/>
      <c r="H50" s="1260"/>
      <c r="I50" s="1260"/>
      <c r="J50" s="1261"/>
      <c r="K50" s="63" t="s">
        <v>514</v>
      </c>
      <c r="L50" s="64" t="s">
        <v>514</v>
      </c>
      <c r="M50" s="64" t="s">
        <v>514</v>
      </c>
      <c r="N50" s="64" t="s">
        <v>514</v>
      </c>
      <c r="O50" s="65">
        <v>56</v>
      </c>
      <c r="P50" s="48"/>
      <c r="Q50" s="48"/>
      <c r="R50" s="48"/>
      <c r="S50" s="48"/>
      <c r="T50" s="48"/>
      <c r="U50" s="48"/>
    </row>
    <row r="51" spans="1:21" ht="30.75" customHeight="1">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c r="A52" s="48"/>
      <c r="B52" s="1262" t="s">
        <v>18</v>
      </c>
      <c r="C52" s="1263"/>
      <c r="D52" s="66"/>
      <c r="E52" s="1260" t="s">
        <v>19</v>
      </c>
      <c r="F52" s="1260"/>
      <c r="G52" s="1260"/>
      <c r="H52" s="1260"/>
      <c r="I52" s="1260"/>
      <c r="J52" s="1261"/>
      <c r="K52" s="63">
        <v>1584</v>
      </c>
      <c r="L52" s="64">
        <v>1658</v>
      </c>
      <c r="M52" s="64">
        <v>1662</v>
      </c>
      <c r="N52" s="64">
        <v>1689</v>
      </c>
      <c r="O52" s="65">
        <v>1706</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709</v>
      </c>
      <c r="L53" s="69">
        <v>702</v>
      </c>
      <c r="M53" s="69">
        <v>661</v>
      </c>
      <c r="N53" s="69">
        <v>687</v>
      </c>
      <c r="O53" s="70">
        <v>828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69K2zdmrCAh19SH5PMMfZqwH2JQEvQmOh3bEHuo+wKdqXj3OyAIqBEbEhW6MOUwT9W7t+at7t3kH07rPqX43g==" saltValue="TbKyw5JwZdQxQEBuFpt/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555</v>
      </c>
      <c r="J40" s="100" t="s">
        <v>556</v>
      </c>
      <c r="K40" s="100" t="s">
        <v>557</v>
      </c>
      <c r="L40" s="100" t="s">
        <v>558</v>
      </c>
      <c r="M40" s="101" t="s">
        <v>559</v>
      </c>
    </row>
    <row r="41" spans="2:13" ht="27.75" customHeight="1">
      <c r="B41" s="1278" t="s">
        <v>29</v>
      </c>
      <c r="C41" s="1279"/>
      <c r="D41" s="102"/>
      <c r="E41" s="1284" t="s">
        <v>30</v>
      </c>
      <c r="F41" s="1284"/>
      <c r="G41" s="1284"/>
      <c r="H41" s="1285"/>
      <c r="I41" s="103">
        <v>19945</v>
      </c>
      <c r="J41" s="104">
        <v>19668</v>
      </c>
      <c r="K41" s="104">
        <v>19214</v>
      </c>
      <c r="L41" s="104">
        <v>18475</v>
      </c>
      <c r="M41" s="105">
        <v>17824</v>
      </c>
    </row>
    <row r="42" spans="2:13" ht="27.75" customHeight="1">
      <c r="B42" s="1280"/>
      <c r="C42" s="1281"/>
      <c r="D42" s="106"/>
      <c r="E42" s="1286" t="s">
        <v>31</v>
      </c>
      <c r="F42" s="1286"/>
      <c r="G42" s="1286"/>
      <c r="H42" s="1287"/>
      <c r="I42" s="107" t="s">
        <v>514</v>
      </c>
      <c r="J42" s="108" t="s">
        <v>514</v>
      </c>
      <c r="K42" s="108" t="s">
        <v>514</v>
      </c>
      <c r="L42" s="108" t="s">
        <v>514</v>
      </c>
      <c r="M42" s="109">
        <v>889</v>
      </c>
    </row>
    <row r="43" spans="2:13" ht="27.75" customHeight="1">
      <c r="B43" s="1280"/>
      <c r="C43" s="1281"/>
      <c r="D43" s="106"/>
      <c r="E43" s="1286" t="s">
        <v>32</v>
      </c>
      <c r="F43" s="1286"/>
      <c r="G43" s="1286"/>
      <c r="H43" s="1287"/>
      <c r="I43" s="107">
        <v>5785</v>
      </c>
      <c r="J43" s="108">
        <v>5614</v>
      </c>
      <c r="K43" s="108">
        <v>5490</v>
      </c>
      <c r="L43" s="108">
        <v>5412</v>
      </c>
      <c r="M43" s="109">
        <v>5156</v>
      </c>
    </row>
    <row r="44" spans="2:13" ht="27.75" customHeight="1">
      <c r="B44" s="1280"/>
      <c r="C44" s="1281"/>
      <c r="D44" s="106"/>
      <c r="E44" s="1286" t="s">
        <v>33</v>
      </c>
      <c r="F44" s="1286"/>
      <c r="G44" s="1286"/>
      <c r="H44" s="1287"/>
      <c r="I44" s="107">
        <v>224</v>
      </c>
      <c r="J44" s="108">
        <v>214</v>
      </c>
      <c r="K44" s="108">
        <v>190</v>
      </c>
      <c r="L44" s="108">
        <v>180</v>
      </c>
      <c r="M44" s="109">
        <v>160</v>
      </c>
    </row>
    <row r="45" spans="2:13" ht="27.75" customHeight="1">
      <c r="B45" s="1280"/>
      <c r="C45" s="1281"/>
      <c r="D45" s="106"/>
      <c r="E45" s="1286" t="s">
        <v>34</v>
      </c>
      <c r="F45" s="1286"/>
      <c r="G45" s="1286"/>
      <c r="H45" s="1287"/>
      <c r="I45" s="107">
        <v>3628</v>
      </c>
      <c r="J45" s="108">
        <v>3640</v>
      </c>
      <c r="K45" s="108">
        <v>3508</v>
      </c>
      <c r="L45" s="108">
        <v>3494</v>
      </c>
      <c r="M45" s="109">
        <v>3491</v>
      </c>
    </row>
    <row r="46" spans="2:13" ht="27.75" customHeight="1">
      <c r="B46" s="1280"/>
      <c r="C46" s="1281"/>
      <c r="D46" s="110"/>
      <c r="E46" s="1286" t="s">
        <v>35</v>
      </c>
      <c r="F46" s="1286"/>
      <c r="G46" s="1286"/>
      <c r="H46" s="1287"/>
      <c r="I46" s="107" t="s">
        <v>514</v>
      </c>
      <c r="J46" s="108">
        <v>5</v>
      </c>
      <c r="K46" s="108">
        <v>4</v>
      </c>
      <c r="L46" s="108" t="s">
        <v>514</v>
      </c>
      <c r="M46" s="109" t="s">
        <v>514</v>
      </c>
    </row>
    <row r="47" spans="2:13" ht="27.75" customHeight="1">
      <c r="B47" s="1280"/>
      <c r="C47" s="1281"/>
      <c r="D47" s="111"/>
      <c r="E47" s="1288" t="s">
        <v>36</v>
      </c>
      <c r="F47" s="1289"/>
      <c r="G47" s="1289"/>
      <c r="H47" s="1290"/>
      <c r="I47" s="107" t="s">
        <v>514</v>
      </c>
      <c r="J47" s="108" t="s">
        <v>514</v>
      </c>
      <c r="K47" s="108" t="s">
        <v>514</v>
      </c>
      <c r="L47" s="108" t="s">
        <v>514</v>
      </c>
      <c r="M47" s="109" t="s">
        <v>514</v>
      </c>
    </row>
    <row r="48" spans="2:13" ht="27.75" customHeight="1">
      <c r="B48" s="1280"/>
      <c r="C48" s="1281"/>
      <c r="D48" s="106"/>
      <c r="E48" s="1286" t="s">
        <v>37</v>
      </c>
      <c r="F48" s="1286"/>
      <c r="G48" s="1286"/>
      <c r="H48" s="1287"/>
      <c r="I48" s="107" t="s">
        <v>514</v>
      </c>
      <c r="J48" s="108" t="s">
        <v>514</v>
      </c>
      <c r="K48" s="108" t="s">
        <v>514</v>
      </c>
      <c r="L48" s="108" t="s">
        <v>514</v>
      </c>
      <c r="M48" s="109" t="s">
        <v>514</v>
      </c>
    </row>
    <row r="49" spans="2:13" ht="27.75" customHeight="1">
      <c r="B49" s="1282"/>
      <c r="C49" s="1283"/>
      <c r="D49" s="106"/>
      <c r="E49" s="1286" t="s">
        <v>38</v>
      </c>
      <c r="F49" s="1286"/>
      <c r="G49" s="1286"/>
      <c r="H49" s="1287"/>
      <c r="I49" s="107" t="s">
        <v>514</v>
      </c>
      <c r="J49" s="108" t="s">
        <v>514</v>
      </c>
      <c r="K49" s="108" t="s">
        <v>514</v>
      </c>
      <c r="L49" s="108" t="s">
        <v>514</v>
      </c>
      <c r="M49" s="109" t="s">
        <v>514</v>
      </c>
    </row>
    <row r="50" spans="2:13" ht="27.75" customHeight="1">
      <c r="B50" s="1291" t="s">
        <v>39</v>
      </c>
      <c r="C50" s="1292"/>
      <c r="D50" s="112"/>
      <c r="E50" s="1286" t="s">
        <v>40</v>
      </c>
      <c r="F50" s="1286"/>
      <c r="G50" s="1286"/>
      <c r="H50" s="1287"/>
      <c r="I50" s="107">
        <v>4002</v>
      </c>
      <c r="J50" s="108">
        <v>4273</v>
      </c>
      <c r="K50" s="108">
        <v>4403</v>
      </c>
      <c r="L50" s="108">
        <v>4295</v>
      </c>
      <c r="M50" s="109">
        <v>4214</v>
      </c>
    </row>
    <row r="51" spans="2:13" ht="27.75" customHeight="1">
      <c r="B51" s="1280"/>
      <c r="C51" s="1281"/>
      <c r="D51" s="106"/>
      <c r="E51" s="1286" t="s">
        <v>41</v>
      </c>
      <c r="F51" s="1286"/>
      <c r="G51" s="1286"/>
      <c r="H51" s="1287"/>
      <c r="I51" s="107">
        <v>139</v>
      </c>
      <c r="J51" s="108">
        <v>460</v>
      </c>
      <c r="K51" s="108">
        <v>388</v>
      </c>
      <c r="L51" s="108">
        <v>334</v>
      </c>
      <c r="M51" s="109">
        <v>279</v>
      </c>
    </row>
    <row r="52" spans="2:13" ht="27.75" customHeight="1">
      <c r="B52" s="1282"/>
      <c r="C52" s="1283"/>
      <c r="D52" s="106"/>
      <c r="E52" s="1286" t="s">
        <v>42</v>
      </c>
      <c r="F52" s="1286"/>
      <c r="G52" s="1286"/>
      <c r="H52" s="1287"/>
      <c r="I52" s="107">
        <v>18567</v>
      </c>
      <c r="J52" s="108">
        <v>18290</v>
      </c>
      <c r="K52" s="108">
        <v>17922</v>
      </c>
      <c r="L52" s="108">
        <v>17288</v>
      </c>
      <c r="M52" s="109">
        <v>16684</v>
      </c>
    </row>
    <row r="53" spans="2:13" ht="27.75" customHeight="1" thickBot="1">
      <c r="B53" s="1293" t="s">
        <v>43</v>
      </c>
      <c r="C53" s="1294"/>
      <c r="D53" s="113"/>
      <c r="E53" s="1295" t="s">
        <v>44</v>
      </c>
      <c r="F53" s="1295"/>
      <c r="G53" s="1295"/>
      <c r="H53" s="1296"/>
      <c r="I53" s="114">
        <v>6875</v>
      </c>
      <c r="J53" s="115">
        <v>6117</v>
      </c>
      <c r="K53" s="115">
        <v>5694</v>
      </c>
      <c r="L53" s="115">
        <v>5644</v>
      </c>
      <c r="M53" s="116">
        <v>6343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CJh8Q0ttrPCcf6RfuZb4RLpIVMQcaZj665AkMJHMGEPo/RqHYKnWdY+lDbOo5OX/dbyxf19kSh0OmH5ta+eAg==" saltValue="Z0wG2lEyznNrabLi/MgP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557</v>
      </c>
      <c r="G54" s="125" t="s">
        <v>558</v>
      </c>
      <c r="H54" s="126" t="s">
        <v>559</v>
      </c>
    </row>
    <row r="55" spans="2:8" ht="52.5" customHeight="1">
      <c r="B55" s="127"/>
      <c r="C55" s="1305" t="s">
        <v>47</v>
      </c>
      <c r="D55" s="1305"/>
      <c r="E55" s="1306"/>
      <c r="F55" s="128">
        <v>1847</v>
      </c>
      <c r="G55" s="128">
        <v>1729</v>
      </c>
      <c r="H55" s="129">
        <v>1664</v>
      </c>
    </row>
    <row r="56" spans="2:8" ht="52.5" customHeight="1">
      <c r="B56" s="130"/>
      <c r="C56" s="1307" t="s">
        <v>48</v>
      </c>
      <c r="D56" s="1307"/>
      <c r="E56" s="1308"/>
      <c r="F56" s="131">
        <v>765</v>
      </c>
      <c r="G56" s="131">
        <v>765</v>
      </c>
      <c r="H56" s="132">
        <v>665</v>
      </c>
    </row>
    <row r="57" spans="2:8" ht="53.25" customHeight="1">
      <c r="B57" s="130"/>
      <c r="C57" s="1309" t="s">
        <v>49</v>
      </c>
      <c r="D57" s="1309"/>
      <c r="E57" s="1310"/>
      <c r="F57" s="133">
        <v>3607</v>
      </c>
      <c r="G57" s="133">
        <v>3538</v>
      </c>
      <c r="H57" s="134">
        <v>3540</v>
      </c>
    </row>
    <row r="58" spans="2:8" ht="45.75" customHeight="1">
      <c r="B58" s="135"/>
      <c r="C58" s="1297" t="s">
        <v>590</v>
      </c>
      <c r="D58" s="1298"/>
      <c r="E58" s="1299"/>
      <c r="F58" s="136">
        <v>1949</v>
      </c>
      <c r="G58" s="136">
        <v>1923</v>
      </c>
      <c r="H58" s="137">
        <v>1901</v>
      </c>
    </row>
    <row r="59" spans="2:8" ht="45.75" customHeight="1">
      <c r="B59" s="135"/>
      <c r="C59" s="1297" t="s">
        <v>591</v>
      </c>
      <c r="D59" s="1298"/>
      <c r="E59" s="1299"/>
      <c r="F59" s="136">
        <v>1122</v>
      </c>
      <c r="G59" s="136">
        <v>1080</v>
      </c>
      <c r="H59" s="137">
        <v>1094</v>
      </c>
    </row>
    <row r="60" spans="2:8" ht="45.75" customHeight="1">
      <c r="B60" s="135"/>
      <c r="C60" s="1297" t="s">
        <v>592</v>
      </c>
      <c r="D60" s="1298"/>
      <c r="E60" s="1299"/>
      <c r="F60" s="136">
        <v>97</v>
      </c>
      <c r="G60" s="136">
        <v>108</v>
      </c>
      <c r="H60" s="137">
        <v>130</v>
      </c>
    </row>
    <row r="61" spans="2:8" ht="45.75" customHeight="1">
      <c r="B61" s="135"/>
      <c r="C61" s="1297" t="s">
        <v>593</v>
      </c>
      <c r="D61" s="1298"/>
      <c r="E61" s="1299"/>
      <c r="F61" s="136">
        <v>89</v>
      </c>
      <c r="G61" s="136">
        <v>129</v>
      </c>
      <c r="H61" s="137">
        <v>121</v>
      </c>
    </row>
    <row r="62" spans="2:8" ht="45.75" customHeight="1" thickBot="1">
      <c r="B62" s="138"/>
      <c r="C62" s="1300" t="s">
        <v>594</v>
      </c>
      <c r="D62" s="1301"/>
      <c r="E62" s="1302"/>
      <c r="F62" s="139">
        <v>102</v>
      </c>
      <c r="G62" s="139">
        <v>98</v>
      </c>
      <c r="H62" s="140">
        <v>98</v>
      </c>
    </row>
    <row r="63" spans="2:8" ht="52.5" customHeight="1" thickBot="1">
      <c r="B63" s="141"/>
      <c r="C63" s="1303" t="s">
        <v>50</v>
      </c>
      <c r="D63" s="1303"/>
      <c r="E63" s="1304"/>
      <c r="F63" s="142">
        <v>6219</v>
      </c>
      <c r="G63" s="142">
        <v>6033</v>
      </c>
      <c r="H63" s="143">
        <v>5870</v>
      </c>
    </row>
    <row r="64" spans="2:8" ht="15" customHeight="1"/>
  </sheetData>
  <sheetProtection algorithmName="SHA-512" hashValue="CIcSsl9NYLeGx9lS7uZyxgFzzFPqy0A534BQPJ05Mcs7m+iEfiaH+ovk08ow//BflhCrPyce9sqwAQA6tA12Ig==" saltValue="so7wVWfS5isFsFosu1O+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602</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72.099999999999994</v>
      </c>
      <c r="BQ51" s="1311"/>
      <c r="BR51" s="1311"/>
      <c r="BS51" s="1311"/>
      <c r="BT51" s="1311"/>
      <c r="BU51" s="1311"/>
      <c r="BV51" s="1311"/>
      <c r="BW51" s="1311"/>
      <c r="BX51" s="1311">
        <v>65.900000000000006</v>
      </c>
      <c r="BY51" s="1311"/>
      <c r="BZ51" s="1311"/>
      <c r="CA51" s="1311"/>
      <c r="CB51" s="1311"/>
      <c r="CC51" s="1311"/>
      <c r="CD51" s="1311"/>
      <c r="CE51" s="1311"/>
      <c r="CF51" s="1311">
        <v>62.2</v>
      </c>
      <c r="CG51" s="1311"/>
      <c r="CH51" s="1311"/>
      <c r="CI51" s="1311"/>
      <c r="CJ51" s="1311"/>
      <c r="CK51" s="1311"/>
      <c r="CL51" s="1311"/>
      <c r="CM51" s="1311"/>
      <c r="CN51" s="1311">
        <v>62.6</v>
      </c>
      <c r="CO51" s="1311"/>
      <c r="CP51" s="1311"/>
      <c r="CQ51" s="1311"/>
      <c r="CR51" s="1311"/>
      <c r="CS51" s="1311"/>
      <c r="CT51" s="1311"/>
      <c r="CU51" s="1311"/>
      <c r="CV51" s="1311">
        <v>68.3</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49.3</v>
      </c>
      <c r="BQ53" s="1311"/>
      <c r="BR53" s="1311"/>
      <c r="BS53" s="1311"/>
      <c r="BT53" s="1311"/>
      <c r="BU53" s="1311"/>
      <c r="BV53" s="1311"/>
      <c r="BW53" s="1311"/>
      <c r="BX53" s="1311">
        <v>51</v>
      </c>
      <c r="BY53" s="1311"/>
      <c r="BZ53" s="1311"/>
      <c r="CA53" s="1311"/>
      <c r="CB53" s="1311"/>
      <c r="CC53" s="1311"/>
      <c r="CD53" s="1311"/>
      <c r="CE53" s="1311"/>
      <c r="CF53" s="1311">
        <v>52.3</v>
      </c>
      <c r="CG53" s="1311"/>
      <c r="CH53" s="1311"/>
      <c r="CI53" s="1311"/>
      <c r="CJ53" s="1311"/>
      <c r="CK53" s="1311"/>
      <c r="CL53" s="1311"/>
      <c r="CM53" s="1311"/>
      <c r="CN53" s="1311">
        <v>54.2</v>
      </c>
      <c r="CO53" s="1311"/>
      <c r="CP53" s="1311"/>
      <c r="CQ53" s="1311"/>
      <c r="CR53" s="1311"/>
      <c r="CS53" s="1311"/>
      <c r="CT53" s="1311"/>
      <c r="CU53" s="1311"/>
      <c r="CV53" s="1311">
        <v>55.8</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607</v>
      </c>
    </row>
    <row r="64" spans="1:109">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602</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c r="B73" s="397"/>
      <c r="G73" s="1319"/>
      <c r="H73" s="1319"/>
      <c r="I73" s="1319"/>
      <c r="J73" s="1319"/>
      <c r="K73" s="1315"/>
      <c r="L73" s="1315"/>
      <c r="M73" s="1315"/>
      <c r="N73" s="1315"/>
      <c r="AM73" s="406"/>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72.099999999999994</v>
      </c>
      <c r="BQ73" s="1311"/>
      <c r="BR73" s="1311"/>
      <c r="BS73" s="1311"/>
      <c r="BT73" s="1311"/>
      <c r="BU73" s="1311"/>
      <c r="BV73" s="1311"/>
      <c r="BW73" s="1311"/>
      <c r="BX73" s="1311">
        <v>65.900000000000006</v>
      </c>
      <c r="BY73" s="1311"/>
      <c r="BZ73" s="1311"/>
      <c r="CA73" s="1311"/>
      <c r="CB73" s="1311"/>
      <c r="CC73" s="1311"/>
      <c r="CD73" s="1311"/>
      <c r="CE73" s="1311"/>
      <c r="CF73" s="1311">
        <v>62.2</v>
      </c>
      <c r="CG73" s="1311"/>
      <c r="CH73" s="1311"/>
      <c r="CI73" s="1311"/>
      <c r="CJ73" s="1311"/>
      <c r="CK73" s="1311"/>
      <c r="CL73" s="1311"/>
      <c r="CM73" s="1311"/>
      <c r="CN73" s="1311">
        <v>62.6</v>
      </c>
      <c r="CO73" s="1311"/>
      <c r="CP73" s="1311"/>
      <c r="CQ73" s="1311"/>
      <c r="CR73" s="1311"/>
      <c r="CS73" s="1311"/>
      <c r="CT73" s="1311"/>
      <c r="CU73" s="1311"/>
      <c r="CV73" s="1311">
        <v>68.3</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7.2</v>
      </c>
      <c r="BQ75" s="1311"/>
      <c r="BR75" s="1311"/>
      <c r="BS75" s="1311"/>
      <c r="BT75" s="1311"/>
      <c r="BU75" s="1311"/>
      <c r="BV75" s="1311"/>
      <c r="BW75" s="1311"/>
      <c r="BX75" s="1311">
        <v>7.1</v>
      </c>
      <c r="BY75" s="1311"/>
      <c r="BZ75" s="1311"/>
      <c r="CA75" s="1311"/>
      <c r="CB75" s="1311"/>
      <c r="CC75" s="1311"/>
      <c r="CD75" s="1311"/>
      <c r="CE75" s="1311"/>
      <c r="CF75" s="1311">
        <v>7.4</v>
      </c>
      <c r="CG75" s="1311"/>
      <c r="CH75" s="1311"/>
      <c r="CI75" s="1311"/>
      <c r="CJ75" s="1311"/>
      <c r="CK75" s="1311"/>
      <c r="CL75" s="1311"/>
      <c r="CM75" s="1311"/>
      <c r="CN75" s="1311">
        <v>7.4</v>
      </c>
      <c r="CO75" s="1311"/>
      <c r="CP75" s="1311"/>
      <c r="CQ75" s="1311"/>
      <c r="CR75" s="1311"/>
      <c r="CS75" s="1311"/>
      <c r="CT75" s="1311"/>
      <c r="CU75" s="1311"/>
      <c r="CV75" s="1311">
        <v>7.9</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EZ6Rg9N3NKBqxy2rxn6212mCdAOzLIiclAtmSQ7ymbJ0XhmGEyq24VHr3zv0fNeCMkz3GYioTW3k5rj4xJ0J+A==" saltValue="CeQQfcgA6WMyMhBg42VK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0GkHpZSfETuoClXGh1LwesRjy1HtHi//nF99RsJLimrDbou2B1Lh6FhIUFb+I1F3kDLO3i/xqYiZVj7Fdz19rw==" saltValue="nUua5s2hSqAegAftY1J2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8pPLNVrdPzmspYuMPVdQ/3G3sw7ZkUx67sYg/MX1wnytiRqfaTY6VIGmruuD2H4NdhKVwhcaOgfFlUXxWA0/zA==" saltValue="KczVX8bD3vhg0iv2HkT4d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552</v>
      </c>
      <c r="G2" s="157"/>
      <c r="H2" s="158"/>
    </row>
    <row r="3" spans="1:8">
      <c r="A3" s="154" t="s">
        <v>545</v>
      </c>
      <c r="B3" s="159"/>
      <c r="C3" s="160"/>
      <c r="D3" s="161">
        <v>71896</v>
      </c>
      <c r="E3" s="162"/>
      <c r="F3" s="163">
        <v>78864</v>
      </c>
      <c r="G3" s="164"/>
      <c r="H3" s="165"/>
    </row>
    <row r="4" spans="1:8">
      <c r="A4" s="166"/>
      <c r="B4" s="167"/>
      <c r="C4" s="168"/>
      <c r="D4" s="169">
        <v>55184</v>
      </c>
      <c r="E4" s="170"/>
      <c r="F4" s="171">
        <v>46136</v>
      </c>
      <c r="G4" s="172"/>
      <c r="H4" s="173"/>
    </row>
    <row r="5" spans="1:8">
      <c r="A5" s="154" t="s">
        <v>547</v>
      </c>
      <c r="B5" s="159"/>
      <c r="C5" s="160"/>
      <c r="D5" s="161">
        <v>66589</v>
      </c>
      <c r="E5" s="162"/>
      <c r="F5" s="163">
        <v>85042</v>
      </c>
      <c r="G5" s="164"/>
      <c r="H5" s="165"/>
    </row>
    <row r="6" spans="1:8">
      <c r="A6" s="166"/>
      <c r="B6" s="167"/>
      <c r="C6" s="168"/>
      <c r="D6" s="169">
        <v>53377</v>
      </c>
      <c r="E6" s="170"/>
      <c r="F6" s="171">
        <v>50806</v>
      </c>
      <c r="G6" s="172"/>
      <c r="H6" s="173"/>
    </row>
    <row r="7" spans="1:8">
      <c r="A7" s="154" t="s">
        <v>548</v>
      </c>
      <c r="B7" s="159"/>
      <c r="C7" s="160"/>
      <c r="D7" s="161">
        <v>54876</v>
      </c>
      <c r="E7" s="162"/>
      <c r="F7" s="163">
        <v>83774</v>
      </c>
      <c r="G7" s="164"/>
      <c r="H7" s="165"/>
    </row>
    <row r="8" spans="1:8">
      <c r="A8" s="166"/>
      <c r="B8" s="167"/>
      <c r="C8" s="168"/>
      <c r="D8" s="169">
        <v>47339</v>
      </c>
      <c r="E8" s="170"/>
      <c r="F8" s="171">
        <v>52179</v>
      </c>
      <c r="G8" s="172"/>
      <c r="H8" s="173"/>
    </row>
    <row r="9" spans="1:8">
      <c r="A9" s="154" t="s">
        <v>549</v>
      </c>
      <c r="B9" s="159"/>
      <c r="C9" s="160"/>
      <c r="D9" s="161">
        <v>52249</v>
      </c>
      <c r="E9" s="162"/>
      <c r="F9" s="163">
        <v>132981</v>
      </c>
      <c r="G9" s="164"/>
      <c r="H9" s="165"/>
    </row>
    <row r="10" spans="1:8">
      <c r="A10" s="166"/>
      <c r="B10" s="167"/>
      <c r="C10" s="168"/>
      <c r="D10" s="169">
        <v>40108</v>
      </c>
      <c r="E10" s="170"/>
      <c r="F10" s="171">
        <v>56973</v>
      </c>
      <c r="G10" s="172"/>
      <c r="H10" s="173"/>
    </row>
    <row r="11" spans="1:8">
      <c r="A11" s="154" t="s">
        <v>550</v>
      </c>
      <c r="B11" s="159"/>
      <c r="C11" s="160"/>
      <c r="D11" s="161">
        <v>61793</v>
      </c>
      <c r="E11" s="162"/>
      <c r="F11" s="163">
        <v>128523</v>
      </c>
      <c r="G11" s="164"/>
      <c r="H11" s="165"/>
    </row>
    <row r="12" spans="1:8">
      <c r="A12" s="166"/>
      <c r="B12" s="167"/>
      <c r="C12" s="174"/>
      <c r="D12" s="169">
        <v>50806</v>
      </c>
      <c r="E12" s="170"/>
      <c r="F12" s="171">
        <v>56792</v>
      </c>
      <c r="G12" s="172"/>
      <c r="H12" s="173"/>
    </row>
    <row r="13" spans="1:8">
      <c r="A13" s="154"/>
      <c r="B13" s="159"/>
      <c r="C13" s="175"/>
      <c r="D13" s="176">
        <v>61481</v>
      </c>
      <c r="E13" s="177"/>
      <c r="F13" s="178">
        <v>101837</v>
      </c>
      <c r="G13" s="179"/>
      <c r="H13" s="165"/>
    </row>
    <row r="14" spans="1:8">
      <c r="A14" s="166"/>
      <c r="B14" s="167"/>
      <c r="C14" s="168"/>
      <c r="D14" s="169">
        <v>49363</v>
      </c>
      <c r="E14" s="170"/>
      <c r="F14" s="171">
        <v>52577</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3.89</v>
      </c>
      <c r="C19" s="180">
        <f>ROUND(VALUE(SUBSTITUTE(実質収支比率等に係る経年分析!G$48,"▲","-")),2)</f>
        <v>4.5</v>
      </c>
      <c r="D19" s="180">
        <f>ROUND(VALUE(SUBSTITUTE(実質収支比率等に係る経年分析!H$48,"▲","-")),2)</f>
        <v>3.37</v>
      </c>
      <c r="E19" s="180">
        <f>ROUND(VALUE(SUBSTITUTE(実質収支比率等に係る経年分析!I$48,"▲","-")),2)</f>
        <v>4.83</v>
      </c>
      <c r="F19" s="180">
        <f>ROUND(VALUE(SUBSTITUTE(実質収支比率等に係る経年分析!J$48,"▲","-")),2)</f>
        <v>6.15</v>
      </c>
    </row>
    <row r="20" spans="1:11">
      <c r="A20" s="180" t="s">
        <v>54</v>
      </c>
      <c r="B20" s="180">
        <f>ROUND(VALUE(SUBSTITUTE(実質収支比率等に係る経年分析!F$47,"▲","-")),2)</f>
        <v>16.440000000000001</v>
      </c>
      <c r="C20" s="180">
        <f>ROUND(VALUE(SUBSTITUTE(実質収支比率等に係る経年分析!G$47,"▲","-")),2)</f>
        <v>17.25</v>
      </c>
      <c r="D20" s="180">
        <f>ROUND(VALUE(SUBSTITUTE(実質収支比率等に係る経年分析!H$47,"▲","-")),2)</f>
        <v>17.170000000000002</v>
      </c>
      <c r="E20" s="180">
        <f>ROUND(VALUE(SUBSTITUTE(実質収支比率等に係る経年分析!I$47,"▲","-")),2)</f>
        <v>16.239999999999998</v>
      </c>
      <c r="F20" s="180">
        <f>ROUND(VALUE(SUBSTITUTE(実質収支比率等に係る経年分析!J$47,"▲","-")),2)</f>
        <v>15.21</v>
      </c>
    </row>
    <row r="21" spans="1:11">
      <c r="A21" s="180" t="s">
        <v>55</v>
      </c>
      <c r="B21" s="180">
        <f>IF(ISNUMBER(VALUE(SUBSTITUTE(実質収支比率等に係る経年分析!F$49,"▲","-"))),ROUND(VALUE(SUBSTITUTE(実質収支比率等に係る経年分析!F$49,"▲","-")),2),NA())</f>
        <v>-0.35</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0.85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0.55000000000000004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3.21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1584</v>
      </c>
      <c r="E42" s="182"/>
      <c r="F42" s="182"/>
      <c r="G42" s="182">
        <f>'実質公債費比率（分子）の構造'!L$52</f>
        <v>1658</v>
      </c>
      <c r="H42" s="182"/>
      <c r="I42" s="182"/>
      <c r="J42" s="182">
        <f>'実質公債費比率（分子）の構造'!M$52</f>
        <v>1662</v>
      </c>
      <c r="K42" s="182"/>
      <c r="L42" s="182"/>
      <c r="M42" s="182">
        <f>'実質公債費比率（分子）の構造'!N$52</f>
        <v>1689</v>
      </c>
      <c r="N42" s="182"/>
      <c r="O42" s="182"/>
      <c r="P42" s="182">
        <f>'実質公債費比率（分子）の構造'!O$52</f>
        <v>1706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56</v>
      </c>
      <c r="O44" s="182"/>
      <c r="P44" s="182"/>
    </row>
    <row r="45" spans="1:16">
      <c r="A45" s="182" t="s">
        <v>65</v>
      </c>
      <c r="B45" s="182">
        <f>'実質公債費比率（分子）の構造'!K$49</f>
        <v>14</v>
      </c>
      <c r="C45" s="182"/>
      <c r="D45" s="182"/>
      <c r="E45" s="182">
        <f>'実質公債費比率（分子）の構造'!L$49</f>
        <v>21</v>
      </c>
      <c r="F45" s="182"/>
      <c r="G45" s="182"/>
      <c r="H45" s="182">
        <f>'実質公債費比率（分子）の構造'!M$49</f>
        <v>26</v>
      </c>
      <c r="I45" s="182"/>
      <c r="J45" s="182"/>
      <c r="K45" s="182">
        <f>'実質公債費比率（分子）の構造'!N$49</f>
        <v>30</v>
      </c>
      <c r="L45" s="182"/>
      <c r="M45" s="182"/>
      <c r="N45" s="182">
        <f>'実質公債費比率（分子）の構造'!O$49</f>
        <v>32</v>
      </c>
      <c r="O45" s="182"/>
      <c r="P45" s="182"/>
    </row>
    <row r="46" spans="1:16">
      <c r="A46" s="182" t="s">
        <v>66</v>
      </c>
      <c r="B46" s="182">
        <f>'実質公債費比率（分子）の構造'!K$48</f>
        <v>502</v>
      </c>
      <c r="C46" s="182"/>
      <c r="D46" s="182"/>
      <c r="E46" s="182">
        <f>'実質公債費比率（分子）の構造'!L$48</f>
        <v>504</v>
      </c>
      <c r="F46" s="182"/>
      <c r="G46" s="182"/>
      <c r="H46" s="182">
        <f>'実質公債費比率（分子）の構造'!M$48</f>
        <v>484</v>
      </c>
      <c r="I46" s="182"/>
      <c r="J46" s="182"/>
      <c r="K46" s="182">
        <f>'実質公債費比率（分子）の構造'!N$48</f>
        <v>479</v>
      </c>
      <c r="L46" s="182"/>
      <c r="M46" s="182"/>
      <c r="N46" s="182">
        <f>'実質公債費比率（分子）の構造'!O$48</f>
        <v>487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1777</v>
      </c>
      <c r="C49" s="182"/>
      <c r="D49" s="182"/>
      <c r="E49" s="182">
        <f>'実質公債費比率（分子）の構造'!L$45</f>
        <v>1835</v>
      </c>
      <c r="F49" s="182"/>
      <c r="G49" s="182"/>
      <c r="H49" s="182">
        <f>'実質公債費比率（分子）の構造'!M$45</f>
        <v>1813</v>
      </c>
      <c r="I49" s="182"/>
      <c r="J49" s="182"/>
      <c r="K49" s="182">
        <f>'実質公債費比率（分子）の構造'!N$45</f>
        <v>1867</v>
      </c>
      <c r="L49" s="182"/>
      <c r="M49" s="182"/>
      <c r="N49" s="182">
        <f>'実質公債費比率（分子）の構造'!O$45</f>
        <v>1959</v>
      </c>
      <c r="O49" s="182"/>
      <c r="P49" s="182"/>
    </row>
    <row r="50" spans="1:16">
      <c r="A50" s="182" t="s">
        <v>70</v>
      </c>
      <c r="B50" s="182" t="e">
        <f>NA()</f>
        <v>#N/A</v>
      </c>
      <c r="C50" s="182">
        <f>IF(ISNUMBER('実質公債費比率（分子）の構造'!K$53),'実質公債費比率（分子）の構造'!K$53,NA())</f>
        <v>709</v>
      </c>
      <c r="D50" s="182" t="e">
        <f>NA()</f>
        <v>#N/A</v>
      </c>
      <c r="E50" s="182" t="e">
        <f>NA()</f>
        <v>#N/A</v>
      </c>
      <c r="F50" s="182">
        <f>IF(ISNUMBER('実質公債費比率（分子）の構造'!L$53),'実質公債費比率（分子）の構造'!L$53,NA())</f>
        <v>702</v>
      </c>
      <c r="G50" s="182" t="e">
        <f>NA()</f>
        <v>#N/A</v>
      </c>
      <c r="H50" s="182" t="e">
        <f>NA()</f>
        <v>#N/A</v>
      </c>
      <c r="I50" s="182">
        <f>IF(ISNUMBER('実質公債費比率（分子）の構造'!M$53),'実質公債費比率（分子）の構造'!M$53,NA())</f>
        <v>661</v>
      </c>
      <c r="J50" s="182" t="e">
        <f>NA()</f>
        <v>#N/A</v>
      </c>
      <c r="K50" s="182" t="e">
        <f>NA()</f>
        <v>#N/A</v>
      </c>
      <c r="L50" s="182">
        <f>IF(ISNUMBER('実質公債費比率（分子）の構造'!N$53),'実質公債費比率（分子）の構造'!N$53,NA())</f>
        <v>687</v>
      </c>
      <c r="M50" s="182" t="e">
        <f>NA()</f>
        <v>#N/A</v>
      </c>
      <c r="N50" s="182" t="e">
        <f>NA()</f>
        <v>#N/A</v>
      </c>
      <c r="O50" s="182">
        <f>IF(ISNUMBER('実質公債費比率（分子）の構造'!O$53),'実質公債費比率（分子）の構造'!O$53,NA())</f>
        <v>828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18567</v>
      </c>
      <c r="E56" s="181"/>
      <c r="F56" s="181"/>
      <c r="G56" s="181">
        <f>'将来負担比率（分子）の構造'!J$52</f>
        <v>18290</v>
      </c>
      <c r="H56" s="181"/>
      <c r="I56" s="181"/>
      <c r="J56" s="181">
        <f>'将来負担比率（分子）の構造'!K$52</f>
        <v>17922</v>
      </c>
      <c r="K56" s="181"/>
      <c r="L56" s="181"/>
      <c r="M56" s="181">
        <f>'将来負担比率（分子）の構造'!L$52</f>
        <v>17288</v>
      </c>
      <c r="N56" s="181"/>
      <c r="O56" s="181"/>
      <c r="P56" s="181">
        <f>'将来負担比率（分子）の構造'!M$52</f>
        <v>16684</v>
      </c>
    </row>
    <row r="57" spans="1:16">
      <c r="A57" s="181" t="s">
        <v>41</v>
      </c>
      <c r="B57" s="181"/>
      <c r="C57" s="181"/>
      <c r="D57" s="181">
        <f>'将来負担比率（分子）の構造'!I$51</f>
        <v>139</v>
      </c>
      <c r="E57" s="181"/>
      <c r="F57" s="181"/>
      <c r="G57" s="181">
        <f>'将来負担比率（分子）の構造'!J$51</f>
        <v>460</v>
      </c>
      <c r="H57" s="181"/>
      <c r="I57" s="181"/>
      <c r="J57" s="181">
        <f>'将来負担比率（分子）の構造'!K$51</f>
        <v>388</v>
      </c>
      <c r="K57" s="181"/>
      <c r="L57" s="181"/>
      <c r="M57" s="181">
        <f>'将来負担比率（分子）の構造'!L$51</f>
        <v>334</v>
      </c>
      <c r="N57" s="181"/>
      <c r="O57" s="181"/>
      <c r="P57" s="181">
        <f>'将来負担比率（分子）の構造'!M$51</f>
        <v>279</v>
      </c>
    </row>
    <row r="58" spans="1:16">
      <c r="A58" s="181" t="s">
        <v>40</v>
      </c>
      <c r="B58" s="181"/>
      <c r="C58" s="181"/>
      <c r="D58" s="181">
        <f>'将来負担比率（分子）の構造'!I$50</f>
        <v>4002</v>
      </c>
      <c r="E58" s="181"/>
      <c r="F58" s="181"/>
      <c r="G58" s="181">
        <f>'将来負担比率（分子）の構造'!J$50</f>
        <v>4273</v>
      </c>
      <c r="H58" s="181"/>
      <c r="I58" s="181"/>
      <c r="J58" s="181">
        <f>'将来負担比率（分子）の構造'!K$50</f>
        <v>4403</v>
      </c>
      <c r="K58" s="181"/>
      <c r="L58" s="181"/>
      <c r="M58" s="181">
        <f>'将来負担比率（分子）の構造'!L$50</f>
        <v>4295</v>
      </c>
      <c r="N58" s="181"/>
      <c r="O58" s="181"/>
      <c r="P58" s="181">
        <f>'将来負担比率（分子）の構造'!M$50</f>
        <v>4214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f>'将来負担比率（分子）の構造'!J$46</f>
        <v>5</v>
      </c>
      <c r="F61" s="181"/>
      <c r="G61" s="181"/>
      <c r="H61" s="181">
        <f>'将来負担比率（分子）の構造'!K$46</f>
        <v>4</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3628</v>
      </c>
      <c r="C62" s="181"/>
      <c r="D62" s="181"/>
      <c r="E62" s="181">
        <f>'将来負担比率（分子）の構造'!J$45</f>
        <v>3640</v>
      </c>
      <c r="F62" s="181"/>
      <c r="G62" s="181"/>
      <c r="H62" s="181">
        <f>'将来負担比率（分子）の構造'!K$45</f>
        <v>3508</v>
      </c>
      <c r="I62" s="181"/>
      <c r="J62" s="181"/>
      <c r="K62" s="181">
        <f>'将来負担比率（分子）の構造'!L$45</f>
        <v>3494</v>
      </c>
      <c r="L62" s="181"/>
      <c r="M62" s="181"/>
      <c r="N62" s="181">
        <f>'将来負担比率（分子）の構造'!M$45</f>
        <v>3491</v>
      </c>
      <c r="O62" s="181"/>
      <c r="P62" s="181"/>
    </row>
    <row r="63" spans="1:16">
      <c r="A63" s="181" t="s">
        <v>33</v>
      </c>
      <c r="B63" s="181">
        <f>'将来負担比率（分子）の構造'!I$44</f>
        <v>224</v>
      </c>
      <c r="C63" s="181"/>
      <c r="D63" s="181"/>
      <c r="E63" s="181">
        <f>'将来負担比率（分子）の構造'!J$44</f>
        <v>214</v>
      </c>
      <c r="F63" s="181"/>
      <c r="G63" s="181"/>
      <c r="H63" s="181">
        <f>'将来負担比率（分子）の構造'!K$44</f>
        <v>190</v>
      </c>
      <c r="I63" s="181"/>
      <c r="J63" s="181"/>
      <c r="K63" s="181">
        <f>'将来負担比率（分子）の構造'!L$44</f>
        <v>180</v>
      </c>
      <c r="L63" s="181"/>
      <c r="M63" s="181"/>
      <c r="N63" s="181">
        <f>'将来負担比率（分子）の構造'!M$44</f>
        <v>160</v>
      </c>
      <c r="O63" s="181"/>
      <c r="P63" s="181"/>
    </row>
    <row r="64" spans="1:16">
      <c r="A64" s="181" t="s">
        <v>32</v>
      </c>
      <c r="B64" s="181">
        <f>'将来負担比率（分子）の構造'!I$43</f>
        <v>5785</v>
      </c>
      <c r="C64" s="181"/>
      <c r="D64" s="181"/>
      <c r="E64" s="181">
        <f>'将来負担比率（分子）の構造'!J$43</f>
        <v>5614</v>
      </c>
      <c r="F64" s="181"/>
      <c r="G64" s="181"/>
      <c r="H64" s="181">
        <f>'将来負担比率（分子）の構造'!K$43</f>
        <v>5490</v>
      </c>
      <c r="I64" s="181"/>
      <c r="J64" s="181"/>
      <c r="K64" s="181">
        <f>'将来負担比率（分子）の構造'!L$43</f>
        <v>5412</v>
      </c>
      <c r="L64" s="181"/>
      <c r="M64" s="181"/>
      <c r="N64" s="181">
        <f>'将来負担比率（分子）の構造'!M$43</f>
        <v>5156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889</v>
      </c>
      <c r="O65" s="181"/>
      <c r="P65" s="181"/>
    </row>
    <row r="66" spans="1:16">
      <c r="A66" s="181" t="s">
        <v>30</v>
      </c>
      <c r="B66" s="181">
        <f>'将来負担比率（分子）の構造'!I$41</f>
        <v>19945</v>
      </c>
      <c r="C66" s="181"/>
      <c r="D66" s="181"/>
      <c r="E66" s="181">
        <f>'将来負担比率（分子）の構造'!J$41</f>
        <v>19668</v>
      </c>
      <c r="F66" s="181"/>
      <c r="G66" s="181"/>
      <c r="H66" s="181">
        <f>'将来負担比率（分子）の構造'!K$41</f>
        <v>19214</v>
      </c>
      <c r="I66" s="181"/>
      <c r="J66" s="181"/>
      <c r="K66" s="181">
        <f>'将来負担比率（分子）の構造'!L$41</f>
        <v>18475</v>
      </c>
      <c r="L66" s="181"/>
      <c r="M66" s="181"/>
      <c r="N66" s="181">
        <f>'将来負担比率（分子）の構造'!M$41</f>
        <v>17824</v>
      </c>
      <c r="O66" s="181"/>
      <c r="P66" s="181"/>
    </row>
    <row r="67" spans="1:16">
      <c r="A67" s="181" t="s">
        <v>74</v>
      </c>
      <c r="B67" s="181" t="e">
        <f>NA()</f>
        <v>#N/A</v>
      </c>
      <c r="C67" s="181">
        <f>IF(ISNUMBER('将来負担比率（分子）の構造'!I$53), IF('将来負担比率（分子）の構造'!I$53 &lt; 0, 0, '将来負担比率（分子）の構造'!I$53), NA())</f>
        <v>6875</v>
      </c>
      <c r="D67" s="181" t="e">
        <f>NA()</f>
        <v>#N/A</v>
      </c>
      <c r="E67" s="181" t="e">
        <f>NA()</f>
        <v>#N/A</v>
      </c>
      <c r="F67" s="181">
        <f>IF(ISNUMBER('将来負担比率（分子）の構造'!J$53), IF('将来負担比率（分子）の構造'!J$53 &lt; 0, 0, '将来負担比率（分子）の構造'!J$53), NA())</f>
        <v>6117</v>
      </c>
      <c r="G67" s="181" t="e">
        <f>NA()</f>
        <v>#N/A</v>
      </c>
      <c r="H67" s="181" t="e">
        <f>NA()</f>
        <v>#N/A</v>
      </c>
      <c r="I67" s="181">
        <f>IF(ISNUMBER('将来負担比率（分子）の構造'!K$53), IF('将来負担比率（分子）の構造'!K$53 &lt; 0, 0, '将来負担比率（分子）の構造'!K$53), NA())</f>
        <v>5694</v>
      </c>
      <c r="J67" s="181" t="e">
        <f>NA()</f>
        <v>#N/A</v>
      </c>
      <c r="K67" s="181" t="e">
        <f>NA()</f>
        <v>#N/A</v>
      </c>
      <c r="L67" s="181">
        <f>IF(ISNUMBER('将来負担比率（分子）の構造'!L$53), IF('将来負担比率（分子）の構造'!L$53 &lt; 0, 0, '将来負担比率（分子）の構造'!L$53), NA())</f>
        <v>5644</v>
      </c>
      <c r="M67" s="181" t="e">
        <f>NA()</f>
        <v>#N/A</v>
      </c>
      <c r="N67" s="181" t="e">
        <f>NA()</f>
        <v>#N/A</v>
      </c>
      <c r="O67" s="181">
        <f>IF(ISNUMBER('将来負担比率（分子）の構造'!M$53), IF('将来負担比率（分子）の構造'!M$53 &lt; 0, 0, '将来負担比率（分子）の構造'!M$53), NA())</f>
        <v>6343</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1847</v>
      </c>
      <c r="C72" s="185">
        <f>基金残高に係る経年分析!G55</f>
        <v>1729</v>
      </c>
      <c r="D72" s="185">
        <f>基金残高に係る経年分析!H55</f>
        <v>1664</v>
      </c>
    </row>
    <row r="73" spans="1:16">
      <c r="A73" s="184" t="s">
        <v>77</v>
      </c>
      <c r="B73" s="185">
        <f>基金残高に係る経年分析!F56</f>
        <v>765</v>
      </c>
      <c r="C73" s="185">
        <f>基金残高に係る経年分析!G56</f>
        <v>765</v>
      </c>
      <c r="D73" s="185">
        <f>基金残高に係る経年分析!H56</f>
        <v>665</v>
      </c>
    </row>
    <row r="74" spans="1:16">
      <c r="A74" s="184" t="s">
        <v>78</v>
      </c>
      <c r="B74" s="185">
        <f>基金残高に係る経年分析!F57</f>
        <v>3607</v>
      </c>
      <c r="C74" s="185">
        <f>基金残高に係る経年分析!G57</f>
        <v>3538</v>
      </c>
      <c r="D74" s="185">
        <f>基金残高に係る経年分析!H57</f>
        <v>3540</v>
      </c>
    </row>
  </sheetData>
  <sheetProtection algorithmName="SHA-512" hashValue="uzKEL6pydoiUc5jdNaWcb/7SlZ0osByo7/wfCIImf+Y4Wx5fb23sA72I+At0m/4jvcu6DByIcUmKrG+HYIyrvw==" saltValue="iXWO6HrHgtsxQ4PcARUV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3983218</v>
      </c>
      <c r="S5" s="675"/>
      <c r="T5" s="675"/>
      <c r="U5" s="675"/>
      <c r="V5" s="675"/>
      <c r="W5" s="675"/>
      <c r="X5" s="675"/>
      <c r="Y5" s="676"/>
      <c r="Z5" s="677">
        <v>18.399999999999999</v>
      </c>
      <c r="AA5" s="677"/>
      <c r="AB5" s="677"/>
      <c r="AC5" s="677"/>
      <c r="AD5" s="678">
        <v>3983218</v>
      </c>
      <c r="AE5" s="678"/>
      <c r="AF5" s="678"/>
      <c r="AG5" s="678"/>
      <c r="AH5" s="678"/>
      <c r="AI5" s="678"/>
      <c r="AJ5" s="678"/>
      <c r="AK5" s="678"/>
      <c r="AL5" s="679">
        <v>37.799999999999997</v>
      </c>
      <c r="AM5" s="680"/>
      <c r="AN5" s="680"/>
      <c r="AO5" s="681"/>
      <c r="AP5" s="671" t="s">
        <v>225</v>
      </c>
      <c r="AQ5" s="672"/>
      <c r="AR5" s="672"/>
      <c r="AS5" s="672"/>
      <c r="AT5" s="672"/>
      <c r="AU5" s="672"/>
      <c r="AV5" s="672"/>
      <c r="AW5" s="672"/>
      <c r="AX5" s="672"/>
      <c r="AY5" s="672"/>
      <c r="AZ5" s="672"/>
      <c r="BA5" s="672"/>
      <c r="BB5" s="672"/>
      <c r="BC5" s="672"/>
      <c r="BD5" s="672"/>
      <c r="BE5" s="672"/>
      <c r="BF5" s="673"/>
      <c r="BG5" s="685">
        <v>3969524</v>
      </c>
      <c r="BH5" s="686"/>
      <c r="BI5" s="686"/>
      <c r="BJ5" s="686"/>
      <c r="BK5" s="686"/>
      <c r="BL5" s="686"/>
      <c r="BM5" s="686"/>
      <c r="BN5" s="687"/>
      <c r="BO5" s="688">
        <v>99.7</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272874</v>
      </c>
      <c r="S6" s="686"/>
      <c r="T6" s="686"/>
      <c r="U6" s="686"/>
      <c r="V6" s="686"/>
      <c r="W6" s="686"/>
      <c r="X6" s="686"/>
      <c r="Y6" s="687"/>
      <c r="Z6" s="688">
        <v>1.3</v>
      </c>
      <c r="AA6" s="688"/>
      <c r="AB6" s="688"/>
      <c r="AC6" s="688"/>
      <c r="AD6" s="689">
        <v>272874</v>
      </c>
      <c r="AE6" s="689"/>
      <c r="AF6" s="689"/>
      <c r="AG6" s="689"/>
      <c r="AH6" s="689"/>
      <c r="AI6" s="689"/>
      <c r="AJ6" s="689"/>
      <c r="AK6" s="689"/>
      <c r="AL6" s="690">
        <v>2.6</v>
      </c>
      <c r="AM6" s="691"/>
      <c r="AN6" s="691"/>
      <c r="AO6" s="692"/>
      <c r="AP6" s="682" t="s">
        <v>231</v>
      </c>
      <c r="AQ6" s="683"/>
      <c r="AR6" s="683"/>
      <c r="AS6" s="683"/>
      <c r="AT6" s="683"/>
      <c r="AU6" s="683"/>
      <c r="AV6" s="683"/>
      <c r="AW6" s="683"/>
      <c r="AX6" s="683"/>
      <c r="AY6" s="683"/>
      <c r="AZ6" s="683"/>
      <c r="BA6" s="683"/>
      <c r="BB6" s="683"/>
      <c r="BC6" s="683"/>
      <c r="BD6" s="683"/>
      <c r="BE6" s="683"/>
      <c r="BF6" s="684"/>
      <c r="BG6" s="685">
        <v>3969524</v>
      </c>
      <c r="BH6" s="686"/>
      <c r="BI6" s="686"/>
      <c r="BJ6" s="686"/>
      <c r="BK6" s="686"/>
      <c r="BL6" s="686"/>
      <c r="BM6" s="686"/>
      <c r="BN6" s="687"/>
      <c r="BO6" s="688">
        <v>99.7</v>
      </c>
      <c r="BP6" s="688"/>
      <c r="BQ6" s="688"/>
      <c r="BR6" s="688"/>
      <c r="BS6" s="689" t="s">
        <v>125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148156</v>
      </c>
      <c r="CS6" s="686"/>
      <c r="CT6" s="686"/>
      <c r="CU6" s="686"/>
      <c r="CV6" s="686"/>
      <c r="CW6" s="686"/>
      <c r="CX6" s="686"/>
      <c r="CY6" s="687"/>
      <c r="CZ6" s="679">
        <v>0.7</v>
      </c>
      <c r="DA6" s="680"/>
      <c r="DB6" s="680"/>
      <c r="DC6" s="699"/>
      <c r="DD6" s="694" t="s">
        <v>226</v>
      </c>
      <c r="DE6" s="686"/>
      <c r="DF6" s="686"/>
      <c r="DG6" s="686"/>
      <c r="DH6" s="686"/>
      <c r="DI6" s="686"/>
      <c r="DJ6" s="686"/>
      <c r="DK6" s="686"/>
      <c r="DL6" s="686"/>
      <c r="DM6" s="686"/>
      <c r="DN6" s="686"/>
      <c r="DO6" s="686"/>
      <c r="DP6" s="687"/>
      <c r="DQ6" s="694">
        <v>148156</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2950</v>
      </c>
      <c r="S7" s="686"/>
      <c r="T7" s="686"/>
      <c r="U7" s="686"/>
      <c r="V7" s="686"/>
      <c r="W7" s="686"/>
      <c r="X7" s="686"/>
      <c r="Y7" s="687"/>
      <c r="Z7" s="688">
        <v>0</v>
      </c>
      <c r="AA7" s="688"/>
      <c r="AB7" s="688"/>
      <c r="AC7" s="688"/>
      <c r="AD7" s="689">
        <v>2950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1633799</v>
      </c>
      <c r="BH7" s="686"/>
      <c r="BI7" s="686"/>
      <c r="BJ7" s="686"/>
      <c r="BK7" s="686"/>
      <c r="BL7" s="686"/>
      <c r="BM7" s="686"/>
      <c r="BN7" s="687"/>
      <c r="BO7" s="688">
        <v>41</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6743287</v>
      </c>
      <c r="CS7" s="686"/>
      <c r="CT7" s="686"/>
      <c r="CU7" s="686"/>
      <c r="CV7" s="686"/>
      <c r="CW7" s="686"/>
      <c r="CX7" s="686"/>
      <c r="CY7" s="687"/>
      <c r="CZ7" s="688">
        <v>32.299999999999997</v>
      </c>
      <c r="DA7" s="688"/>
      <c r="DB7" s="688"/>
      <c r="DC7" s="688"/>
      <c r="DD7" s="694">
        <v>443374</v>
      </c>
      <c r="DE7" s="686"/>
      <c r="DF7" s="686"/>
      <c r="DG7" s="686"/>
      <c r="DH7" s="686"/>
      <c r="DI7" s="686"/>
      <c r="DJ7" s="686"/>
      <c r="DK7" s="686"/>
      <c r="DL7" s="686"/>
      <c r="DM7" s="686"/>
      <c r="DN7" s="686"/>
      <c r="DO7" s="686"/>
      <c r="DP7" s="687"/>
      <c r="DQ7" s="694">
        <v>2276882</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14136</v>
      </c>
      <c r="S8" s="686"/>
      <c r="T8" s="686"/>
      <c r="U8" s="686"/>
      <c r="V8" s="686"/>
      <c r="W8" s="686"/>
      <c r="X8" s="686"/>
      <c r="Y8" s="687"/>
      <c r="Z8" s="688">
        <v>0.1</v>
      </c>
      <c r="AA8" s="688"/>
      <c r="AB8" s="688"/>
      <c r="AC8" s="688"/>
      <c r="AD8" s="689">
        <v>14136</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58472</v>
      </c>
      <c r="BH8" s="686"/>
      <c r="BI8" s="686"/>
      <c r="BJ8" s="686"/>
      <c r="BK8" s="686"/>
      <c r="BL8" s="686"/>
      <c r="BM8" s="686"/>
      <c r="BN8" s="687"/>
      <c r="BO8" s="688">
        <v>1.5</v>
      </c>
      <c r="BP8" s="688"/>
      <c r="BQ8" s="688"/>
      <c r="BR8" s="688"/>
      <c r="BS8" s="694" t="s">
        <v>125</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4990063</v>
      </c>
      <c r="CS8" s="686"/>
      <c r="CT8" s="686"/>
      <c r="CU8" s="686"/>
      <c r="CV8" s="686"/>
      <c r="CW8" s="686"/>
      <c r="CX8" s="686"/>
      <c r="CY8" s="687"/>
      <c r="CZ8" s="688">
        <v>23.9</v>
      </c>
      <c r="DA8" s="688"/>
      <c r="DB8" s="688"/>
      <c r="DC8" s="688"/>
      <c r="DD8" s="694" t="s">
        <v>125</v>
      </c>
      <c r="DE8" s="686"/>
      <c r="DF8" s="686"/>
      <c r="DG8" s="686"/>
      <c r="DH8" s="686"/>
      <c r="DI8" s="686"/>
      <c r="DJ8" s="686"/>
      <c r="DK8" s="686"/>
      <c r="DL8" s="686"/>
      <c r="DM8" s="686"/>
      <c r="DN8" s="686"/>
      <c r="DO8" s="686"/>
      <c r="DP8" s="687"/>
      <c r="DQ8" s="694">
        <v>2390882</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19685</v>
      </c>
      <c r="S9" s="686"/>
      <c r="T9" s="686"/>
      <c r="U9" s="686"/>
      <c r="V9" s="686"/>
      <c r="W9" s="686"/>
      <c r="X9" s="686"/>
      <c r="Y9" s="687"/>
      <c r="Z9" s="688">
        <v>0.1</v>
      </c>
      <c r="AA9" s="688"/>
      <c r="AB9" s="688"/>
      <c r="AC9" s="688"/>
      <c r="AD9" s="689">
        <v>19685</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1436069</v>
      </c>
      <c r="BH9" s="686"/>
      <c r="BI9" s="686"/>
      <c r="BJ9" s="686"/>
      <c r="BK9" s="686"/>
      <c r="BL9" s="686"/>
      <c r="BM9" s="686"/>
      <c r="BN9" s="687"/>
      <c r="BO9" s="688">
        <v>36.1</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1086319</v>
      </c>
      <c r="CS9" s="686"/>
      <c r="CT9" s="686"/>
      <c r="CU9" s="686"/>
      <c r="CV9" s="686"/>
      <c r="CW9" s="686"/>
      <c r="CX9" s="686"/>
      <c r="CY9" s="687"/>
      <c r="CZ9" s="688">
        <v>5.2</v>
      </c>
      <c r="DA9" s="688"/>
      <c r="DB9" s="688"/>
      <c r="DC9" s="688"/>
      <c r="DD9" s="694">
        <v>33582</v>
      </c>
      <c r="DE9" s="686"/>
      <c r="DF9" s="686"/>
      <c r="DG9" s="686"/>
      <c r="DH9" s="686"/>
      <c r="DI9" s="686"/>
      <c r="DJ9" s="686"/>
      <c r="DK9" s="686"/>
      <c r="DL9" s="686"/>
      <c r="DM9" s="686"/>
      <c r="DN9" s="686"/>
      <c r="DO9" s="686"/>
      <c r="DP9" s="687"/>
      <c r="DQ9" s="694">
        <v>936037</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226</v>
      </c>
      <c r="AE10" s="689"/>
      <c r="AF10" s="689"/>
      <c r="AG10" s="689"/>
      <c r="AH10" s="689"/>
      <c r="AI10" s="689"/>
      <c r="AJ10" s="689"/>
      <c r="AK10" s="689"/>
      <c r="AL10" s="690" t="s">
        <v>125</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71742</v>
      </c>
      <c r="BH10" s="686"/>
      <c r="BI10" s="686"/>
      <c r="BJ10" s="686"/>
      <c r="BK10" s="686"/>
      <c r="BL10" s="686"/>
      <c r="BM10" s="686"/>
      <c r="BN10" s="687"/>
      <c r="BO10" s="688">
        <v>1.8</v>
      </c>
      <c r="BP10" s="688"/>
      <c r="BQ10" s="688"/>
      <c r="BR10" s="688"/>
      <c r="BS10" s="694" t="s">
        <v>125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226</v>
      </c>
      <c r="CS10" s="686"/>
      <c r="CT10" s="686"/>
      <c r="CU10" s="686"/>
      <c r="CV10" s="686"/>
      <c r="CW10" s="686"/>
      <c r="CX10" s="686"/>
      <c r="CY10" s="687"/>
      <c r="CZ10" s="688" t="s">
        <v>125</v>
      </c>
      <c r="DA10" s="688"/>
      <c r="DB10" s="688"/>
      <c r="DC10" s="688"/>
      <c r="DD10" s="694" t="s">
        <v>125</v>
      </c>
      <c r="DE10" s="686"/>
      <c r="DF10" s="686"/>
      <c r="DG10" s="686"/>
      <c r="DH10" s="686"/>
      <c r="DI10" s="686"/>
      <c r="DJ10" s="686"/>
      <c r="DK10" s="686"/>
      <c r="DL10" s="686"/>
      <c r="DM10" s="686"/>
      <c r="DN10" s="686"/>
      <c r="DO10" s="686"/>
      <c r="DP10" s="687"/>
      <c r="DQ10" s="694" t="s">
        <v>125</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724124</v>
      </c>
      <c r="S11" s="686"/>
      <c r="T11" s="686"/>
      <c r="U11" s="686"/>
      <c r="V11" s="686"/>
      <c r="W11" s="686"/>
      <c r="X11" s="686"/>
      <c r="Y11" s="687"/>
      <c r="Z11" s="690">
        <v>3.3</v>
      </c>
      <c r="AA11" s="691"/>
      <c r="AB11" s="691"/>
      <c r="AC11" s="703"/>
      <c r="AD11" s="694">
        <v>724124</v>
      </c>
      <c r="AE11" s="686"/>
      <c r="AF11" s="686"/>
      <c r="AG11" s="686"/>
      <c r="AH11" s="686"/>
      <c r="AI11" s="686"/>
      <c r="AJ11" s="686"/>
      <c r="AK11" s="687"/>
      <c r="AL11" s="690">
        <v>6.9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67516</v>
      </c>
      <c r="BH11" s="686"/>
      <c r="BI11" s="686"/>
      <c r="BJ11" s="686"/>
      <c r="BK11" s="686"/>
      <c r="BL11" s="686"/>
      <c r="BM11" s="686"/>
      <c r="BN11" s="687"/>
      <c r="BO11" s="688">
        <v>1.7</v>
      </c>
      <c r="BP11" s="688"/>
      <c r="BQ11" s="688"/>
      <c r="BR11" s="688"/>
      <c r="BS11" s="694" t="s">
        <v>125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913247</v>
      </c>
      <c r="CS11" s="686"/>
      <c r="CT11" s="686"/>
      <c r="CU11" s="686"/>
      <c r="CV11" s="686"/>
      <c r="CW11" s="686"/>
      <c r="CX11" s="686"/>
      <c r="CY11" s="687"/>
      <c r="CZ11" s="688">
        <v>4.4000000000000004</v>
      </c>
      <c r="DA11" s="688"/>
      <c r="DB11" s="688"/>
      <c r="DC11" s="688"/>
      <c r="DD11" s="694">
        <v>364805</v>
      </c>
      <c r="DE11" s="686"/>
      <c r="DF11" s="686"/>
      <c r="DG11" s="686"/>
      <c r="DH11" s="686"/>
      <c r="DI11" s="686"/>
      <c r="DJ11" s="686"/>
      <c r="DK11" s="686"/>
      <c r="DL11" s="686"/>
      <c r="DM11" s="686"/>
      <c r="DN11" s="686"/>
      <c r="DO11" s="686"/>
      <c r="DP11" s="687"/>
      <c r="DQ11" s="694">
        <v>541694</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111610</v>
      </c>
      <c r="S12" s="686"/>
      <c r="T12" s="686"/>
      <c r="U12" s="686"/>
      <c r="V12" s="686"/>
      <c r="W12" s="686"/>
      <c r="X12" s="686"/>
      <c r="Y12" s="687"/>
      <c r="Z12" s="688">
        <v>0.5</v>
      </c>
      <c r="AA12" s="688"/>
      <c r="AB12" s="688"/>
      <c r="AC12" s="688"/>
      <c r="AD12" s="689">
        <v>111610</v>
      </c>
      <c r="AE12" s="689"/>
      <c r="AF12" s="689"/>
      <c r="AG12" s="689"/>
      <c r="AH12" s="689"/>
      <c r="AI12" s="689"/>
      <c r="AJ12" s="689"/>
      <c r="AK12" s="689"/>
      <c r="AL12" s="690">
        <v>1.1000000000000001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1969456</v>
      </c>
      <c r="BH12" s="686"/>
      <c r="BI12" s="686"/>
      <c r="BJ12" s="686"/>
      <c r="BK12" s="686"/>
      <c r="BL12" s="686"/>
      <c r="BM12" s="686"/>
      <c r="BN12" s="687"/>
      <c r="BO12" s="688">
        <v>49.4</v>
      </c>
      <c r="BP12" s="688"/>
      <c r="BQ12" s="688"/>
      <c r="BR12" s="688"/>
      <c r="BS12" s="694" t="s">
        <v>125</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387569</v>
      </c>
      <c r="CS12" s="686"/>
      <c r="CT12" s="686"/>
      <c r="CU12" s="686"/>
      <c r="CV12" s="686"/>
      <c r="CW12" s="686"/>
      <c r="CX12" s="686"/>
      <c r="CY12" s="687"/>
      <c r="CZ12" s="688">
        <v>1.9</v>
      </c>
      <c r="DA12" s="688"/>
      <c r="DB12" s="688"/>
      <c r="DC12" s="688"/>
      <c r="DD12" s="694">
        <v>23399</v>
      </c>
      <c r="DE12" s="686"/>
      <c r="DF12" s="686"/>
      <c r="DG12" s="686"/>
      <c r="DH12" s="686"/>
      <c r="DI12" s="686"/>
      <c r="DJ12" s="686"/>
      <c r="DK12" s="686"/>
      <c r="DL12" s="686"/>
      <c r="DM12" s="686"/>
      <c r="DN12" s="686"/>
      <c r="DO12" s="686"/>
      <c r="DP12" s="687"/>
      <c r="DQ12" s="694">
        <v>364014</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226</v>
      </c>
      <c r="S13" s="686"/>
      <c r="T13" s="686"/>
      <c r="U13" s="686"/>
      <c r="V13" s="686"/>
      <c r="W13" s="686"/>
      <c r="X13" s="686"/>
      <c r="Y13" s="687"/>
      <c r="Z13" s="688" t="s">
        <v>125</v>
      </c>
      <c r="AA13" s="688"/>
      <c r="AB13" s="688"/>
      <c r="AC13" s="688"/>
      <c r="AD13" s="689" t="s">
        <v>125</v>
      </c>
      <c r="AE13" s="689"/>
      <c r="AF13" s="689"/>
      <c r="AG13" s="689"/>
      <c r="AH13" s="689"/>
      <c r="AI13" s="689"/>
      <c r="AJ13" s="689"/>
      <c r="AK13" s="689"/>
      <c r="AL13" s="690" t="s">
        <v>125</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1963017</v>
      </c>
      <c r="BH13" s="686"/>
      <c r="BI13" s="686"/>
      <c r="BJ13" s="686"/>
      <c r="BK13" s="686"/>
      <c r="BL13" s="686"/>
      <c r="BM13" s="686"/>
      <c r="BN13" s="687"/>
      <c r="BO13" s="688">
        <v>49.3</v>
      </c>
      <c r="BP13" s="688"/>
      <c r="BQ13" s="688"/>
      <c r="BR13" s="688"/>
      <c r="BS13" s="694" t="s">
        <v>125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1990332</v>
      </c>
      <c r="CS13" s="686"/>
      <c r="CT13" s="686"/>
      <c r="CU13" s="686"/>
      <c r="CV13" s="686"/>
      <c r="CW13" s="686"/>
      <c r="CX13" s="686"/>
      <c r="CY13" s="687"/>
      <c r="CZ13" s="688">
        <v>9.5</v>
      </c>
      <c r="DA13" s="688"/>
      <c r="DB13" s="688"/>
      <c r="DC13" s="688"/>
      <c r="DD13" s="694">
        <v>1166440</v>
      </c>
      <c r="DE13" s="686"/>
      <c r="DF13" s="686"/>
      <c r="DG13" s="686"/>
      <c r="DH13" s="686"/>
      <c r="DI13" s="686"/>
      <c r="DJ13" s="686"/>
      <c r="DK13" s="686"/>
      <c r="DL13" s="686"/>
      <c r="DM13" s="686"/>
      <c r="DN13" s="686"/>
      <c r="DO13" s="686"/>
      <c r="DP13" s="687"/>
      <c r="DQ13" s="694">
        <v>1324737</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125</v>
      </c>
      <c r="AA14" s="688"/>
      <c r="AB14" s="688"/>
      <c r="AC14" s="688"/>
      <c r="AD14" s="689" t="s">
        <v>226</v>
      </c>
      <c r="AE14" s="689"/>
      <c r="AF14" s="689"/>
      <c r="AG14" s="689"/>
      <c r="AH14" s="689"/>
      <c r="AI14" s="689"/>
      <c r="AJ14" s="689"/>
      <c r="AK14" s="689"/>
      <c r="AL14" s="690" t="s">
        <v>125</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133310</v>
      </c>
      <c r="BH14" s="686"/>
      <c r="BI14" s="686"/>
      <c r="BJ14" s="686"/>
      <c r="BK14" s="686"/>
      <c r="BL14" s="686"/>
      <c r="BM14" s="686"/>
      <c r="BN14" s="687"/>
      <c r="BO14" s="688">
        <v>3.3</v>
      </c>
      <c r="BP14" s="688"/>
      <c r="BQ14" s="688"/>
      <c r="BR14" s="688"/>
      <c r="BS14" s="694" t="s">
        <v>125</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836399</v>
      </c>
      <c r="CS14" s="686"/>
      <c r="CT14" s="686"/>
      <c r="CU14" s="686"/>
      <c r="CV14" s="686"/>
      <c r="CW14" s="686"/>
      <c r="CX14" s="686"/>
      <c r="CY14" s="687"/>
      <c r="CZ14" s="688">
        <v>4</v>
      </c>
      <c r="DA14" s="688"/>
      <c r="DB14" s="688"/>
      <c r="DC14" s="688"/>
      <c r="DD14" s="694">
        <v>20008</v>
      </c>
      <c r="DE14" s="686"/>
      <c r="DF14" s="686"/>
      <c r="DG14" s="686"/>
      <c r="DH14" s="686"/>
      <c r="DI14" s="686"/>
      <c r="DJ14" s="686"/>
      <c r="DK14" s="686"/>
      <c r="DL14" s="686"/>
      <c r="DM14" s="686"/>
      <c r="DN14" s="686"/>
      <c r="DO14" s="686"/>
      <c r="DP14" s="687"/>
      <c r="DQ14" s="694">
        <v>803506</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226</v>
      </c>
      <c r="AA15" s="688"/>
      <c r="AB15" s="688"/>
      <c r="AC15" s="688"/>
      <c r="AD15" s="689" t="s">
        <v>125</v>
      </c>
      <c r="AE15" s="689"/>
      <c r="AF15" s="689"/>
      <c r="AG15" s="689"/>
      <c r="AH15" s="689"/>
      <c r="AI15" s="689"/>
      <c r="AJ15" s="689"/>
      <c r="AK15" s="689"/>
      <c r="AL15" s="690" t="s">
        <v>125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232959</v>
      </c>
      <c r="BH15" s="686"/>
      <c r="BI15" s="686"/>
      <c r="BJ15" s="686"/>
      <c r="BK15" s="686"/>
      <c r="BL15" s="686"/>
      <c r="BM15" s="686"/>
      <c r="BN15" s="687"/>
      <c r="BO15" s="688">
        <v>5.8</v>
      </c>
      <c r="BP15" s="688"/>
      <c r="BQ15" s="688"/>
      <c r="BR15" s="688"/>
      <c r="BS15" s="694" t="s">
        <v>125</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1811150</v>
      </c>
      <c r="CS15" s="686"/>
      <c r="CT15" s="686"/>
      <c r="CU15" s="686"/>
      <c r="CV15" s="686"/>
      <c r="CW15" s="686"/>
      <c r="CX15" s="686"/>
      <c r="CY15" s="687"/>
      <c r="CZ15" s="688">
        <v>8.6999999999999993</v>
      </c>
      <c r="DA15" s="688"/>
      <c r="DB15" s="688"/>
      <c r="DC15" s="688"/>
      <c r="DD15" s="694">
        <v>35455</v>
      </c>
      <c r="DE15" s="686"/>
      <c r="DF15" s="686"/>
      <c r="DG15" s="686"/>
      <c r="DH15" s="686"/>
      <c r="DI15" s="686"/>
      <c r="DJ15" s="686"/>
      <c r="DK15" s="686"/>
      <c r="DL15" s="686"/>
      <c r="DM15" s="686"/>
      <c r="DN15" s="686"/>
      <c r="DO15" s="686"/>
      <c r="DP15" s="687"/>
      <c r="DQ15" s="694">
        <v>1574647</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19638</v>
      </c>
      <c r="S16" s="686"/>
      <c r="T16" s="686"/>
      <c r="U16" s="686"/>
      <c r="V16" s="686"/>
      <c r="W16" s="686"/>
      <c r="X16" s="686"/>
      <c r="Y16" s="687"/>
      <c r="Z16" s="688">
        <v>0.1</v>
      </c>
      <c r="AA16" s="688"/>
      <c r="AB16" s="688"/>
      <c r="AC16" s="688"/>
      <c r="AD16" s="689">
        <v>19638</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125</v>
      </c>
      <c r="BP16" s="688"/>
      <c r="BQ16" s="688"/>
      <c r="BR16" s="688"/>
      <c r="BS16" s="694" t="s">
        <v>226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125</v>
      </c>
      <c r="CS16" s="686"/>
      <c r="CT16" s="686"/>
      <c r="CU16" s="686"/>
      <c r="CV16" s="686"/>
      <c r="CW16" s="686"/>
      <c r="CX16" s="686"/>
      <c r="CY16" s="687"/>
      <c r="CZ16" s="688" t="s">
        <v>125</v>
      </c>
      <c r="DA16" s="688"/>
      <c r="DB16" s="688"/>
      <c r="DC16" s="688"/>
      <c r="DD16" s="694" t="s">
        <v>171</v>
      </c>
      <c r="DE16" s="686"/>
      <c r="DF16" s="686"/>
      <c r="DG16" s="686"/>
      <c r="DH16" s="686"/>
      <c r="DI16" s="686"/>
      <c r="DJ16" s="686"/>
      <c r="DK16" s="686"/>
      <c r="DL16" s="686"/>
      <c r="DM16" s="686"/>
      <c r="DN16" s="686"/>
      <c r="DO16" s="686"/>
      <c r="DP16" s="687"/>
      <c r="DQ16" s="694" t="s">
        <v>125</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14592</v>
      </c>
      <c r="S17" s="686"/>
      <c r="T17" s="686"/>
      <c r="U17" s="686"/>
      <c r="V17" s="686"/>
      <c r="W17" s="686"/>
      <c r="X17" s="686"/>
      <c r="Y17" s="687"/>
      <c r="Z17" s="688">
        <v>0.1</v>
      </c>
      <c r="AA17" s="688"/>
      <c r="AB17" s="688"/>
      <c r="AC17" s="688"/>
      <c r="AD17" s="689">
        <v>14592</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1959433</v>
      </c>
      <c r="CS17" s="686"/>
      <c r="CT17" s="686"/>
      <c r="CU17" s="686"/>
      <c r="CV17" s="686"/>
      <c r="CW17" s="686"/>
      <c r="CX17" s="686"/>
      <c r="CY17" s="687"/>
      <c r="CZ17" s="688">
        <v>9.4</v>
      </c>
      <c r="DA17" s="688"/>
      <c r="DB17" s="688"/>
      <c r="DC17" s="688"/>
      <c r="DD17" s="694" t="s">
        <v>125</v>
      </c>
      <c r="DE17" s="686"/>
      <c r="DF17" s="686"/>
      <c r="DG17" s="686"/>
      <c r="DH17" s="686"/>
      <c r="DI17" s="686"/>
      <c r="DJ17" s="686"/>
      <c r="DK17" s="686"/>
      <c r="DL17" s="686"/>
      <c r="DM17" s="686"/>
      <c r="DN17" s="686"/>
      <c r="DO17" s="686"/>
      <c r="DP17" s="687"/>
      <c r="DQ17" s="694">
        <v>1913806</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31162</v>
      </c>
      <c r="S18" s="686"/>
      <c r="T18" s="686"/>
      <c r="U18" s="686"/>
      <c r="V18" s="686"/>
      <c r="W18" s="686"/>
      <c r="X18" s="686"/>
      <c r="Y18" s="687"/>
      <c r="Z18" s="688">
        <v>0.1</v>
      </c>
      <c r="AA18" s="688"/>
      <c r="AB18" s="688"/>
      <c r="AC18" s="688"/>
      <c r="AD18" s="689">
        <v>31162</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226</v>
      </c>
      <c r="BP18" s="688"/>
      <c r="BQ18" s="688"/>
      <c r="BR18" s="688"/>
      <c r="BS18" s="694" t="s">
        <v>125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18639</v>
      </c>
      <c r="S19" s="686"/>
      <c r="T19" s="686"/>
      <c r="U19" s="686"/>
      <c r="V19" s="686"/>
      <c r="W19" s="686"/>
      <c r="X19" s="686"/>
      <c r="Y19" s="687"/>
      <c r="Z19" s="688">
        <v>0.1</v>
      </c>
      <c r="AA19" s="688"/>
      <c r="AB19" s="688"/>
      <c r="AC19" s="688"/>
      <c r="AD19" s="689">
        <v>18639</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13694</v>
      </c>
      <c r="BH19" s="686"/>
      <c r="BI19" s="686"/>
      <c r="BJ19" s="686"/>
      <c r="BK19" s="686"/>
      <c r="BL19" s="686"/>
      <c r="BM19" s="686"/>
      <c r="BN19" s="687"/>
      <c r="BO19" s="688">
        <v>0.3</v>
      </c>
      <c r="BP19" s="688"/>
      <c r="BQ19" s="688"/>
      <c r="BR19" s="688"/>
      <c r="BS19" s="694" t="s">
        <v>226</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226</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10764</v>
      </c>
      <c r="S20" s="686"/>
      <c r="T20" s="686"/>
      <c r="U20" s="686"/>
      <c r="V20" s="686"/>
      <c r="W20" s="686"/>
      <c r="X20" s="686"/>
      <c r="Y20" s="687"/>
      <c r="Z20" s="688">
        <v>0</v>
      </c>
      <c r="AA20" s="688"/>
      <c r="AB20" s="688"/>
      <c r="AC20" s="688"/>
      <c r="AD20" s="689">
        <v>10764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13694</v>
      </c>
      <c r="BH20" s="686"/>
      <c r="BI20" s="686"/>
      <c r="BJ20" s="686"/>
      <c r="BK20" s="686"/>
      <c r="BL20" s="686"/>
      <c r="BM20" s="686"/>
      <c r="BN20" s="687"/>
      <c r="BO20" s="688">
        <v>0.3</v>
      </c>
      <c r="BP20" s="688"/>
      <c r="BQ20" s="688"/>
      <c r="BR20" s="688"/>
      <c r="BS20" s="694" t="s">
        <v>125</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20865955</v>
      </c>
      <c r="CS20" s="686"/>
      <c r="CT20" s="686"/>
      <c r="CU20" s="686"/>
      <c r="CV20" s="686"/>
      <c r="CW20" s="686"/>
      <c r="CX20" s="686"/>
      <c r="CY20" s="687"/>
      <c r="CZ20" s="688">
        <v>100</v>
      </c>
      <c r="DA20" s="688"/>
      <c r="DB20" s="688"/>
      <c r="DC20" s="688"/>
      <c r="DD20" s="694">
        <v>2087063</v>
      </c>
      <c r="DE20" s="686"/>
      <c r="DF20" s="686"/>
      <c r="DG20" s="686"/>
      <c r="DH20" s="686"/>
      <c r="DI20" s="686"/>
      <c r="DJ20" s="686"/>
      <c r="DK20" s="686"/>
      <c r="DL20" s="686"/>
      <c r="DM20" s="686"/>
      <c r="DN20" s="686"/>
      <c r="DO20" s="686"/>
      <c r="DP20" s="687"/>
      <c r="DQ20" s="694">
        <v>12274361</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1759</v>
      </c>
      <c r="S21" s="686"/>
      <c r="T21" s="686"/>
      <c r="U21" s="686"/>
      <c r="V21" s="686"/>
      <c r="W21" s="686"/>
      <c r="X21" s="686"/>
      <c r="Y21" s="687"/>
      <c r="Z21" s="688">
        <v>0</v>
      </c>
      <c r="AA21" s="688"/>
      <c r="AB21" s="688"/>
      <c r="AC21" s="688"/>
      <c r="AD21" s="689">
        <v>1759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13694</v>
      </c>
      <c r="BH21" s="686"/>
      <c r="BI21" s="686"/>
      <c r="BJ21" s="686"/>
      <c r="BK21" s="686"/>
      <c r="BL21" s="686"/>
      <c r="BM21" s="686"/>
      <c r="BN21" s="687"/>
      <c r="BO21" s="688">
        <v>0.3</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5663670</v>
      </c>
      <c r="S22" s="686"/>
      <c r="T22" s="686"/>
      <c r="U22" s="686"/>
      <c r="V22" s="686"/>
      <c r="W22" s="686"/>
      <c r="X22" s="686"/>
      <c r="Y22" s="687"/>
      <c r="Z22" s="688">
        <v>26.2</v>
      </c>
      <c r="AA22" s="688"/>
      <c r="AB22" s="688"/>
      <c r="AC22" s="688"/>
      <c r="AD22" s="689">
        <v>5304389</v>
      </c>
      <c r="AE22" s="689"/>
      <c r="AF22" s="689"/>
      <c r="AG22" s="689"/>
      <c r="AH22" s="689"/>
      <c r="AI22" s="689"/>
      <c r="AJ22" s="689"/>
      <c r="AK22" s="689"/>
      <c r="AL22" s="690">
        <v>50.3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171</v>
      </c>
      <c r="BH22" s="686"/>
      <c r="BI22" s="686"/>
      <c r="BJ22" s="686"/>
      <c r="BK22" s="686"/>
      <c r="BL22" s="686"/>
      <c r="BM22" s="686"/>
      <c r="BN22" s="687"/>
      <c r="BO22" s="688" t="s">
        <v>226</v>
      </c>
      <c r="BP22" s="688"/>
      <c r="BQ22" s="688"/>
      <c r="BR22" s="688"/>
      <c r="BS22" s="694" t="s">
        <v>125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5304389</v>
      </c>
      <c r="S23" s="686"/>
      <c r="T23" s="686"/>
      <c r="U23" s="686"/>
      <c r="V23" s="686"/>
      <c r="W23" s="686"/>
      <c r="X23" s="686"/>
      <c r="Y23" s="687"/>
      <c r="Z23" s="688">
        <v>24.5</v>
      </c>
      <c r="AA23" s="688"/>
      <c r="AB23" s="688"/>
      <c r="AC23" s="688"/>
      <c r="AD23" s="689">
        <v>5304389</v>
      </c>
      <c r="AE23" s="689"/>
      <c r="AF23" s="689"/>
      <c r="AG23" s="689"/>
      <c r="AH23" s="689"/>
      <c r="AI23" s="689"/>
      <c r="AJ23" s="689"/>
      <c r="AK23" s="689"/>
      <c r="AL23" s="690">
        <v>50.3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226</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356292</v>
      </c>
      <c r="S24" s="686"/>
      <c r="T24" s="686"/>
      <c r="U24" s="686"/>
      <c r="V24" s="686"/>
      <c r="W24" s="686"/>
      <c r="X24" s="686"/>
      <c r="Y24" s="687"/>
      <c r="Z24" s="688">
        <v>1.6</v>
      </c>
      <c r="AA24" s="688"/>
      <c r="AB24" s="688"/>
      <c r="AC24" s="688"/>
      <c r="AD24" s="689" t="s">
        <v>125</v>
      </c>
      <c r="AE24" s="689"/>
      <c r="AF24" s="689"/>
      <c r="AG24" s="689"/>
      <c r="AH24" s="689"/>
      <c r="AI24" s="689"/>
      <c r="AJ24" s="689"/>
      <c r="AK24" s="689"/>
      <c r="AL24" s="690" t="s">
        <v>125</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226</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7442994</v>
      </c>
      <c r="CS24" s="675"/>
      <c r="CT24" s="675"/>
      <c r="CU24" s="675"/>
      <c r="CV24" s="675"/>
      <c r="CW24" s="675"/>
      <c r="CX24" s="675"/>
      <c r="CY24" s="676"/>
      <c r="CZ24" s="679">
        <v>35.700000000000003</v>
      </c>
      <c r="DA24" s="680"/>
      <c r="DB24" s="680"/>
      <c r="DC24" s="699"/>
      <c r="DD24" s="724">
        <v>5152111</v>
      </c>
      <c r="DE24" s="675"/>
      <c r="DF24" s="675"/>
      <c r="DG24" s="675"/>
      <c r="DH24" s="675"/>
      <c r="DI24" s="675"/>
      <c r="DJ24" s="675"/>
      <c r="DK24" s="676"/>
      <c r="DL24" s="724">
        <v>5145978</v>
      </c>
      <c r="DM24" s="675"/>
      <c r="DN24" s="675"/>
      <c r="DO24" s="675"/>
      <c r="DP24" s="675"/>
      <c r="DQ24" s="675"/>
      <c r="DR24" s="675"/>
      <c r="DS24" s="675"/>
      <c r="DT24" s="675"/>
      <c r="DU24" s="675"/>
      <c r="DV24" s="676"/>
      <c r="DW24" s="679">
        <v>47.1</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v>2989</v>
      </c>
      <c r="S25" s="686"/>
      <c r="T25" s="686"/>
      <c r="U25" s="686"/>
      <c r="V25" s="686"/>
      <c r="W25" s="686"/>
      <c r="X25" s="686"/>
      <c r="Y25" s="687"/>
      <c r="Z25" s="688">
        <v>0</v>
      </c>
      <c r="AA25" s="688"/>
      <c r="AB25" s="688"/>
      <c r="AC25" s="688"/>
      <c r="AD25" s="689" t="s">
        <v>226</v>
      </c>
      <c r="AE25" s="689"/>
      <c r="AF25" s="689"/>
      <c r="AG25" s="689"/>
      <c r="AH25" s="689"/>
      <c r="AI25" s="689"/>
      <c r="AJ25" s="689"/>
      <c r="AK25" s="689"/>
      <c r="AL25" s="690" t="s">
        <v>125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125</v>
      </c>
      <c r="BP25" s="688"/>
      <c r="BQ25" s="688"/>
      <c r="BR25" s="688"/>
      <c r="BS25" s="694" t="s">
        <v>125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2549141</v>
      </c>
      <c r="CS25" s="721"/>
      <c r="CT25" s="721"/>
      <c r="CU25" s="721"/>
      <c r="CV25" s="721"/>
      <c r="CW25" s="721"/>
      <c r="CX25" s="721"/>
      <c r="CY25" s="722"/>
      <c r="CZ25" s="690">
        <v>12.2</v>
      </c>
      <c r="DA25" s="719"/>
      <c r="DB25" s="719"/>
      <c r="DC25" s="723"/>
      <c r="DD25" s="694">
        <v>2437867</v>
      </c>
      <c r="DE25" s="721"/>
      <c r="DF25" s="721"/>
      <c r="DG25" s="721"/>
      <c r="DH25" s="721"/>
      <c r="DI25" s="721"/>
      <c r="DJ25" s="721"/>
      <c r="DK25" s="722"/>
      <c r="DL25" s="694">
        <v>2433073</v>
      </c>
      <c r="DM25" s="721"/>
      <c r="DN25" s="721"/>
      <c r="DO25" s="721"/>
      <c r="DP25" s="721"/>
      <c r="DQ25" s="721"/>
      <c r="DR25" s="721"/>
      <c r="DS25" s="721"/>
      <c r="DT25" s="721"/>
      <c r="DU25" s="721"/>
      <c r="DV25" s="722"/>
      <c r="DW25" s="690">
        <v>22.3</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10857659</v>
      </c>
      <c r="S26" s="686"/>
      <c r="T26" s="686"/>
      <c r="U26" s="686"/>
      <c r="V26" s="686"/>
      <c r="W26" s="686"/>
      <c r="X26" s="686"/>
      <c r="Y26" s="687"/>
      <c r="Z26" s="688">
        <v>50.2</v>
      </c>
      <c r="AA26" s="688"/>
      <c r="AB26" s="688"/>
      <c r="AC26" s="688"/>
      <c r="AD26" s="689">
        <v>10498378</v>
      </c>
      <c r="AE26" s="689"/>
      <c r="AF26" s="689"/>
      <c r="AG26" s="689"/>
      <c r="AH26" s="689"/>
      <c r="AI26" s="689"/>
      <c r="AJ26" s="689"/>
      <c r="AK26" s="689"/>
      <c r="AL26" s="690">
        <v>99.6</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171</v>
      </c>
      <c r="BH26" s="686"/>
      <c r="BI26" s="686"/>
      <c r="BJ26" s="686"/>
      <c r="BK26" s="686"/>
      <c r="BL26" s="686"/>
      <c r="BM26" s="686"/>
      <c r="BN26" s="687"/>
      <c r="BO26" s="688" t="s">
        <v>226</v>
      </c>
      <c r="BP26" s="688"/>
      <c r="BQ26" s="688"/>
      <c r="BR26" s="688"/>
      <c r="BS26" s="694" t="s">
        <v>125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1587454</v>
      </c>
      <c r="CS26" s="686"/>
      <c r="CT26" s="686"/>
      <c r="CU26" s="686"/>
      <c r="CV26" s="686"/>
      <c r="CW26" s="686"/>
      <c r="CX26" s="686"/>
      <c r="CY26" s="687"/>
      <c r="CZ26" s="690">
        <v>7.6</v>
      </c>
      <c r="DA26" s="719"/>
      <c r="DB26" s="719"/>
      <c r="DC26" s="723"/>
      <c r="DD26" s="694">
        <v>1517122</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3278</v>
      </c>
      <c r="S27" s="686"/>
      <c r="T27" s="686"/>
      <c r="U27" s="686"/>
      <c r="V27" s="686"/>
      <c r="W27" s="686"/>
      <c r="X27" s="686"/>
      <c r="Y27" s="687"/>
      <c r="Z27" s="688">
        <v>0</v>
      </c>
      <c r="AA27" s="688"/>
      <c r="AB27" s="688"/>
      <c r="AC27" s="688"/>
      <c r="AD27" s="689">
        <v>3278</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3983218</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2934420</v>
      </c>
      <c r="CS27" s="721"/>
      <c r="CT27" s="721"/>
      <c r="CU27" s="721"/>
      <c r="CV27" s="721"/>
      <c r="CW27" s="721"/>
      <c r="CX27" s="721"/>
      <c r="CY27" s="722"/>
      <c r="CZ27" s="690">
        <v>14.1</v>
      </c>
      <c r="DA27" s="719"/>
      <c r="DB27" s="719"/>
      <c r="DC27" s="723"/>
      <c r="DD27" s="694">
        <v>800438</v>
      </c>
      <c r="DE27" s="721"/>
      <c r="DF27" s="721"/>
      <c r="DG27" s="721"/>
      <c r="DH27" s="721"/>
      <c r="DI27" s="721"/>
      <c r="DJ27" s="721"/>
      <c r="DK27" s="722"/>
      <c r="DL27" s="694">
        <v>799099</v>
      </c>
      <c r="DM27" s="721"/>
      <c r="DN27" s="721"/>
      <c r="DO27" s="721"/>
      <c r="DP27" s="721"/>
      <c r="DQ27" s="721"/>
      <c r="DR27" s="721"/>
      <c r="DS27" s="721"/>
      <c r="DT27" s="721"/>
      <c r="DU27" s="721"/>
      <c r="DV27" s="722"/>
      <c r="DW27" s="690">
        <v>7.3</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30027</v>
      </c>
      <c r="S28" s="686"/>
      <c r="T28" s="686"/>
      <c r="U28" s="686"/>
      <c r="V28" s="686"/>
      <c r="W28" s="686"/>
      <c r="X28" s="686"/>
      <c r="Y28" s="687"/>
      <c r="Z28" s="688">
        <v>0.1</v>
      </c>
      <c r="AA28" s="688"/>
      <c r="AB28" s="688"/>
      <c r="AC28" s="688"/>
      <c r="AD28" s="689" t="s">
        <v>125</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1959433</v>
      </c>
      <c r="CS28" s="686"/>
      <c r="CT28" s="686"/>
      <c r="CU28" s="686"/>
      <c r="CV28" s="686"/>
      <c r="CW28" s="686"/>
      <c r="CX28" s="686"/>
      <c r="CY28" s="687"/>
      <c r="CZ28" s="690">
        <v>9.4</v>
      </c>
      <c r="DA28" s="719"/>
      <c r="DB28" s="719"/>
      <c r="DC28" s="723"/>
      <c r="DD28" s="694">
        <v>1913806</v>
      </c>
      <c r="DE28" s="686"/>
      <c r="DF28" s="686"/>
      <c r="DG28" s="686"/>
      <c r="DH28" s="686"/>
      <c r="DI28" s="686"/>
      <c r="DJ28" s="686"/>
      <c r="DK28" s="687"/>
      <c r="DL28" s="694">
        <v>1913806</v>
      </c>
      <c r="DM28" s="686"/>
      <c r="DN28" s="686"/>
      <c r="DO28" s="686"/>
      <c r="DP28" s="686"/>
      <c r="DQ28" s="686"/>
      <c r="DR28" s="686"/>
      <c r="DS28" s="686"/>
      <c r="DT28" s="686"/>
      <c r="DU28" s="686"/>
      <c r="DV28" s="687"/>
      <c r="DW28" s="690">
        <v>17.5</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49253</v>
      </c>
      <c r="S29" s="686"/>
      <c r="T29" s="686"/>
      <c r="U29" s="686"/>
      <c r="V29" s="686"/>
      <c r="W29" s="686"/>
      <c r="X29" s="686"/>
      <c r="Y29" s="687"/>
      <c r="Z29" s="688">
        <v>0.2</v>
      </c>
      <c r="AA29" s="688"/>
      <c r="AB29" s="688"/>
      <c r="AC29" s="688"/>
      <c r="AD29" s="689" t="s">
        <v>226</v>
      </c>
      <c r="AE29" s="689"/>
      <c r="AF29" s="689"/>
      <c r="AG29" s="689"/>
      <c r="AH29" s="689"/>
      <c r="AI29" s="689"/>
      <c r="AJ29" s="689"/>
      <c r="AK29" s="689"/>
      <c r="AL29" s="690" t="s">
        <v>125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1959433</v>
      </c>
      <c r="CS29" s="721"/>
      <c r="CT29" s="721"/>
      <c r="CU29" s="721"/>
      <c r="CV29" s="721"/>
      <c r="CW29" s="721"/>
      <c r="CX29" s="721"/>
      <c r="CY29" s="722"/>
      <c r="CZ29" s="690">
        <v>9.4</v>
      </c>
      <c r="DA29" s="719"/>
      <c r="DB29" s="719"/>
      <c r="DC29" s="723"/>
      <c r="DD29" s="694">
        <v>1913806</v>
      </c>
      <c r="DE29" s="721"/>
      <c r="DF29" s="721"/>
      <c r="DG29" s="721"/>
      <c r="DH29" s="721"/>
      <c r="DI29" s="721"/>
      <c r="DJ29" s="721"/>
      <c r="DK29" s="722"/>
      <c r="DL29" s="694">
        <v>1913806</v>
      </c>
      <c r="DM29" s="721"/>
      <c r="DN29" s="721"/>
      <c r="DO29" s="721"/>
      <c r="DP29" s="721"/>
      <c r="DQ29" s="721"/>
      <c r="DR29" s="721"/>
      <c r="DS29" s="721"/>
      <c r="DT29" s="721"/>
      <c r="DU29" s="721"/>
      <c r="DV29" s="722"/>
      <c r="DW29" s="690">
        <v>17.5</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85532</v>
      </c>
      <c r="S30" s="686"/>
      <c r="T30" s="686"/>
      <c r="U30" s="686"/>
      <c r="V30" s="686"/>
      <c r="W30" s="686"/>
      <c r="X30" s="686"/>
      <c r="Y30" s="687"/>
      <c r="Z30" s="688">
        <v>0.4</v>
      </c>
      <c r="AA30" s="688"/>
      <c r="AB30" s="688"/>
      <c r="AC30" s="688"/>
      <c r="AD30" s="689">
        <v>1</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1826594</v>
      </c>
      <c r="CS30" s="686"/>
      <c r="CT30" s="686"/>
      <c r="CU30" s="686"/>
      <c r="CV30" s="686"/>
      <c r="CW30" s="686"/>
      <c r="CX30" s="686"/>
      <c r="CY30" s="687"/>
      <c r="CZ30" s="690">
        <v>8.8000000000000007</v>
      </c>
      <c r="DA30" s="719"/>
      <c r="DB30" s="719"/>
      <c r="DC30" s="723"/>
      <c r="DD30" s="694">
        <v>1785708</v>
      </c>
      <c r="DE30" s="686"/>
      <c r="DF30" s="686"/>
      <c r="DG30" s="686"/>
      <c r="DH30" s="686"/>
      <c r="DI30" s="686"/>
      <c r="DJ30" s="686"/>
      <c r="DK30" s="687"/>
      <c r="DL30" s="694">
        <v>1785708</v>
      </c>
      <c r="DM30" s="686"/>
      <c r="DN30" s="686"/>
      <c r="DO30" s="686"/>
      <c r="DP30" s="686"/>
      <c r="DQ30" s="686"/>
      <c r="DR30" s="686"/>
      <c r="DS30" s="686"/>
      <c r="DT30" s="686"/>
      <c r="DU30" s="686"/>
      <c r="DV30" s="687"/>
      <c r="DW30" s="690">
        <v>16.3</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6106745</v>
      </c>
      <c r="S31" s="686"/>
      <c r="T31" s="686"/>
      <c r="U31" s="686"/>
      <c r="V31" s="686"/>
      <c r="W31" s="686"/>
      <c r="X31" s="686"/>
      <c r="Y31" s="687"/>
      <c r="Z31" s="688">
        <v>28.2</v>
      </c>
      <c r="AA31" s="688"/>
      <c r="AB31" s="688"/>
      <c r="AC31" s="688"/>
      <c r="AD31" s="689" t="s">
        <v>125</v>
      </c>
      <c r="AE31" s="689"/>
      <c r="AF31" s="689"/>
      <c r="AG31" s="689"/>
      <c r="AH31" s="689"/>
      <c r="AI31" s="689"/>
      <c r="AJ31" s="689"/>
      <c r="AK31" s="689"/>
      <c r="AL31" s="690" t="s">
        <v>125</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98.7</v>
      </c>
      <c r="BH31" s="740"/>
      <c r="BI31" s="740"/>
      <c r="BJ31" s="740"/>
      <c r="BK31" s="740"/>
      <c r="BL31" s="740"/>
      <c r="BM31" s="680">
        <v>98.2</v>
      </c>
      <c r="BN31" s="740"/>
      <c r="BO31" s="740"/>
      <c r="BP31" s="740"/>
      <c r="BQ31" s="741"/>
      <c r="BR31" s="753">
        <v>99.5</v>
      </c>
      <c r="BS31" s="740"/>
      <c r="BT31" s="740"/>
      <c r="BU31" s="740"/>
      <c r="BV31" s="740"/>
      <c r="BW31" s="740"/>
      <c r="BX31" s="680">
        <v>98.9</v>
      </c>
      <c r="BY31" s="740"/>
      <c r="BZ31" s="740"/>
      <c r="CA31" s="740"/>
      <c r="CB31" s="741"/>
      <c r="CD31" s="727"/>
      <c r="CE31" s="728"/>
      <c r="CF31" s="700" t="s">
        <v>311</v>
      </c>
      <c r="CG31" s="701"/>
      <c r="CH31" s="701"/>
      <c r="CI31" s="701"/>
      <c r="CJ31" s="701"/>
      <c r="CK31" s="701"/>
      <c r="CL31" s="701"/>
      <c r="CM31" s="701"/>
      <c r="CN31" s="701"/>
      <c r="CO31" s="701"/>
      <c r="CP31" s="701"/>
      <c r="CQ31" s="702"/>
      <c r="CR31" s="685">
        <v>132839</v>
      </c>
      <c r="CS31" s="721"/>
      <c r="CT31" s="721"/>
      <c r="CU31" s="721"/>
      <c r="CV31" s="721"/>
      <c r="CW31" s="721"/>
      <c r="CX31" s="721"/>
      <c r="CY31" s="722"/>
      <c r="CZ31" s="690">
        <v>0.6</v>
      </c>
      <c r="DA31" s="719"/>
      <c r="DB31" s="719"/>
      <c r="DC31" s="723"/>
      <c r="DD31" s="694">
        <v>128098</v>
      </c>
      <c r="DE31" s="721"/>
      <c r="DF31" s="721"/>
      <c r="DG31" s="721"/>
      <c r="DH31" s="721"/>
      <c r="DI31" s="721"/>
      <c r="DJ31" s="721"/>
      <c r="DK31" s="722"/>
      <c r="DL31" s="694">
        <v>128098</v>
      </c>
      <c r="DM31" s="721"/>
      <c r="DN31" s="721"/>
      <c r="DO31" s="721"/>
      <c r="DP31" s="721"/>
      <c r="DQ31" s="721"/>
      <c r="DR31" s="721"/>
      <c r="DS31" s="721"/>
      <c r="DT31" s="721"/>
      <c r="DU31" s="721"/>
      <c r="DV31" s="722"/>
      <c r="DW31" s="690">
        <v>1.2</v>
      </c>
      <c r="DX31" s="719"/>
      <c r="DY31" s="719"/>
      <c r="DZ31" s="719"/>
      <c r="EA31" s="719"/>
      <c r="EB31" s="719"/>
      <c r="EC31" s="720"/>
    </row>
    <row r="32" spans="2:133" ht="11.25" customHeight="1">
      <c r="B32" s="731" t="s">
        <v>312</v>
      </c>
      <c r="C32" s="732"/>
      <c r="D32" s="732"/>
      <c r="E32" s="732"/>
      <c r="F32" s="732"/>
      <c r="G32" s="732"/>
      <c r="H32" s="732"/>
      <c r="I32" s="732"/>
      <c r="J32" s="732"/>
      <c r="K32" s="732"/>
      <c r="L32" s="732"/>
      <c r="M32" s="732"/>
      <c r="N32" s="732"/>
      <c r="O32" s="732"/>
      <c r="P32" s="732"/>
      <c r="Q32" s="733"/>
      <c r="R32" s="685" t="s">
        <v>125</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125</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99.5</v>
      </c>
      <c r="BH32" s="721"/>
      <c r="BI32" s="721"/>
      <c r="BJ32" s="721"/>
      <c r="BK32" s="721"/>
      <c r="BL32" s="721"/>
      <c r="BM32" s="691">
        <v>99</v>
      </c>
      <c r="BN32" s="751"/>
      <c r="BO32" s="751"/>
      <c r="BP32" s="751"/>
      <c r="BQ32" s="752"/>
      <c r="BR32" s="754">
        <v>99.4</v>
      </c>
      <c r="BS32" s="721"/>
      <c r="BT32" s="721"/>
      <c r="BU32" s="721"/>
      <c r="BV32" s="721"/>
      <c r="BW32" s="721"/>
      <c r="BX32" s="691">
        <v>98.8</v>
      </c>
      <c r="BY32" s="751"/>
      <c r="BZ32" s="751"/>
      <c r="CA32" s="751"/>
      <c r="CB32" s="752"/>
      <c r="CD32" s="729"/>
      <c r="CE32" s="730"/>
      <c r="CF32" s="700" t="s">
        <v>315</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226</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1258113</v>
      </c>
      <c r="S33" s="686"/>
      <c r="T33" s="686"/>
      <c r="U33" s="686"/>
      <c r="V33" s="686"/>
      <c r="W33" s="686"/>
      <c r="X33" s="686"/>
      <c r="Y33" s="687"/>
      <c r="Z33" s="688">
        <v>5.8</v>
      </c>
      <c r="AA33" s="688"/>
      <c r="AB33" s="688"/>
      <c r="AC33" s="688"/>
      <c r="AD33" s="689" t="s">
        <v>125</v>
      </c>
      <c r="AE33" s="689"/>
      <c r="AF33" s="689"/>
      <c r="AG33" s="689"/>
      <c r="AH33" s="689"/>
      <c r="AI33" s="689"/>
      <c r="AJ33" s="689"/>
      <c r="AK33" s="689"/>
      <c r="AL33" s="690" t="s">
        <v>125</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97.8</v>
      </c>
      <c r="BH33" s="756"/>
      <c r="BI33" s="756"/>
      <c r="BJ33" s="756"/>
      <c r="BK33" s="756"/>
      <c r="BL33" s="756"/>
      <c r="BM33" s="757">
        <v>97.3</v>
      </c>
      <c r="BN33" s="756"/>
      <c r="BO33" s="756"/>
      <c r="BP33" s="756"/>
      <c r="BQ33" s="758"/>
      <c r="BR33" s="755">
        <v>99.6</v>
      </c>
      <c r="BS33" s="756"/>
      <c r="BT33" s="756"/>
      <c r="BU33" s="756"/>
      <c r="BV33" s="756"/>
      <c r="BW33" s="756"/>
      <c r="BX33" s="757">
        <v>99</v>
      </c>
      <c r="BY33" s="756"/>
      <c r="BZ33" s="756"/>
      <c r="CA33" s="756"/>
      <c r="CB33" s="758"/>
      <c r="CD33" s="700" t="s">
        <v>318</v>
      </c>
      <c r="CE33" s="701"/>
      <c r="CF33" s="701"/>
      <c r="CG33" s="701"/>
      <c r="CH33" s="701"/>
      <c r="CI33" s="701"/>
      <c r="CJ33" s="701"/>
      <c r="CK33" s="701"/>
      <c r="CL33" s="701"/>
      <c r="CM33" s="701"/>
      <c r="CN33" s="701"/>
      <c r="CO33" s="701"/>
      <c r="CP33" s="701"/>
      <c r="CQ33" s="702"/>
      <c r="CR33" s="685">
        <v>11335898</v>
      </c>
      <c r="CS33" s="721"/>
      <c r="CT33" s="721"/>
      <c r="CU33" s="721"/>
      <c r="CV33" s="721"/>
      <c r="CW33" s="721"/>
      <c r="CX33" s="721"/>
      <c r="CY33" s="722"/>
      <c r="CZ33" s="690">
        <v>54.3</v>
      </c>
      <c r="DA33" s="719"/>
      <c r="DB33" s="719"/>
      <c r="DC33" s="723"/>
      <c r="DD33" s="694">
        <v>6285789</v>
      </c>
      <c r="DE33" s="721"/>
      <c r="DF33" s="721"/>
      <c r="DG33" s="721"/>
      <c r="DH33" s="721"/>
      <c r="DI33" s="721"/>
      <c r="DJ33" s="721"/>
      <c r="DK33" s="722"/>
      <c r="DL33" s="694">
        <v>4642744</v>
      </c>
      <c r="DM33" s="721"/>
      <c r="DN33" s="721"/>
      <c r="DO33" s="721"/>
      <c r="DP33" s="721"/>
      <c r="DQ33" s="721"/>
      <c r="DR33" s="721"/>
      <c r="DS33" s="721"/>
      <c r="DT33" s="721"/>
      <c r="DU33" s="721"/>
      <c r="DV33" s="722"/>
      <c r="DW33" s="690">
        <v>42.5</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84025</v>
      </c>
      <c r="S34" s="686"/>
      <c r="T34" s="686"/>
      <c r="U34" s="686"/>
      <c r="V34" s="686"/>
      <c r="W34" s="686"/>
      <c r="X34" s="686"/>
      <c r="Y34" s="687"/>
      <c r="Z34" s="688">
        <v>0.4</v>
      </c>
      <c r="AA34" s="688"/>
      <c r="AB34" s="688"/>
      <c r="AC34" s="688"/>
      <c r="AD34" s="689">
        <v>36979</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3218691</v>
      </c>
      <c r="CS34" s="686"/>
      <c r="CT34" s="686"/>
      <c r="CU34" s="686"/>
      <c r="CV34" s="686"/>
      <c r="CW34" s="686"/>
      <c r="CX34" s="686"/>
      <c r="CY34" s="687"/>
      <c r="CZ34" s="690">
        <v>15.4</v>
      </c>
      <c r="DA34" s="719"/>
      <c r="DB34" s="719"/>
      <c r="DC34" s="723"/>
      <c r="DD34" s="694">
        <v>2408553</v>
      </c>
      <c r="DE34" s="686"/>
      <c r="DF34" s="686"/>
      <c r="DG34" s="686"/>
      <c r="DH34" s="686"/>
      <c r="DI34" s="686"/>
      <c r="DJ34" s="686"/>
      <c r="DK34" s="687"/>
      <c r="DL34" s="694">
        <v>1685350</v>
      </c>
      <c r="DM34" s="686"/>
      <c r="DN34" s="686"/>
      <c r="DO34" s="686"/>
      <c r="DP34" s="686"/>
      <c r="DQ34" s="686"/>
      <c r="DR34" s="686"/>
      <c r="DS34" s="686"/>
      <c r="DT34" s="686"/>
      <c r="DU34" s="686"/>
      <c r="DV34" s="687"/>
      <c r="DW34" s="690">
        <v>15.4</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196981</v>
      </c>
      <c r="S35" s="686"/>
      <c r="T35" s="686"/>
      <c r="U35" s="686"/>
      <c r="V35" s="686"/>
      <c r="W35" s="686"/>
      <c r="X35" s="686"/>
      <c r="Y35" s="687"/>
      <c r="Z35" s="688">
        <v>0.9</v>
      </c>
      <c r="AA35" s="688"/>
      <c r="AB35" s="688"/>
      <c r="AC35" s="688"/>
      <c r="AD35" s="689" t="s">
        <v>125</v>
      </c>
      <c r="AE35" s="689"/>
      <c r="AF35" s="689"/>
      <c r="AG35" s="689"/>
      <c r="AH35" s="689"/>
      <c r="AI35" s="689"/>
      <c r="AJ35" s="689"/>
      <c r="AK35" s="689"/>
      <c r="AL35" s="690" t="s">
        <v>125</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176632</v>
      </c>
      <c r="CS35" s="721"/>
      <c r="CT35" s="721"/>
      <c r="CU35" s="721"/>
      <c r="CV35" s="721"/>
      <c r="CW35" s="721"/>
      <c r="CX35" s="721"/>
      <c r="CY35" s="722"/>
      <c r="CZ35" s="690">
        <v>0.8</v>
      </c>
      <c r="DA35" s="719"/>
      <c r="DB35" s="719"/>
      <c r="DC35" s="723"/>
      <c r="DD35" s="694">
        <v>166575</v>
      </c>
      <c r="DE35" s="721"/>
      <c r="DF35" s="721"/>
      <c r="DG35" s="721"/>
      <c r="DH35" s="721"/>
      <c r="DI35" s="721"/>
      <c r="DJ35" s="721"/>
      <c r="DK35" s="722"/>
      <c r="DL35" s="694">
        <v>165945</v>
      </c>
      <c r="DM35" s="721"/>
      <c r="DN35" s="721"/>
      <c r="DO35" s="721"/>
      <c r="DP35" s="721"/>
      <c r="DQ35" s="721"/>
      <c r="DR35" s="721"/>
      <c r="DS35" s="721"/>
      <c r="DT35" s="721"/>
      <c r="DU35" s="721"/>
      <c r="DV35" s="722"/>
      <c r="DW35" s="690">
        <v>1.5</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797022</v>
      </c>
      <c r="S36" s="686"/>
      <c r="T36" s="686"/>
      <c r="U36" s="686"/>
      <c r="V36" s="686"/>
      <c r="W36" s="686"/>
      <c r="X36" s="686"/>
      <c r="Y36" s="687"/>
      <c r="Z36" s="688">
        <v>3.7</v>
      </c>
      <c r="AA36" s="688"/>
      <c r="AB36" s="688"/>
      <c r="AC36" s="688"/>
      <c r="AD36" s="689" t="s">
        <v>125</v>
      </c>
      <c r="AE36" s="689"/>
      <c r="AF36" s="689"/>
      <c r="AG36" s="689"/>
      <c r="AH36" s="689"/>
      <c r="AI36" s="689"/>
      <c r="AJ36" s="689"/>
      <c r="AK36" s="689"/>
      <c r="AL36" s="690" t="s">
        <v>226</v>
      </c>
      <c r="AM36" s="691"/>
      <c r="AN36" s="691"/>
      <c r="AO36" s="692"/>
      <c r="AP36" s="235"/>
      <c r="AQ36" s="759" t="s">
        <v>326</v>
      </c>
      <c r="AR36" s="760"/>
      <c r="AS36" s="760"/>
      <c r="AT36" s="760"/>
      <c r="AU36" s="760"/>
      <c r="AV36" s="760"/>
      <c r="AW36" s="760"/>
      <c r="AX36" s="760"/>
      <c r="AY36" s="761"/>
      <c r="AZ36" s="674">
        <v>2138514</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23050</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5874895</v>
      </c>
      <c r="CS36" s="686"/>
      <c r="CT36" s="686"/>
      <c r="CU36" s="686"/>
      <c r="CV36" s="686"/>
      <c r="CW36" s="686"/>
      <c r="CX36" s="686"/>
      <c r="CY36" s="687"/>
      <c r="CZ36" s="690">
        <v>28.2</v>
      </c>
      <c r="DA36" s="719"/>
      <c r="DB36" s="719"/>
      <c r="DC36" s="723"/>
      <c r="DD36" s="694">
        <v>2136903</v>
      </c>
      <c r="DE36" s="686"/>
      <c r="DF36" s="686"/>
      <c r="DG36" s="686"/>
      <c r="DH36" s="686"/>
      <c r="DI36" s="686"/>
      <c r="DJ36" s="686"/>
      <c r="DK36" s="687"/>
      <c r="DL36" s="694">
        <v>1666371</v>
      </c>
      <c r="DM36" s="686"/>
      <c r="DN36" s="686"/>
      <c r="DO36" s="686"/>
      <c r="DP36" s="686"/>
      <c r="DQ36" s="686"/>
      <c r="DR36" s="686"/>
      <c r="DS36" s="686"/>
      <c r="DT36" s="686"/>
      <c r="DU36" s="686"/>
      <c r="DV36" s="687"/>
      <c r="DW36" s="690">
        <v>15.3</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672578</v>
      </c>
      <c r="S37" s="686"/>
      <c r="T37" s="686"/>
      <c r="U37" s="686"/>
      <c r="V37" s="686"/>
      <c r="W37" s="686"/>
      <c r="X37" s="686"/>
      <c r="Y37" s="687"/>
      <c r="Z37" s="688">
        <v>3.1</v>
      </c>
      <c r="AA37" s="688"/>
      <c r="AB37" s="688"/>
      <c r="AC37" s="688"/>
      <c r="AD37" s="689" t="s">
        <v>125</v>
      </c>
      <c r="AE37" s="689"/>
      <c r="AF37" s="689"/>
      <c r="AG37" s="689"/>
      <c r="AH37" s="689"/>
      <c r="AI37" s="689"/>
      <c r="AJ37" s="689"/>
      <c r="AK37" s="689"/>
      <c r="AL37" s="690" t="s">
        <v>125</v>
      </c>
      <c r="AM37" s="691"/>
      <c r="AN37" s="691"/>
      <c r="AO37" s="692"/>
      <c r="AQ37" s="763" t="s">
        <v>330</v>
      </c>
      <c r="AR37" s="764"/>
      <c r="AS37" s="764"/>
      <c r="AT37" s="764"/>
      <c r="AU37" s="764"/>
      <c r="AV37" s="764"/>
      <c r="AW37" s="764"/>
      <c r="AX37" s="764"/>
      <c r="AY37" s="765"/>
      <c r="AZ37" s="685">
        <v>575569</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9206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646874</v>
      </c>
      <c r="CS37" s="721"/>
      <c r="CT37" s="721"/>
      <c r="CU37" s="721"/>
      <c r="CV37" s="721"/>
      <c r="CW37" s="721"/>
      <c r="CX37" s="721"/>
      <c r="CY37" s="722"/>
      <c r="CZ37" s="690">
        <v>3.1</v>
      </c>
      <c r="DA37" s="719"/>
      <c r="DB37" s="719"/>
      <c r="DC37" s="723"/>
      <c r="DD37" s="694">
        <v>646874</v>
      </c>
      <c r="DE37" s="721"/>
      <c r="DF37" s="721"/>
      <c r="DG37" s="721"/>
      <c r="DH37" s="721"/>
      <c r="DI37" s="721"/>
      <c r="DJ37" s="721"/>
      <c r="DK37" s="722"/>
      <c r="DL37" s="694">
        <v>617834</v>
      </c>
      <c r="DM37" s="721"/>
      <c r="DN37" s="721"/>
      <c r="DO37" s="721"/>
      <c r="DP37" s="721"/>
      <c r="DQ37" s="721"/>
      <c r="DR37" s="721"/>
      <c r="DS37" s="721"/>
      <c r="DT37" s="721"/>
      <c r="DU37" s="721"/>
      <c r="DV37" s="722"/>
      <c r="DW37" s="690">
        <v>5.7</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314657</v>
      </c>
      <c r="S38" s="686"/>
      <c r="T38" s="686"/>
      <c r="U38" s="686"/>
      <c r="V38" s="686"/>
      <c r="W38" s="686"/>
      <c r="X38" s="686"/>
      <c r="Y38" s="687"/>
      <c r="Z38" s="688">
        <v>1.5</v>
      </c>
      <c r="AA38" s="688"/>
      <c r="AB38" s="688"/>
      <c r="AC38" s="688"/>
      <c r="AD38" s="689">
        <v>41</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128939</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6044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1434006</v>
      </c>
      <c r="CS38" s="686"/>
      <c r="CT38" s="686"/>
      <c r="CU38" s="686"/>
      <c r="CV38" s="686"/>
      <c r="CW38" s="686"/>
      <c r="CX38" s="686"/>
      <c r="CY38" s="687"/>
      <c r="CZ38" s="690">
        <v>6.9</v>
      </c>
      <c r="DA38" s="719"/>
      <c r="DB38" s="719"/>
      <c r="DC38" s="723"/>
      <c r="DD38" s="694">
        <v>1146994</v>
      </c>
      <c r="DE38" s="686"/>
      <c r="DF38" s="686"/>
      <c r="DG38" s="686"/>
      <c r="DH38" s="686"/>
      <c r="DI38" s="686"/>
      <c r="DJ38" s="686"/>
      <c r="DK38" s="687"/>
      <c r="DL38" s="694">
        <v>1124978</v>
      </c>
      <c r="DM38" s="686"/>
      <c r="DN38" s="686"/>
      <c r="DO38" s="686"/>
      <c r="DP38" s="686"/>
      <c r="DQ38" s="686"/>
      <c r="DR38" s="686"/>
      <c r="DS38" s="686"/>
      <c r="DT38" s="686"/>
      <c r="DU38" s="686"/>
      <c r="DV38" s="687"/>
      <c r="DW38" s="690">
        <v>10.3</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1175500</v>
      </c>
      <c r="S39" s="686"/>
      <c r="T39" s="686"/>
      <c r="U39" s="686"/>
      <c r="V39" s="686"/>
      <c r="W39" s="686"/>
      <c r="X39" s="686"/>
      <c r="Y39" s="687"/>
      <c r="Z39" s="688">
        <v>5.4</v>
      </c>
      <c r="AA39" s="688"/>
      <c r="AB39" s="688"/>
      <c r="AC39" s="688"/>
      <c r="AD39" s="689" t="s">
        <v>125</v>
      </c>
      <c r="AE39" s="689"/>
      <c r="AF39" s="689"/>
      <c r="AG39" s="689"/>
      <c r="AH39" s="689"/>
      <c r="AI39" s="689"/>
      <c r="AJ39" s="689"/>
      <c r="AK39" s="689"/>
      <c r="AL39" s="690" t="s">
        <v>125</v>
      </c>
      <c r="AM39" s="691"/>
      <c r="AN39" s="691"/>
      <c r="AO39" s="692"/>
      <c r="AQ39" s="763" t="s">
        <v>338</v>
      </c>
      <c r="AR39" s="764"/>
      <c r="AS39" s="764"/>
      <c r="AT39" s="764"/>
      <c r="AU39" s="764"/>
      <c r="AV39" s="764"/>
      <c r="AW39" s="764"/>
      <c r="AX39" s="764"/>
      <c r="AY39" s="765"/>
      <c r="AZ39" s="685" t="s">
        <v>125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10621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611074</v>
      </c>
      <c r="CS39" s="721"/>
      <c r="CT39" s="721"/>
      <c r="CU39" s="721"/>
      <c r="CV39" s="721"/>
      <c r="CW39" s="721"/>
      <c r="CX39" s="721"/>
      <c r="CY39" s="722"/>
      <c r="CZ39" s="690">
        <v>2.9</v>
      </c>
      <c r="DA39" s="719"/>
      <c r="DB39" s="719"/>
      <c r="DC39" s="723"/>
      <c r="DD39" s="694">
        <v>416164</v>
      </c>
      <c r="DE39" s="721"/>
      <c r="DF39" s="721"/>
      <c r="DG39" s="721"/>
      <c r="DH39" s="721"/>
      <c r="DI39" s="721"/>
      <c r="DJ39" s="721"/>
      <c r="DK39" s="722"/>
      <c r="DL39" s="694" t="s">
        <v>125</v>
      </c>
      <c r="DM39" s="721"/>
      <c r="DN39" s="721"/>
      <c r="DO39" s="721"/>
      <c r="DP39" s="721"/>
      <c r="DQ39" s="721"/>
      <c r="DR39" s="721"/>
      <c r="DS39" s="721"/>
      <c r="DT39" s="721"/>
      <c r="DU39" s="721"/>
      <c r="DV39" s="722"/>
      <c r="DW39" s="690" t="s">
        <v>171</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125</v>
      </c>
      <c r="AM40" s="691"/>
      <c r="AN40" s="691"/>
      <c r="AO40" s="692"/>
      <c r="AQ40" s="763" t="s">
        <v>342</v>
      </c>
      <c r="AR40" s="764"/>
      <c r="AS40" s="764"/>
      <c r="AT40" s="764"/>
      <c r="AU40" s="764"/>
      <c r="AV40" s="764"/>
      <c r="AW40" s="764"/>
      <c r="AX40" s="764"/>
      <c r="AY40" s="765"/>
      <c r="AZ40" s="685" t="s">
        <v>125</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105</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20600</v>
      </c>
      <c r="CS40" s="686"/>
      <c r="CT40" s="686"/>
      <c r="CU40" s="686"/>
      <c r="CV40" s="686"/>
      <c r="CW40" s="686"/>
      <c r="CX40" s="686"/>
      <c r="CY40" s="687"/>
      <c r="CZ40" s="690">
        <v>0.1</v>
      </c>
      <c r="DA40" s="719"/>
      <c r="DB40" s="719"/>
      <c r="DC40" s="723"/>
      <c r="DD40" s="694">
        <v>10600</v>
      </c>
      <c r="DE40" s="686"/>
      <c r="DF40" s="686"/>
      <c r="DG40" s="686"/>
      <c r="DH40" s="686"/>
      <c r="DI40" s="686"/>
      <c r="DJ40" s="686"/>
      <c r="DK40" s="687"/>
      <c r="DL40" s="694">
        <v>100</v>
      </c>
      <c r="DM40" s="686"/>
      <c r="DN40" s="686"/>
      <c r="DO40" s="686"/>
      <c r="DP40" s="686"/>
      <c r="DQ40" s="686"/>
      <c r="DR40" s="686"/>
      <c r="DS40" s="686"/>
      <c r="DT40" s="686"/>
      <c r="DU40" s="686"/>
      <c r="DV40" s="687"/>
      <c r="DW40" s="690">
        <v>0</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226</v>
      </c>
      <c r="AE41" s="689"/>
      <c r="AF41" s="689"/>
      <c r="AG41" s="689"/>
      <c r="AH41" s="689"/>
      <c r="AI41" s="689"/>
      <c r="AJ41" s="689"/>
      <c r="AK41" s="689"/>
      <c r="AL41" s="690" t="s">
        <v>125</v>
      </c>
      <c r="AM41" s="691"/>
      <c r="AN41" s="691"/>
      <c r="AO41" s="692"/>
      <c r="AQ41" s="763" t="s">
        <v>347</v>
      </c>
      <c r="AR41" s="764"/>
      <c r="AS41" s="764"/>
      <c r="AT41" s="764"/>
      <c r="AU41" s="764"/>
      <c r="AV41" s="764"/>
      <c r="AW41" s="764"/>
      <c r="AX41" s="764"/>
      <c r="AY41" s="765"/>
      <c r="AZ41" s="685">
        <v>312589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226</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226</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385500</v>
      </c>
      <c r="S42" s="686"/>
      <c r="T42" s="686"/>
      <c r="U42" s="686"/>
      <c r="V42" s="686"/>
      <c r="W42" s="686"/>
      <c r="X42" s="686"/>
      <c r="Y42" s="687"/>
      <c r="Z42" s="688">
        <v>1.8</v>
      </c>
      <c r="AA42" s="688"/>
      <c r="AB42" s="688"/>
      <c r="AC42" s="688"/>
      <c r="AD42" s="689" t="s">
        <v>125</v>
      </c>
      <c r="AE42" s="689"/>
      <c r="AF42" s="689"/>
      <c r="AG42" s="689"/>
      <c r="AH42" s="689"/>
      <c r="AI42" s="689"/>
      <c r="AJ42" s="689"/>
      <c r="AK42" s="689"/>
      <c r="AL42" s="690" t="s">
        <v>125</v>
      </c>
      <c r="AM42" s="691"/>
      <c r="AN42" s="691"/>
      <c r="AO42" s="692"/>
      <c r="AQ42" s="784" t="s">
        <v>351</v>
      </c>
      <c r="AR42" s="785"/>
      <c r="AS42" s="785"/>
      <c r="AT42" s="785"/>
      <c r="AU42" s="785"/>
      <c r="AV42" s="785"/>
      <c r="AW42" s="785"/>
      <c r="AX42" s="785"/>
      <c r="AY42" s="786"/>
      <c r="AZ42" s="776">
        <v>1121417</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277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2087063</v>
      </c>
      <c r="CS42" s="686"/>
      <c r="CT42" s="686"/>
      <c r="CU42" s="686"/>
      <c r="CV42" s="686"/>
      <c r="CW42" s="686"/>
      <c r="CX42" s="686"/>
      <c r="CY42" s="687"/>
      <c r="CZ42" s="690">
        <v>10</v>
      </c>
      <c r="DA42" s="691"/>
      <c r="DB42" s="691"/>
      <c r="DC42" s="703"/>
      <c r="DD42" s="694">
        <v>836461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354</v>
      </c>
      <c r="C43" s="736"/>
      <c r="D43" s="736"/>
      <c r="E43" s="736"/>
      <c r="F43" s="736"/>
      <c r="G43" s="736"/>
      <c r="H43" s="736"/>
      <c r="I43" s="736"/>
      <c r="J43" s="736"/>
      <c r="K43" s="736"/>
      <c r="L43" s="736"/>
      <c r="M43" s="736"/>
      <c r="N43" s="736"/>
      <c r="O43" s="736"/>
      <c r="P43" s="736"/>
      <c r="Q43" s="737"/>
      <c r="R43" s="776">
        <v>21631370</v>
      </c>
      <c r="S43" s="777"/>
      <c r="T43" s="777"/>
      <c r="U43" s="777"/>
      <c r="V43" s="777"/>
      <c r="W43" s="777"/>
      <c r="X43" s="777"/>
      <c r="Y43" s="778"/>
      <c r="Z43" s="779">
        <v>100</v>
      </c>
      <c r="AA43" s="779"/>
      <c r="AB43" s="779"/>
      <c r="AC43" s="779"/>
      <c r="AD43" s="780">
        <v>10538677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139050</v>
      </c>
      <c r="CS43" s="721"/>
      <c r="CT43" s="721"/>
      <c r="CU43" s="721"/>
      <c r="CV43" s="721"/>
      <c r="CW43" s="721"/>
      <c r="CX43" s="721"/>
      <c r="CY43" s="722"/>
      <c r="CZ43" s="690">
        <v>0.7</v>
      </c>
      <c r="DA43" s="719"/>
      <c r="DB43" s="719"/>
      <c r="DC43" s="723"/>
      <c r="DD43" s="694">
        <v>139050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2087063</v>
      </c>
      <c r="CS44" s="686"/>
      <c r="CT44" s="686"/>
      <c r="CU44" s="686"/>
      <c r="CV44" s="686"/>
      <c r="CW44" s="686"/>
      <c r="CX44" s="686"/>
      <c r="CY44" s="687"/>
      <c r="CZ44" s="690">
        <v>10</v>
      </c>
      <c r="DA44" s="691"/>
      <c r="DB44" s="691"/>
      <c r="DC44" s="703"/>
      <c r="DD44" s="694">
        <v>836461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350082</v>
      </c>
      <c r="CS45" s="721"/>
      <c r="CT45" s="721"/>
      <c r="CU45" s="721"/>
      <c r="CV45" s="721"/>
      <c r="CW45" s="721"/>
      <c r="CX45" s="721"/>
      <c r="CY45" s="722"/>
      <c r="CZ45" s="690">
        <v>1.7</v>
      </c>
      <c r="DA45" s="719"/>
      <c r="DB45" s="719"/>
      <c r="DC45" s="723"/>
      <c r="DD45" s="694">
        <v>79035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1715981</v>
      </c>
      <c r="CS46" s="686"/>
      <c r="CT46" s="686"/>
      <c r="CU46" s="686"/>
      <c r="CV46" s="686"/>
      <c r="CW46" s="686"/>
      <c r="CX46" s="686"/>
      <c r="CY46" s="687"/>
      <c r="CZ46" s="690">
        <v>8.1999999999999993</v>
      </c>
      <c r="DA46" s="691"/>
      <c r="DB46" s="691"/>
      <c r="DC46" s="703"/>
      <c r="DD46" s="694">
        <v>736426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125</v>
      </c>
      <c r="CS47" s="721"/>
      <c r="CT47" s="721"/>
      <c r="CU47" s="721"/>
      <c r="CV47" s="721"/>
      <c r="CW47" s="721"/>
      <c r="CX47" s="721"/>
      <c r="CY47" s="722"/>
      <c r="CZ47" s="690" t="s">
        <v>226</v>
      </c>
      <c r="DA47" s="719"/>
      <c r="DB47" s="719"/>
      <c r="DC47" s="723"/>
      <c r="DD47" s="694" t="s">
        <v>125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125</v>
      </c>
      <c r="CS48" s="686"/>
      <c r="CT48" s="686"/>
      <c r="CU48" s="686"/>
      <c r="CV48" s="686"/>
      <c r="CW48" s="686"/>
      <c r="CX48" s="686"/>
      <c r="CY48" s="687"/>
      <c r="CZ48" s="690" t="s">
        <v>125</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20865955</v>
      </c>
      <c r="CS49" s="756"/>
      <c r="CT49" s="756"/>
      <c r="CU49" s="756"/>
      <c r="CV49" s="756"/>
      <c r="CW49" s="756"/>
      <c r="CX49" s="756"/>
      <c r="CY49" s="787"/>
      <c r="CZ49" s="781">
        <v>100</v>
      </c>
      <c r="DA49" s="788"/>
      <c r="DB49" s="788"/>
      <c r="DC49" s="789"/>
      <c r="DD49" s="790">
        <v>12274361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4UgTtWoi4olS43UZj7/0S4b8UUKAr3JSfjcYMUnxt3vLy0bTc/SGapIfy94HefcZS8PHQ2liPw/XbYenlH+4g==" saltValue="sT4i5EpOG+bN5pH/Rbri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21638</v>
      </c>
      <c r="R7" s="821"/>
      <c r="S7" s="821"/>
      <c r="T7" s="821"/>
      <c r="U7" s="821"/>
      <c r="V7" s="821">
        <v>20872</v>
      </c>
      <c r="W7" s="821"/>
      <c r="X7" s="821"/>
      <c r="Y7" s="821"/>
      <c r="Z7" s="821"/>
      <c r="AA7" s="821">
        <v>765</v>
      </c>
      <c r="AB7" s="821"/>
      <c r="AC7" s="821"/>
      <c r="AD7" s="821"/>
      <c r="AE7" s="822"/>
      <c r="AF7" s="823">
        <v>673</v>
      </c>
      <c r="AG7" s="824"/>
      <c r="AH7" s="824"/>
      <c r="AI7" s="824"/>
      <c r="AJ7" s="825"/>
      <c r="AK7" s="860">
        <v>797</v>
      </c>
      <c r="AL7" s="861"/>
      <c r="AM7" s="861"/>
      <c r="AN7" s="861"/>
      <c r="AO7" s="861"/>
      <c r="AP7" s="861">
        <v>17824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-21</v>
      </c>
      <c r="CI7" s="858"/>
      <c r="CJ7" s="858"/>
      <c r="CK7" s="858"/>
      <c r="CL7" s="859"/>
      <c r="CM7" s="857">
        <v>58</v>
      </c>
      <c r="CN7" s="858"/>
      <c r="CO7" s="858"/>
      <c r="CP7" s="858"/>
      <c r="CQ7" s="859"/>
      <c r="CR7" s="857">
        <v>30</v>
      </c>
      <c r="CS7" s="858"/>
      <c r="CT7" s="858"/>
      <c r="CU7" s="858"/>
      <c r="CV7" s="859"/>
      <c r="CW7" s="857" t="s">
        <v>596</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0</v>
      </c>
      <c r="CI8" s="868"/>
      <c r="CJ8" s="868"/>
      <c r="CK8" s="868"/>
      <c r="CL8" s="869"/>
      <c r="CM8" s="867">
        <v>0</v>
      </c>
      <c r="CN8" s="868"/>
      <c r="CO8" s="868"/>
      <c r="CP8" s="868"/>
      <c r="CQ8" s="869"/>
      <c r="CR8" s="867">
        <v>10</v>
      </c>
      <c r="CS8" s="868"/>
      <c r="CT8" s="868"/>
      <c r="CU8" s="868"/>
      <c r="CV8" s="869"/>
      <c r="CW8" s="867" t="s">
        <v>596</v>
      </c>
      <c r="CX8" s="868"/>
      <c r="CY8" s="868"/>
      <c r="CZ8" s="868"/>
      <c r="DA8" s="869"/>
      <c r="DB8" s="867" t="s">
        <v>596</v>
      </c>
      <c r="DC8" s="868"/>
      <c r="DD8" s="868"/>
      <c r="DE8" s="868"/>
      <c r="DF8" s="869"/>
      <c r="DG8" s="867" t="s">
        <v>596</v>
      </c>
      <c r="DH8" s="868"/>
      <c r="DI8" s="868"/>
      <c r="DJ8" s="868"/>
      <c r="DK8" s="869"/>
      <c r="DL8" s="867" t="s">
        <v>596</v>
      </c>
      <c r="DM8" s="868"/>
      <c r="DN8" s="868"/>
      <c r="DO8" s="868"/>
      <c r="DP8" s="869"/>
      <c r="DQ8" s="867" t="s">
        <v>596</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21638</v>
      </c>
      <c r="R23" s="880"/>
      <c r="S23" s="880"/>
      <c r="T23" s="880"/>
      <c r="U23" s="880"/>
      <c r="V23" s="880">
        <v>20872</v>
      </c>
      <c r="W23" s="880"/>
      <c r="X23" s="880"/>
      <c r="Y23" s="880"/>
      <c r="Z23" s="880"/>
      <c r="AA23" s="880">
        <v>765</v>
      </c>
      <c r="AB23" s="880"/>
      <c r="AC23" s="880"/>
      <c r="AD23" s="880"/>
      <c r="AE23" s="881"/>
      <c r="AF23" s="882">
        <v>673</v>
      </c>
      <c r="AG23" s="880"/>
      <c r="AH23" s="880"/>
      <c r="AI23" s="880"/>
      <c r="AJ23" s="883"/>
      <c r="AK23" s="884"/>
      <c r="AL23" s="885"/>
      <c r="AM23" s="885"/>
      <c r="AN23" s="885"/>
      <c r="AO23" s="885"/>
      <c r="AP23" s="880">
        <v>17824</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4475</v>
      </c>
      <c r="R28" s="909"/>
      <c r="S28" s="909"/>
      <c r="T28" s="909"/>
      <c r="U28" s="909"/>
      <c r="V28" s="909">
        <v>4451</v>
      </c>
      <c r="W28" s="909"/>
      <c r="X28" s="909"/>
      <c r="Y28" s="909"/>
      <c r="Z28" s="909"/>
      <c r="AA28" s="909">
        <v>23</v>
      </c>
      <c r="AB28" s="909"/>
      <c r="AC28" s="909"/>
      <c r="AD28" s="909"/>
      <c r="AE28" s="910"/>
      <c r="AF28" s="911">
        <v>23</v>
      </c>
      <c r="AG28" s="909"/>
      <c r="AH28" s="909"/>
      <c r="AI28" s="909"/>
      <c r="AJ28" s="912"/>
      <c r="AK28" s="913">
        <v>313</v>
      </c>
      <c r="AL28" s="904"/>
      <c r="AM28" s="904"/>
      <c r="AN28" s="904"/>
      <c r="AO28" s="904"/>
      <c r="AP28" s="904" t="s">
        <v>577</v>
      </c>
      <c r="AQ28" s="904"/>
      <c r="AR28" s="904"/>
      <c r="AS28" s="904"/>
      <c r="AT28" s="904"/>
      <c r="AU28" s="904" t="s">
        <v>577</v>
      </c>
      <c r="AV28" s="904"/>
      <c r="AW28" s="904"/>
      <c r="AX28" s="904"/>
      <c r="AY28" s="904"/>
      <c r="AZ28" s="905" t="s">
        <v>577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3954</v>
      </c>
      <c r="R29" s="845"/>
      <c r="S29" s="845"/>
      <c r="T29" s="845"/>
      <c r="U29" s="845"/>
      <c r="V29" s="845">
        <v>3784</v>
      </c>
      <c r="W29" s="845"/>
      <c r="X29" s="845"/>
      <c r="Y29" s="845"/>
      <c r="Z29" s="845"/>
      <c r="AA29" s="845">
        <v>170</v>
      </c>
      <c r="AB29" s="845"/>
      <c r="AC29" s="845"/>
      <c r="AD29" s="845"/>
      <c r="AE29" s="846"/>
      <c r="AF29" s="847">
        <v>170</v>
      </c>
      <c r="AG29" s="848"/>
      <c r="AH29" s="848"/>
      <c r="AI29" s="848"/>
      <c r="AJ29" s="849"/>
      <c r="AK29" s="916">
        <v>676</v>
      </c>
      <c r="AL29" s="917"/>
      <c r="AM29" s="917"/>
      <c r="AN29" s="917"/>
      <c r="AO29" s="917"/>
      <c r="AP29" s="917" t="s">
        <v>577</v>
      </c>
      <c r="AQ29" s="917"/>
      <c r="AR29" s="917"/>
      <c r="AS29" s="917"/>
      <c r="AT29" s="917"/>
      <c r="AU29" s="917" t="s">
        <v>577</v>
      </c>
      <c r="AV29" s="917"/>
      <c r="AW29" s="917"/>
      <c r="AX29" s="917"/>
      <c r="AY29" s="917"/>
      <c r="AZ29" s="918" t="s">
        <v>577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401</v>
      </c>
      <c r="R30" s="845"/>
      <c r="S30" s="845"/>
      <c r="T30" s="845"/>
      <c r="U30" s="845"/>
      <c r="V30" s="845">
        <v>400</v>
      </c>
      <c r="W30" s="845"/>
      <c r="X30" s="845"/>
      <c r="Y30" s="845"/>
      <c r="Z30" s="845"/>
      <c r="AA30" s="845">
        <v>2</v>
      </c>
      <c r="AB30" s="845"/>
      <c r="AC30" s="845"/>
      <c r="AD30" s="845"/>
      <c r="AE30" s="846"/>
      <c r="AF30" s="847">
        <v>2</v>
      </c>
      <c r="AG30" s="848"/>
      <c r="AH30" s="848"/>
      <c r="AI30" s="848"/>
      <c r="AJ30" s="849"/>
      <c r="AK30" s="916">
        <v>100</v>
      </c>
      <c r="AL30" s="917"/>
      <c r="AM30" s="917"/>
      <c r="AN30" s="917"/>
      <c r="AO30" s="917"/>
      <c r="AP30" s="917" t="s">
        <v>577</v>
      </c>
      <c r="AQ30" s="917"/>
      <c r="AR30" s="917"/>
      <c r="AS30" s="917"/>
      <c r="AT30" s="917"/>
      <c r="AU30" s="917" t="s">
        <v>577</v>
      </c>
      <c r="AV30" s="917"/>
      <c r="AW30" s="917"/>
      <c r="AX30" s="917"/>
      <c r="AY30" s="917"/>
      <c r="AZ30" s="918" t="s">
        <v>577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10</v>
      </c>
      <c r="R31" s="845"/>
      <c r="S31" s="845"/>
      <c r="T31" s="845"/>
      <c r="U31" s="845"/>
      <c r="V31" s="845">
        <v>7</v>
      </c>
      <c r="W31" s="845"/>
      <c r="X31" s="845"/>
      <c r="Y31" s="845"/>
      <c r="Z31" s="845"/>
      <c r="AA31" s="845">
        <v>3</v>
      </c>
      <c r="AB31" s="845"/>
      <c r="AC31" s="845"/>
      <c r="AD31" s="845"/>
      <c r="AE31" s="846"/>
      <c r="AF31" s="847">
        <v>3</v>
      </c>
      <c r="AG31" s="848"/>
      <c r="AH31" s="848"/>
      <c r="AI31" s="848"/>
      <c r="AJ31" s="849"/>
      <c r="AK31" s="916" t="s">
        <v>577</v>
      </c>
      <c r="AL31" s="917"/>
      <c r="AM31" s="917"/>
      <c r="AN31" s="917"/>
      <c r="AO31" s="917"/>
      <c r="AP31" s="917" t="s">
        <v>577</v>
      </c>
      <c r="AQ31" s="917"/>
      <c r="AR31" s="917"/>
      <c r="AS31" s="917"/>
      <c r="AT31" s="917"/>
      <c r="AU31" s="917" t="s">
        <v>577</v>
      </c>
      <c r="AV31" s="917"/>
      <c r="AW31" s="917"/>
      <c r="AX31" s="917"/>
      <c r="AY31" s="917"/>
      <c r="AZ31" s="918" t="s">
        <v>577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406</v>
      </c>
      <c r="C32" s="842"/>
      <c r="D32" s="842"/>
      <c r="E32" s="842"/>
      <c r="F32" s="842"/>
      <c r="G32" s="842"/>
      <c r="H32" s="842"/>
      <c r="I32" s="842"/>
      <c r="J32" s="842"/>
      <c r="K32" s="842"/>
      <c r="L32" s="842"/>
      <c r="M32" s="842"/>
      <c r="N32" s="842"/>
      <c r="O32" s="842"/>
      <c r="P32" s="843"/>
      <c r="Q32" s="844">
        <v>899</v>
      </c>
      <c r="R32" s="845"/>
      <c r="S32" s="845"/>
      <c r="T32" s="845"/>
      <c r="U32" s="845"/>
      <c r="V32" s="845">
        <v>771</v>
      </c>
      <c r="W32" s="845"/>
      <c r="X32" s="845"/>
      <c r="Y32" s="845"/>
      <c r="Z32" s="845"/>
      <c r="AA32" s="845">
        <v>128</v>
      </c>
      <c r="AB32" s="845"/>
      <c r="AC32" s="845"/>
      <c r="AD32" s="845"/>
      <c r="AE32" s="846"/>
      <c r="AF32" s="847">
        <v>490</v>
      </c>
      <c r="AG32" s="848"/>
      <c r="AH32" s="848"/>
      <c r="AI32" s="848"/>
      <c r="AJ32" s="849"/>
      <c r="AK32" s="916">
        <v>123</v>
      </c>
      <c r="AL32" s="917"/>
      <c r="AM32" s="917"/>
      <c r="AN32" s="917"/>
      <c r="AO32" s="917"/>
      <c r="AP32" s="917">
        <v>2595</v>
      </c>
      <c r="AQ32" s="917"/>
      <c r="AR32" s="917"/>
      <c r="AS32" s="917"/>
      <c r="AT32" s="917"/>
      <c r="AU32" s="917">
        <v>358</v>
      </c>
      <c r="AV32" s="917"/>
      <c r="AW32" s="917"/>
      <c r="AX32" s="917"/>
      <c r="AY32" s="917"/>
      <c r="AZ32" s="918" t="s">
        <v>577</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408</v>
      </c>
      <c r="C33" s="842"/>
      <c r="D33" s="842"/>
      <c r="E33" s="842"/>
      <c r="F33" s="842"/>
      <c r="G33" s="842"/>
      <c r="H33" s="842"/>
      <c r="I33" s="842"/>
      <c r="J33" s="842"/>
      <c r="K33" s="842"/>
      <c r="L33" s="842"/>
      <c r="M33" s="842"/>
      <c r="N33" s="842"/>
      <c r="O33" s="842"/>
      <c r="P33" s="843"/>
      <c r="Q33" s="844">
        <v>819</v>
      </c>
      <c r="R33" s="845"/>
      <c r="S33" s="845"/>
      <c r="T33" s="845"/>
      <c r="U33" s="845"/>
      <c r="V33" s="845">
        <v>769</v>
      </c>
      <c r="W33" s="845"/>
      <c r="X33" s="845"/>
      <c r="Y33" s="845"/>
      <c r="Z33" s="845"/>
      <c r="AA33" s="845">
        <v>51</v>
      </c>
      <c r="AB33" s="845"/>
      <c r="AC33" s="845"/>
      <c r="AD33" s="845"/>
      <c r="AE33" s="846"/>
      <c r="AF33" s="847">
        <v>134</v>
      </c>
      <c r="AG33" s="848"/>
      <c r="AH33" s="848"/>
      <c r="AI33" s="848"/>
      <c r="AJ33" s="849"/>
      <c r="AK33" s="916">
        <v>479</v>
      </c>
      <c r="AL33" s="917"/>
      <c r="AM33" s="917"/>
      <c r="AN33" s="917"/>
      <c r="AO33" s="917"/>
      <c r="AP33" s="917">
        <v>4822</v>
      </c>
      <c r="AQ33" s="917"/>
      <c r="AR33" s="917"/>
      <c r="AS33" s="917"/>
      <c r="AT33" s="917"/>
      <c r="AU33" s="917">
        <v>4798</v>
      </c>
      <c r="AV33" s="917"/>
      <c r="AW33" s="917"/>
      <c r="AX33" s="917"/>
      <c r="AY33" s="917"/>
      <c r="AZ33" s="918" t="s">
        <v>577</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821</v>
      </c>
      <c r="AG63" s="928"/>
      <c r="AH63" s="928"/>
      <c r="AI63" s="928"/>
      <c r="AJ63" s="929"/>
      <c r="AK63" s="930"/>
      <c r="AL63" s="925"/>
      <c r="AM63" s="925"/>
      <c r="AN63" s="925"/>
      <c r="AO63" s="925"/>
      <c r="AP63" s="928">
        <v>7417</v>
      </c>
      <c r="AQ63" s="928"/>
      <c r="AR63" s="928"/>
      <c r="AS63" s="928"/>
      <c r="AT63" s="928"/>
      <c r="AU63" s="928">
        <v>5156</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578</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579</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586</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580</v>
      </c>
      <c r="AL70" s="917"/>
      <c r="AM70" s="917"/>
      <c r="AN70" s="917"/>
      <c r="AO70" s="917"/>
      <c r="AP70" s="917" t="s">
        <v>580</v>
      </c>
      <c r="AQ70" s="917"/>
      <c r="AR70" s="917"/>
      <c r="AS70" s="917"/>
      <c r="AT70" s="917"/>
      <c r="AU70" s="917" t="s">
        <v>580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581</v>
      </c>
      <c r="C71" s="960"/>
      <c r="D71" s="960"/>
      <c r="E71" s="960"/>
      <c r="F71" s="960"/>
      <c r="G71" s="960"/>
      <c r="H71" s="960"/>
      <c r="I71" s="960"/>
      <c r="J71" s="960"/>
      <c r="K71" s="960"/>
      <c r="L71" s="960"/>
      <c r="M71" s="960"/>
      <c r="N71" s="960"/>
      <c r="O71" s="960"/>
      <c r="P71" s="961"/>
      <c r="Q71" s="962">
        <v>55</v>
      </c>
      <c r="R71" s="917"/>
      <c r="S71" s="917"/>
      <c r="T71" s="917"/>
      <c r="U71" s="917"/>
      <c r="V71" s="917">
        <v>50</v>
      </c>
      <c r="W71" s="917"/>
      <c r="X71" s="917"/>
      <c r="Y71" s="917"/>
      <c r="Z71" s="917"/>
      <c r="AA71" s="917">
        <v>4</v>
      </c>
      <c r="AB71" s="917"/>
      <c r="AC71" s="917"/>
      <c r="AD71" s="917"/>
      <c r="AE71" s="917"/>
      <c r="AF71" s="917">
        <v>4</v>
      </c>
      <c r="AG71" s="917"/>
      <c r="AH71" s="917"/>
      <c r="AI71" s="917"/>
      <c r="AJ71" s="917"/>
      <c r="AK71" s="917" t="s">
        <v>589</v>
      </c>
      <c r="AL71" s="917"/>
      <c r="AM71" s="917"/>
      <c r="AN71" s="917"/>
      <c r="AO71" s="917"/>
      <c r="AP71" s="917" t="s">
        <v>589</v>
      </c>
      <c r="AQ71" s="917"/>
      <c r="AR71" s="917"/>
      <c r="AS71" s="917"/>
      <c r="AT71" s="917"/>
      <c r="AU71" s="917" t="s">
        <v>589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582</v>
      </c>
      <c r="C72" s="960"/>
      <c r="D72" s="960"/>
      <c r="E72" s="960"/>
      <c r="F72" s="960"/>
      <c r="G72" s="960"/>
      <c r="H72" s="960"/>
      <c r="I72" s="960"/>
      <c r="J72" s="960"/>
      <c r="K72" s="960"/>
      <c r="L72" s="960"/>
      <c r="M72" s="960"/>
      <c r="N72" s="960"/>
      <c r="O72" s="960"/>
      <c r="P72" s="961"/>
      <c r="Q72" s="962">
        <v>174</v>
      </c>
      <c r="R72" s="917"/>
      <c r="S72" s="917"/>
      <c r="T72" s="917"/>
      <c r="U72" s="917"/>
      <c r="V72" s="917">
        <v>158</v>
      </c>
      <c r="W72" s="917"/>
      <c r="X72" s="917"/>
      <c r="Y72" s="917"/>
      <c r="Z72" s="917"/>
      <c r="AA72" s="917">
        <v>17</v>
      </c>
      <c r="AB72" s="917"/>
      <c r="AC72" s="917"/>
      <c r="AD72" s="917"/>
      <c r="AE72" s="917"/>
      <c r="AF72" s="917">
        <v>17</v>
      </c>
      <c r="AG72" s="917"/>
      <c r="AH72" s="917"/>
      <c r="AI72" s="917"/>
      <c r="AJ72" s="917"/>
      <c r="AK72" s="917" t="s">
        <v>589</v>
      </c>
      <c r="AL72" s="917"/>
      <c r="AM72" s="917"/>
      <c r="AN72" s="917"/>
      <c r="AO72" s="917"/>
      <c r="AP72" s="917" t="s">
        <v>589</v>
      </c>
      <c r="AQ72" s="917"/>
      <c r="AR72" s="917"/>
      <c r="AS72" s="917"/>
      <c r="AT72" s="917"/>
      <c r="AU72" s="917" t="s">
        <v>589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583</v>
      </c>
      <c r="C73" s="960"/>
      <c r="D73" s="960"/>
      <c r="E73" s="960"/>
      <c r="F73" s="960"/>
      <c r="G73" s="960"/>
      <c r="H73" s="960"/>
      <c r="I73" s="960"/>
      <c r="J73" s="960"/>
      <c r="K73" s="960"/>
      <c r="L73" s="960"/>
      <c r="M73" s="960"/>
      <c r="N73" s="960"/>
      <c r="O73" s="960"/>
      <c r="P73" s="961"/>
      <c r="Q73" s="962">
        <v>1947</v>
      </c>
      <c r="R73" s="917"/>
      <c r="S73" s="917"/>
      <c r="T73" s="917"/>
      <c r="U73" s="917"/>
      <c r="V73" s="917">
        <v>1873</v>
      </c>
      <c r="W73" s="917"/>
      <c r="X73" s="917"/>
      <c r="Y73" s="917"/>
      <c r="Z73" s="917"/>
      <c r="AA73" s="917">
        <v>74</v>
      </c>
      <c r="AB73" s="917"/>
      <c r="AC73" s="917"/>
      <c r="AD73" s="917"/>
      <c r="AE73" s="917"/>
      <c r="AF73" s="917">
        <v>74</v>
      </c>
      <c r="AG73" s="917"/>
      <c r="AH73" s="917"/>
      <c r="AI73" s="917"/>
      <c r="AJ73" s="917"/>
      <c r="AK73" s="917">
        <v>45</v>
      </c>
      <c r="AL73" s="917"/>
      <c r="AM73" s="917"/>
      <c r="AN73" s="917"/>
      <c r="AO73" s="917"/>
      <c r="AP73" s="917">
        <v>478</v>
      </c>
      <c r="AQ73" s="917"/>
      <c r="AR73" s="917"/>
      <c r="AS73" s="917"/>
      <c r="AT73" s="917"/>
      <c r="AU73" s="917">
        <v>160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584</v>
      </c>
      <c r="C74" s="960"/>
      <c r="D74" s="960"/>
      <c r="E74" s="960"/>
      <c r="F74" s="960"/>
      <c r="G74" s="960"/>
      <c r="H74" s="960"/>
      <c r="I74" s="960"/>
      <c r="J74" s="960"/>
      <c r="K74" s="960"/>
      <c r="L74" s="960"/>
      <c r="M74" s="960"/>
      <c r="N74" s="960"/>
      <c r="O74" s="960"/>
      <c r="P74" s="961"/>
      <c r="Q74" s="962">
        <v>140</v>
      </c>
      <c r="R74" s="917"/>
      <c r="S74" s="917"/>
      <c r="T74" s="917"/>
      <c r="U74" s="917"/>
      <c r="V74" s="917">
        <v>127</v>
      </c>
      <c r="W74" s="917"/>
      <c r="X74" s="917"/>
      <c r="Y74" s="917"/>
      <c r="Z74" s="917"/>
      <c r="AA74" s="917">
        <v>13</v>
      </c>
      <c r="AB74" s="917"/>
      <c r="AC74" s="917"/>
      <c r="AD74" s="917"/>
      <c r="AE74" s="917"/>
      <c r="AF74" s="917">
        <v>13</v>
      </c>
      <c r="AG74" s="917"/>
      <c r="AH74" s="917"/>
      <c r="AI74" s="917"/>
      <c r="AJ74" s="917"/>
      <c r="AK74" s="917">
        <v>12</v>
      </c>
      <c r="AL74" s="917"/>
      <c r="AM74" s="917"/>
      <c r="AN74" s="917"/>
      <c r="AO74" s="917"/>
      <c r="AP74" s="917" t="s">
        <v>589</v>
      </c>
      <c r="AQ74" s="917"/>
      <c r="AR74" s="917"/>
      <c r="AS74" s="917"/>
      <c r="AT74" s="917"/>
      <c r="AU74" s="917" t="s">
        <v>589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585</v>
      </c>
      <c r="C75" s="960"/>
      <c r="D75" s="960"/>
      <c r="E75" s="960"/>
      <c r="F75" s="960"/>
      <c r="G75" s="960"/>
      <c r="H75" s="960"/>
      <c r="I75" s="960"/>
      <c r="J75" s="960"/>
      <c r="K75" s="960"/>
      <c r="L75" s="960"/>
      <c r="M75" s="960"/>
      <c r="N75" s="960"/>
      <c r="O75" s="960"/>
      <c r="P75" s="961"/>
      <c r="Q75" s="965">
        <v>46</v>
      </c>
      <c r="R75" s="966"/>
      <c r="S75" s="966"/>
      <c r="T75" s="966"/>
      <c r="U75" s="916"/>
      <c r="V75" s="967">
        <v>39</v>
      </c>
      <c r="W75" s="966"/>
      <c r="X75" s="966"/>
      <c r="Y75" s="966"/>
      <c r="Z75" s="916"/>
      <c r="AA75" s="967">
        <v>7</v>
      </c>
      <c r="AB75" s="966"/>
      <c r="AC75" s="966"/>
      <c r="AD75" s="966"/>
      <c r="AE75" s="916"/>
      <c r="AF75" s="967">
        <v>7</v>
      </c>
      <c r="AG75" s="966"/>
      <c r="AH75" s="966"/>
      <c r="AI75" s="966"/>
      <c r="AJ75" s="916"/>
      <c r="AK75" s="967">
        <v>3</v>
      </c>
      <c r="AL75" s="966"/>
      <c r="AM75" s="966"/>
      <c r="AN75" s="966"/>
      <c r="AO75" s="916"/>
      <c r="AP75" s="967" t="s">
        <v>589</v>
      </c>
      <c r="AQ75" s="966"/>
      <c r="AR75" s="966"/>
      <c r="AS75" s="966"/>
      <c r="AT75" s="916"/>
      <c r="AU75" s="967" t="s">
        <v>589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587</v>
      </c>
      <c r="C76" s="960"/>
      <c r="D76" s="960"/>
      <c r="E76" s="960"/>
      <c r="F76" s="960"/>
      <c r="G76" s="960"/>
      <c r="H76" s="960"/>
      <c r="I76" s="960"/>
      <c r="J76" s="960"/>
      <c r="K76" s="960"/>
      <c r="L76" s="960"/>
      <c r="M76" s="960"/>
      <c r="N76" s="960"/>
      <c r="O76" s="960"/>
      <c r="P76" s="961"/>
      <c r="Q76" s="965">
        <v>971</v>
      </c>
      <c r="R76" s="966"/>
      <c r="S76" s="966"/>
      <c r="T76" s="966"/>
      <c r="U76" s="916"/>
      <c r="V76" s="967">
        <v>961</v>
      </c>
      <c r="W76" s="966"/>
      <c r="X76" s="966"/>
      <c r="Y76" s="966"/>
      <c r="Z76" s="916"/>
      <c r="AA76" s="967">
        <v>10</v>
      </c>
      <c r="AB76" s="966"/>
      <c r="AC76" s="966"/>
      <c r="AD76" s="966"/>
      <c r="AE76" s="916"/>
      <c r="AF76" s="967">
        <v>10</v>
      </c>
      <c r="AG76" s="966"/>
      <c r="AH76" s="966"/>
      <c r="AI76" s="966"/>
      <c r="AJ76" s="916"/>
      <c r="AK76" s="967" t="s">
        <v>589</v>
      </c>
      <c r="AL76" s="966"/>
      <c r="AM76" s="966"/>
      <c r="AN76" s="966"/>
      <c r="AO76" s="916"/>
      <c r="AP76" s="967" t="s">
        <v>589</v>
      </c>
      <c r="AQ76" s="966"/>
      <c r="AR76" s="966"/>
      <c r="AS76" s="966"/>
      <c r="AT76" s="916"/>
      <c r="AU76" s="967" t="s">
        <v>589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588</v>
      </c>
      <c r="C77" s="960"/>
      <c r="D77" s="960"/>
      <c r="E77" s="960"/>
      <c r="F77" s="960"/>
      <c r="G77" s="960"/>
      <c r="H77" s="960"/>
      <c r="I77" s="960"/>
      <c r="J77" s="960"/>
      <c r="K77" s="960"/>
      <c r="L77" s="960"/>
      <c r="M77" s="960"/>
      <c r="N77" s="960"/>
      <c r="O77" s="960"/>
      <c r="P77" s="961"/>
      <c r="Q77" s="965">
        <v>346250</v>
      </c>
      <c r="R77" s="966"/>
      <c r="S77" s="966"/>
      <c r="T77" s="966"/>
      <c r="U77" s="916"/>
      <c r="V77" s="967">
        <v>330270</v>
      </c>
      <c r="W77" s="966"/>
      <c r="X77" s="966"/>
      <c r="Y77" s="966"/>
      <c r="Z77" s="916"/>
      <c r="AA77" s="967">
        <v>15980</v>
      </c>
      <c r="AB77" s="966"/>
      <c r="AC77" s="966"/>
      <c r="AD77" s="966"/>
      <c r="AE77" s="916"/>
      <c r="AF77" s="967">
        <v>15980</v>
      </c>
      <c r="AG77" s="966"/>
      <c r="AH77" s="966"/>
      <c r="AI77" s="966"/>
      <c r="AJ77" s="916"/>
      <c r="AK77" s="967">
        <v>702</v>
      </c>
      <c r="AL77" s="966"/>
      <c r="AM77" s="966"/>
      <c r="AN77" s="966"/>
      <c r="AO77" s="916"/>
      <c r="AP77" s="967" t="s">
        <v>589</v>
      </c>
      <c r="AQ77" s="966"/>
      <c r="AR77" s="966"/>
      <c r="AS77" s="966"/>
      <c r="AT77" s="916"/>
      <c r="AU77" s="967" t="s">
        <v>589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16343</v>
      </c>
      <c r="AG88" s="928"/>
      <c r="AH88" s="928"/>
      <c r="AI88" s="928"/>
      <c r="AJ88" s="928"/>
      <c r="AK88" s="925"/>
      <c r="AL88" s="925"/>
      <c r="AM88" s="925"/>
      <c r="AN88" s="925"/>
      <c r="AO88" s="925"/>
      <c r="AP88" s="928">
        <v>478</v>
      </c>
      <c r="AQ88" s="928"/>
      <c r="AR88" s="928"/>
      <c r="AS88" s="928"/>
      <c r="AT88" s="928"/>
      <c r="AU88" s="928">
        <v>160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1812539</v>
      </c>
      <c r="AB110" s="988"/>
      <c r="AC110" s="988"/>
      <c r="AD110" s="988"/>
      <c r="AE110" s="989"/>
      <c r="AF110" s="990">
        <v>1867356</v>
      </c>
      <c r="AG110" s="988"/>
      <c r="AH110" s="988"/>
      <c r="AI110" s="988"/>
      <c r="AJ110" s="989"/>
      <c r="AK110" s="990">
        <v>1959433</v>
      </c>
      <c r="AL110" s="988"/>
      <c r="AM110" s="988"/>
      <c r="AN110" s="988"/>
      <c r="AO110" s="989"/>
      <c r="AP110" s="991">
        <v>21.1</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19213741</v>
      </c>
      <c r="BR110" s="1023"/>
      <c r="BS110" s="1023"/>
      <c r="BT110" s="1023"/>
      <c r="BU110" s="1023"/>
      <c r="BV110" s="1023">
        <v>18474890</v>
      </c>
      <c r="BW110" s="1023"/>
      <c r="BX110" s="1023"/>
      <c r="BY110" s="1023"/>
      <c r="BZ110" s="1023"/>
      <c r="CA110" s="1023">
        <v>17823796</v>
      </c>
      <c r="CB110" s="1023"/>
      <c r="CC110" s="1023"/>
      <c r="CD110" s="1023"/>
      <c r="CE110" s="1023"/>
      <c r="CF110" s="1037">
        <v>192.1</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v>889317</v>
      </c>
      <c r="DR110" s="1023"/>
      <c r="DS110" s="1023"/>
      <c r="DT110" s="1023"/>
      <c r="DU110" s="1023"/>
      <c r="DV110" s="1024">
        <v>9.6</v>
      </c>
      <c r="DW110" s="1024"/>
      <c r="DX110" s="1024"/>
      <c r="DY110" s="1024"/>
      <c r="DZ110" s="1025"/>
    </row>
    <row r="111" spans="1:131" s="248" customFormat="1" ht="26.25" customHeight="1">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125</v>
      </c>
      <c r="BR111" s="1016"/>
      <c r="BS111" s="1016"/>
      <c r="BT111" s="1016"/>
      <c r="BU111" s="1016"/>
      <c r="BV111" s="1016" t="s">
        <v>125</v>
      </c>
      <c r="BW111" s="1016"/>
      <c r="BX111" s="1016"/>
      <c r="BY111" s="1016"/>
      <c r="BZ111" s="1016"/>
      <c r="CA111" s="1016">
        <v>889317</v>
      </c>
      <c r="CB111" s="1016"/>
      <c r="CC111" s="1016"/>
      <c r="CD111" s="1016"/>
      <c r="CE111" s="1016"/>
      <c r="CF111" s="1010">
        <v>9.6</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125</v>
      </c>
      <c r="DH111" s="1016"/>
      <c r="DI111" s="1016"/>
      <c r="DJ111" s="1016"/>
      <c r="DK111" s="1016"/>
      <c r="DL111" s="1016" t="s">
        <v>125</v>
      </c>
      <c r="DM111" s="1016"/>
      <c r="DN111" s="1016"/>
      <c r="DO111" s="1016"/>
      <c r="DP111" s="1016"/>
      <c r="DQ111" s="1016" t="s">
        <v>125</v>
      </c>
      <c r="DR111" s="1016"/>
      <c r="DS111" s="1016"/>
      <c r="DT111" s="1016"/>
      <c r="DU111" s="1016"/>
      <c r="DV111" s="1017" t="s">
        <v>125</v>
      </c>
      <c r="DW111" s="1017"/>
      <c r="DX111" s="1017"/>
      <c r="DY111" s="1017"/>
      <c r="DZ111" s="1018"/>
    </row>
    <row r="112" spans="1:131" s="248" customFormat="1" ht="26.25" customHeight="1">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444</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5490405</v>
      </c>
      <c r="BR112" s="1016"/>
      <c r="BS112" s="1016"/>
      <c r="BT112" s="1016"/>
      <c r="BU112" s="1016"/>
      <c r="BV112" s="1016">
        <v>5411878</v>
      </c>
      <c r="BW112" s="1016"/>
      <c r="BX112" s="1016"/>
      <c r="BY112" s="1016"/>
      <c r="BZ112" s="1016"/>
      <c r="CA112" s="1016">
        <v>5156100</v>
      </c>
      <c r="CB112" s="1016"/>
      <c r="CC112" s="1016"/>
      <c r="CD112" s="1016"/>
      <c r="CE112" s="1016"/>
      <c r="CF112" s="1010">
        <v>55.6</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483820</v>
      </c>
      <c r="AB113" s="1030"/>
      <c r="AC113" s="1030"/>
      <c r="AD113" s="1030"/>
      <c r="AE113" s="1031"/>
      <c r="AF113" s="1032">
        <v>478944</v>
      </c>
      <c r="AG113" s="1030"/>
      <c r="AH113" s="1030"/>
      <c r="AI113" s="1030"/>
      <c r="AJ113" s="1031"/>
      <c r="AK113" s="1032">
        <v>486800</v>
      </c>
      <c r="AL113" s="1030"/>
      <c r="AM113" s="1030"/>
      <c r="AN113" s="1030"/>
      <c r="AO113" s="1031"/>
      <c r="AP113" s="1033">
        <v>5.2</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189962</v>
      </c>
      <c r="BR113" s="1016"/>
      <c r="BS113" s="1016"/>
      <c r="BT113" s="1016"/>
      <c r="BU113" s="1016"/>
      <c r="BV113" s="1016">
        <v>180356</v>
      </c>
      <c r="BW113" s="1016"/>
      <c r="BX113" s="1016"/>
      <c r="BY113" s="1016"/>
      <c r="BZ113" s="1016"/>
      <c r="CA113" s="1016">
        <v>159511</v>
      </c>
      <c r="CB113" s="1016"/>
      <c r="CC113" s="1016"/>
      <c r="CD113" s="1016"/>
      <c r="CE113" s="1016"/>
      <c r="CF113" s="1010">
        <v>1.7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26172</v>
      </c>
      <c r="AB114" s="1055"/>
      <c r="AC114" s="1055"/>
      <c r="AD114" s="1055"/>
      <c r="AE114" s="1056"/>
      <c r="AF114" s="1057">
        <v>29809</v>
      </c>
      <c r="AG114" s="1055"/>
      <c r="AH114" s="1055"/>
      <c r="AI114" s="1055"/>
      <c r="AJ114" s="1056"/>
      <c r="AK114" s="1057">
        <v>31870</v>
      </c>
      <c r="AL114" s="1055"/>
      <c r="AM114" s="1055"/>
      <c r="AN114" s="1055"/>
      <c r="AO114" s="1056"/>
      <c r="AP114" s="1058">
        <v>0.3</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3507912</v>
      </c>
      <c r="BR114" s="1016"/>
      <c r="BS114" s="1016"/>
      <c r="BT114" s="1016"/>
      <c r="BU114" s="1016"/>
      <c r="BV114" s="1016">
        <v>3493643</v>
      </c>
      <c r="BW114" s="1016"/>
      <c r="BX114" s="1016"/>
      <c r="BY114" s="1016"/>
      <c r="BZ114" s="1016"/>
      <c r="CA114" s="1016">
        <v>3491254</v>
      </c>
      <c r="CB114" s="1016"/>
      <c r="CC114" s="1016"/>
      <c r="CD114" s="1016"/>
      <c r="CE114" s="1016"/>
      <c r="CF114" s="1010">
        <v>37.6</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444</v>
      </c>
      <c r="AB115" s="1030"/>
      <c r="AC115" s="1030"/>
      <c r="AD115" s="1030"/>
      <c r="AE115" s="1031"/>
      <c r="AF115" s="1032" t="s">
        <v>444</v>
      </c>
      <c r="AG115" s="1030"/>
      <c r="AH115" s="1030"/>
      <c r="AI115" s="1030"/>
      <c r="AJ115" s="1031"/>
      <c r="AK115" s="1032">
        <v>55583</v>
      </c>
      <c r="AL115" s="1030"/>
      <c r="AM115" s="1030"/>
      <c r="AN115" s="1030"/>
      <c r="AO115" s="1031"/>
      <c r="AP115" s="1033">
        <v>0.6</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4074</v>
      </c>
      <c r="BR115" s="1016"/>
      <c r="BS115" s="1016"/>
      <c r="BT115" s="1016"/>
      <c r="BU115" s="1016"/>
      <c r="BV115" s="1016" t="s">
        <v>444</v>
      </c>
      <c r="BW115" s="1016"/>
      <c r="BX115" s="1016"/>
      <c r="BY115" s="1016"/>
      <c r="BZ115" s="1016"/>
      <c r="CA115" s="1016" t="s">
        <v>444</v>
      </c>
      <c r="CB115" s="1016"/>
      <c r="CC115" s="1016"/>
      <c r="CD115" s="1016"/>
      <c r="CE115" s="1016"/>
      <c r="CF115" s="1010" t="s">
        <v>444</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444</v>
      </c>
      <c r="DR115" s="1055"/>
      <c r="DS115" s="1055"/>
      <c r="DT115" s="1055"/>
      <c r="DU115" s="1056"/>
      <c r="DV115" s="1058" t="s">
        <v>444</v>
      </c>
      <c r="DW115" s="1059"/>
      <c r="DX115" s="1059"/>
      <c r="DY115" s="1059"/>
      <c r="DZ115" s="1060"/>
    </row>
    <row r="116" spans="1:130" s="248" customFormat="1" ht="26.25" customHeight="1">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2322531</v>
      </c>
      <c r="AB117" s="1073"/>
      <c r="AC117" s="1073"/>
      <c r="AD117" s="1073"/>
      <c r="AE117" s="1074"/>
      <c r="AF117" s="1075">
        <v>2376109</v>
      </c>
      <c r="AG117" s="1073"/>
      <c r="AH117" s="1073"/>
      <c r="AI117" s="1073"/>
      <c r="AJ117" s="1074"/>
      <c r="AK117" s="1075">
        <v>2533686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125</v>
      </c>
      <c r="CB117" s="1016"/>
      <c r="CC117" s="1016"/>
      <c r="CD117" s="1016"/>
      <c r="CE117" s="1016"/>
      <c r="CF117" s="1010" t="s">
        <v>125</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125</v>
      </c>
      <c r="DM117" s="1055"/>
      <c r="DN117" s="1055"/>
      <c r="DO117" s="1055"/>
      <c r="DP117" s="1056"/>
      <c r="DQ117" s="1057" t="s">
        <v>125</v>
      </c>
      <c r="DR117" s="1055"/>
      <c r="DS117" s="1055"/>
      <c r="DT117" s="1055"/>
      <c r="DU117" s="1056"/>
      <c r="DV117" s="1058" t="s">
        <v>125</v>
      </c>
      <c r="DW117" s="1059"/>
      <c r="DX117" s="1059"/>
      <c r="DY117" s="1059"/>
      <c r="DZ117" s="1060"/>
    </row>
    <row r="118" spans="1:130" s="248"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125</v>
      </c>
      <c r="BR118" s="1094"/>
      <c r="BS118" s="1094"/>
      <c r="BT118" s="1094"/>
      <c r="BU118" s="1094"/>
      <c r="BV118" s="1094" t="s">
        <v>125</v>
      </c>
      <c r="BW118" s="1094"/>
      <c r="BX118" s="1094"/>
      <c r="BY118" s="1094"/>
      <c r="BZ118" s="1094"/>
      <c r="CA118" s="1094" t="s">
        <v>125</v>
      </c>
      <c r="CB118" s="1094"/>
      <c r="CC118" s="1094"/>
      <c r="CD118" s="1094"/>
      <c r="CE118" s="1094"/>
      <c r="CF118" s="1010" t="s">
        <v>125</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125</v>
      </c>
      <c r="AB119" s="988"/>
      <c r="AC119" s="988"/>
      <c r="AD119" s="988"/>
      <c r="AE119" s="989"/>
      <c r="AF119" s="990" t="s">
        <v>125</v>
      </c>
      <c r="AG119" s="988"/>
      <c r="AH119" s="988"/>
      <c r="AI119" s="988"/>
      <c r="AJ119" s="989"/>
      <c r="AK119" s="990">
        <v>55583</v>
      </c>
      <c r="AL119" s="988"/>
      <c r="AM119" s="988"/>
      <c r="AN119" s="988"/>
      <c r="AO119" s="989"/>
      <c r="AP119" s="991">
        <v>0.6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464</v>
      </c>
      <c r="BP119" s="1102"/>
      <c r="BQ119" s="1093">
        <v>28406094</v>
      </c>
      <c r="BR119" s="1094"/>
      <c r="BS119" s="1094"/>
      <c r="BT119" s="1094"/>
      <c r="BU119" s="1094"/>
      <c r="BV119" s="1094">
        <v>27560767</v>
      </c>
      <c r="BW119" s="1094"/>
      <c r="BX119" s="1094"/>
      <c r="BY119" s="1094"/>
      <c r="BZ119" s="1094"/>
      <c r="CA119" s="1094">
        <v>27519978</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125</v>
      </c>
      <c r="DH119" s="1080"/>
      <c r="DI119" s="1080"/>
      <c r="DJ119" s="1080"/>
      <c r="DK119" s="1081"/>
      <c r="DL119" s="1079" t="s">
        <v>125</v>
      </c>
      <c r="DM119" s="1080"/>
      <c r="DN119" s="1080"/>
      <c r="DO119" s="1080"/>
      <c r="DP119" s="1081"/>
      <c r="DQ119" s="1079" t="s">
        <v>125</v>
      </c>
      <c r="DR119" s="1080"/>
      <c r="DS119" s="1080"/>
      <c r="DT119" s="1080"/>
      <c r="DU119" s="1081"/>
      <c r="DV119" s="1082" t="s">
        <v>125</v>
      </c>
      <c r="DW119" s="1083"/>
      <c r="DX119" s="1083"/>
      <c r="DY119" s="1083"/>
      <c r="DZ119" s="1084"/>
    </row>
    <row r="120" spans="1:130" s="248" customFormat="1" ht="26.25" customHeight="1">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125</v>
      </c>
      <c r="AG120" s="1055"/>
      <c r="AH120" s="1055"/>
      <c r="AI120" s="1055"/>
      <c r="AJ120" s="1056"/>
      <c r="AK120" s="1057" t="s">
        <v>125</v>
      </c>
      <c r="AL120" s="1055"/>
      <c r="AM120" s="1055"/>
      <c r="AN120" s="1055"/>
      <c r="AO120" s="1056"/>
      <c r="AP120" s="1058" t="s">
        <v>125</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4402774</v>
      </c>
      <c r="BR120" s="1023"/>
      <c r="BS120" s="1023"/>
      <c r="BT120" s="1023"/>
      <c r="BU120" s="1023"/>
      <c r="BV120" s="1023">
        <v>4295224</v>
      </c>
      <c r="BW120" s="1023"/>
      <c r="BX120" s="1023"/>
      <c r="BY120" s="1023"/>
      <c r="BZ120" s="1023"/>
      <c r="CA120" s="1023">
        <v>4214262</v>
      </c>
      <c r="CB120" s="1023"/>
      <c r="CC120" s="1023"/>
      <c r="CD120" s="1023"/>
      <c r="CE120" s="1023"/>
      <c r="CF120" s="1037">
        <v>45.4</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t="s">
        <v>125</v>
      </c>
      <c r="DH120" s="1023"/>
      <c r="DI120" s="1023"/>
      <c r="DJ120" s="1023"/>
      <c r="DK120" s="1023"/>
      <c r="DL120" s="1023" t="s">
        <v>125</v>
      </c>
      <c r="DM120" s="1023"/>
      <c r="DN120" s="1023"/>
      <c r="DO120" s="1023"/>
      <c r="DP120" s="1023"/>
      <c r="DQ120" s="1023">
        <v>4797958</v>
      </c>
      <c r="DR120" s="1023"/>
      <c r="DS120" s="1023"/>
      <c r="DT120" s="1023"/>
      <c r="DU120" s="1023"/>
      <c r="DV120" s="1024">
        <v>51.7</v>
      </c>
      <c r="DW120" s="1024"/>
      <c r="DX120" s="1024"/>
      <c r="DY120" s="1024"/>
      <c r="DZ120" s="1025"/>
    </row>
    <row r="121" spans="1:130" s="248" customFormat="1" ht="26.25" customHeight="1">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125</v>
      </c>
      <c r="AB121" s="1055"/>
      <c r="AC121" s="1055"/>
      <c r="AD121" s="1055"/>
      <c r="AE121" s="1056"/>
      <c r="AF121" s="1057" t="s">
        <v>125</v>
      </c>
      <c r="AG121" s="1055"/>
      <c r="AH121" s="1055"/>
      <c r="AI121" s="1055"/>
      <c r="AJ121" s="1056"/>
      <c r="AK121" s="1057" t="s">
        <v>125</v>
      </c>
      <c r="AL121" s="1055"/>
      <c r="AM121" s="1055"/>
      <c r="AN121" s="1055"/>
      <c r="AO121" s="1056"/>
      <c r="AP121" s="1058" t="s">
        <v>125</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387751</v>
      </c>
      <c r="BR121" s="1016"/>
      <c r="BS121" s="1016"/>
      <c r="BT121" s="1016"/>
      <c r="BU121" s="1016"/>
      <c r="BV121" s="1016">
        <v>334285</v>
      </c>
      <c r="BW121" s="1016"/>
      <c r="BX121" s="1016"/>
      <c r="BY121" s="1016"/>
      <c r="BZ121" s="1016"/>
      <c r="CA121" s="1016">
        <v>278570</v>
      </c>
      <c r="CB121" s="1016"/>
      <c r="CC121" s="1016"/>
      <c r="CD121" s="1016"/>
      <c r="CE121" s="1016"/>
      <c r="CF121" s="1010">
        <v>3</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496715</v>
      </c>
      <c r="DH121" s="1016"/>
      <c r="DI121" s="1016"/>
      <c r="DJ121" s="1016"/>
      <c r="DK121" s="1016"/>
      <c r="DL121" s="1016">
        <v>406444</v>
      </c>
      <c r="DM121" s="1016"/>
      <c r="DN121" s="1016"/>
      <c r="DO121" s="1016"/>
      <c r="DP121" s="1016"/>
      <c r="DQ121" s="1016">
        <v>358142</v>
      </c>
      <c r="DR121" s="1016"/>
      <c r="DS121" s="1016"/>
      <c r="DT121" s="1016"/>
      <c r="DU121" s="1016"/>
      <c r="DV121" s="1017">
        <v>3.9</v>
      </c>
      <c r="DW121" s="1017"/>
      <c r="DX121" s="1017"/>
      <c r="DY121" s="1017"/>
      <c r="DZ121" s="1018"/>
    </row>
    <row r="122" spans="1:130" s="248" customFormat="1" ht="26.25" customHeight="1">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125</v>
      </c>
      <c r="AL122" s="1055"/>
      <c r="AM122" s="1055"/>
      <c r="AN122" s="1055"/>
      <c r="AO122" s="1056"/>
      <c r="AP122" s="1058" t="s">
        <v>125</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17921782</v>
      </c>
      <c r="BR122" s="1094"/>
      <c r="BS122" s="1094"/>
      <c r="BT122" s="1094"/>
      <c r="BU122" s="1094"/>
      <c r="BV122" s="1094">
        <v>17287504</v>
      </c>
      <c r="BW122" s="1094"/>
      <c r="BX122" s="1094"/>
      <c r="BY122" s="1094"/>
      <c r="BZ122" s="1094"/>
      <c r="CA122" s="1094">
        <v>16684040</v>
      </c>
      <c r="CB122" s="1094"/>
      <c r="CC122" s="1094"/>
      <c r="CD122" s="1094"/>
      <c r="CE122" s="1094"/>
      <c r="CF122" s="1114">
        <v>179.8</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125</v>
      </c>
      <c r="DH122" s="1016"/>
      <c r="DI122" s="1016"/>
      <c r="DJ122" s="1016"/>
      <c r="DK122" s="1016"/>
      <c r="DL122" s="1016" t="s">
        <v>125</v>
      </c>
      <c r="DM122" s="1016"/>
      <c r="DN122" s="1016"/>
      <c r="DO122" s="1016"/>
      <c r="DP122" s="1016"/>
      <c r="DQ122" s="1016" t="s">
        <v>125</v>
      </c>
      <c r="DR122" s="1016"/>
      <c r="DS122" s="1016"/>
      <c r="DT122" s="1016"/>
      <c r="DU122" s="1016"/>
      <c r="DV122" s="1017" t="s">
        <v>125</v>
      </c>
      <c r="DW122" s="1017"/>
      <c r="DX122" s="1017"/>
      <c r="DY122" s="1017"/>
      <c r="DZ122" s="1018"/>
    </row>
    <row r="123" spans="1:130" s="248" customFormat="1" ht="26.25" customHeight="1">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125</v>
      </c>
      <c r="AB123" s="1055"/>
      <c r="AC123" s="1055"/>
      <c r="AD123" s="1055"/>
      <c r="AE123" s="1056"/>
      <c r="AF123" s="1057" t="s">
        <v>125</v>
      </c>
      <c r="AG123" s="1055"/>
      <c r="AH123" s="1055"/>
      <c r="AI123" s="1055"/>
      <c r="AJ123" s="1056"/>
      <c r="AK123" s="1057" t="s">
        <v>125</v>
      </c>
      <c r="AL123" s="1055"/>
      <c r="AM123" s="1055"/>
      <c r="AN123" s="1055"/>
      <c r="AO123" s="1056"/>
      <c r="AP123" s="1058" t="s">
        <v>125</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475</v>
      </c>
      <c r="BP123" s="1102"/>
      <c r="BQ123" s="1161">
        <v>22712307</v>
      </c>
      <c r="BR123" s="1162"/>
      <c r="BS123" s="1162"/>
      <c r="BT123" s="1162"/>
      <c r="BU123" s="1162"/>
      <c r="BV123" s="1162">
        <v>21917013</v>
      </c>
      <c r="BW123" s="1162"/>
      <c r="BX123" s="1162"/>
      <c r="BY123" s="1162"/>
      <c r="BZ123" s="1162"/>
      <c r="CA123" s="1162">
        <v>21176872</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125</v>
      </c>
      <c r="DH123" s="1055"/>
      <c r="DI123" s="1055"/>
      <c r="DJ123" s="1055"/>
      <c r="DK123" s="1056"/>
      <c r="DL123" s="1057" t="s">
        <v>125</v>
      </c>
      <c r="DM123" s="1055"/>
      <c r="DN123" s="1055"/>
      <c r="DO123" s="1055"/>
      <c r="DP123" s="1056"/>
      <c r="DQ123" s="1057" t="s">
        <v>125</v>
      </c>
      <c r="DR123" s="1055"/>
      <c r="DS123" s="1055"/>
      <c r="DT123" s="1055"/>
      <c r="DU123" s="1056"/>
      <c r="DV123" s="1058" t="s">
        <v>125</v>
      </c>
      <c r="DW123" s="1059"/>
      <c r="DX123" s="1059"/>
      <c r="DY123" s="1059"/>
      <c r="DZ123" s="1060"/>
    </row>
    <row r="124" spans="1:130" s="248" customFormat="1" ht="26.25" customHeight="1" thickBot="1">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125</v>
      </c>
      <c r="AG124" s="1055"/>
      <c r="AH124" s="1055"/>
      <c r="AI124" s="1055"/>
      <c r="AJ124" s="1056"/>
      <c r="AK124" s="1057" t="s">
        <v>125</v>
      </c>
      <c r="AL124" s="1055"/>
      <c r="AM124" s="1055"/>
      <c r="AN124" s="1055"/>
      <c r="AO124" s="1056"/>
      <c r="AP124" s="1058" t="s">
        <v>125</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62.2</v>
      </c>
      <c r="BR124" s="1124"/>
      <c r="BS124" s="1124"/>
      <c r="BT124" s="1124"/>
      <c r="BU124" s="1124"/>
      <c r="BV124" s="1124">
        <v>62.6</v>
      </c>
      <c r="BW124" s="1124"/>
      <c r="BX124" s="1124"/>
      <c r="BY124" s="1124"/>
      <c r="BZ124" s="1124"/>
      <c r="CA124" s="1124">
        <v>68.3</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4993690</v>
      </c>
      <c r="DH124" s="1080"/>
      <c r="DI124" s="1080"/>
      <c r="DJ124" s="1080"/>
      <c r="DK124" s="1081"/>
      <c r="DL124" s="1079">
        <v>5005434</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125</v>
      </c>
      <c r="AG125" s="1055"/>
      <c r="AH125" s="1055"/>
      <c r="AI125" s="1055"/>
      <c r="AJ125" s="1056"/>
      <c r="AK125" s="1057" t="s">
        <v>125</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125</v>
      </c>
      <c r="DR125" s="1023"/>
      <c r="DS125" s="1023"/>
      <c r="DT125" s="1023"/>
      <c r="DU125" s="1023"/>
      <c r="DV125" s="1024" t="s">
        <v>125</v>
      </c>
      <c r="DW125" s="1024"/>
      <c r="DX125" s="1024"/>
      <c r="DY125" s="1024"/>
      <c r="DZ125" s="1025"/>
    </row>
    <row r="126" spans="1:130" s="248" customFormat="1" ht="26.25" customHeight="1" thickBot="1">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125</v>
      </c>
      <c r="AB126" s="1055"/>
      <c r="AC126" s="1055"/>
      <c r="AD126" s="1055"/>
      <c r="AE126" s="1056"/>
      <c r="AF126" s="1057" t="s">
        <v>125</v>
      </c>
      <c r="AG126" s="1055"/>
      <c r="AH126" s="1055"/>
      <c r="AI126" s="1055"/>
      <c r="AJ126" s="1056"/>
      <c r="AK126" s="1057" t="s">
        <v>125</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125</v>
      </c>
      <c r="AB127" s="1055"/>
      <c r="AC127" s="1055"/>
      <c r="AD127" s="1055"/>
      <c r="AE127" s="1056"/>
      <c r="AF127" s="1057" t="s">
        <v>125</v>
      </c>
      <c r="AG127" s="1055"/>
      <c r="AH127" s="1055"/>
      <c r="AI127" s="1055"/>
      <c r="AJ127" s="1056"/>
      <c r="AK127" s="1057" t="s">
        <v>125</v>
      </c>
      <c r="AL127" s="1055"/>
      <c r="AM127" s="1055"/>
      <c r="AN127" s="1055"/>
      <c r="AO127" s="1056"/>
      <c r="AP127" s="1058" t="s">
        <v>125</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125</v>
      </c>
      <c r="DR127" s="1016"/>
      <c r="DS127" s="1016"/>
      <c r="DT127" s="1016"/>
      <c r="DU127" s="1016"/>
      <c r="DV127" s="1017" t="s">
        <v>125</v>
      </c>
      <c r="DW127" s="1017"/>
      <c r="DX127" s="1017"/>
      <c r="DY127" s="1017"/>
      <c r="DZ127" s="1018"/>
    </row>
    <row r="128" spans="1:130" s="248" customFormat="1" ht="26.25" customHeight="1" thickBot="1">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42197</v>
      </c>
      <c r="AB128" s="1144"/>
      <c r="AC128" s="1144"/>
      <c r="AD128" s="1144"/>
      <c r="AE128" s="1145"/>
      <c r="AF128" s="1146">
        <v>52486</v>
      </c>
      <c r="AG128" s="1144"/>
      <c r="AH128" s="1144"/>
      <c r="AI128" s="1144"/>
      <c r="AJ128" s="1145"/>
      <c r="AK128" s="1146">
        <v>45627</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125</v>
      </c>
      <c r="BG128" s="1151"/>
      <c r="BH128" s="1151"/>
      <c r="BI128" s="1151"/>
      <c r="BJ128" s="1151"/>
      <c r="BK128" s="1151"/>
      <c r="BL128" s="1152"/>
      <c r="BM128" s="1150">
        <v>13.19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4074</v>
      </c>
      <c r="DH128" s="1136"/>
      <c r="DI128" s="1136"/>
      <c r="DJ128" s="1136"/>
      <c r="DK128" s="1136"/>
      <c r="DL128" s="1136" t="s">
        <v>125</v>
      </c>
      <c r="DM128" s="1136"/>
      <c r="DN128" s="1136"/>
      <c r="DO128" s="1136"/>
      <c r="DP128" s="1136"/>
      <c r="DQ128" s="1136" t="s">
        <v>125</v>
      </c>
      <c r="DR128" s="1136"/>
      <c r="DS128" s="1136"/>
      <c r="DT128" s="1136"/>
      <c r="DU128" s="1136"/>
      <c r="DV128" s="1137" t="s">
        <v>125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10761037</v>
      </c>
      <c r="AB129" s="1055"/>
      <c r="AC129" s="1055"/>
      <c r="AD129" s="1055"/>
      <c r="AE129" s="1056"/>
      <c r="AF129" s="1057">
        <v>10651480</v>
      </c>
      <c r="AG129" s="1055"/>
      <c r="AH129" s="1055"/>
      <c r="AI129" s="1055"/>
      <c r="AJ129" s="1056"/>
      <c r="AK129" s="1057">
        <v>10938918</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125</v>
      </c>
      <c r="BG129" s="1165"/>
      <c r="BH129" s="1165"/>
      <c r="BI129" s="1165"/>
      <c r="BJ129" s="1165"/>
      <c r="BK129" s="1165"/>
      <c r="BL129" s="1166"/>
      <c r="BM129" s="1164">
        <v>18.190000000000001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1620500</v>
      </c>
      <c r="AB130" s="1055"/>
      <c r="AC130" s="1055"/>
      <c r="AD130" s="1055"/>
      <c r="AE130" s="1056"/>
      <c r="AF130" s="1057">
        <v>1637244</v>
      </c>
      <c r="AG130" s="1055"/>
      <c r="AH130" s="1055"/>
      <c r="AI130" s="1055"/>
      <c r="AJ130" s="1056"/>
      <c r="AK130" s="1057">
        <v>1659585</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9140537</v>
      </c>
      <c r="AB131" s="1080"/>
      <c r="AC131" s="1080"/>
      <c r="AD131" s="1080"/>
      <c r="AE131" s="1081"/>
      <c r="AF131" s="1079">
        <v>9014236</v>
      </c>
      <c r="AG131" s="1080"/>
      <c r="AH131" s="1080"/>
      <c r="AI131" s="1080"/>
      <c r="AJ131" s="1081"/>
      <c r="AK131" s="1079">
        <v>9279333</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68.3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7.2187662499999998</v>
      </c>
      <c r="AB132" s="1196"/>
      <c r="AC132" s="1196"/>
      <c r="AD132" s="1196"/>
      <c r="AE132" s="1197"/>
      <c r="AF132" s="1198">
        <v>7.6143890619999999</v>
      </c>
      <c r="AG132" s="1196"/>
      <c r="AH132" s="1196"/>
      <c r="AI132" s="1196"/>
      <c r="AJ132" s="1197"/>
      <c r="AK132" s="1198">
        <v>8.9281632630000001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7.4</v>
      </c>
      <c r="AB133" s="1179"/>
      <c r="AC133" s="1179"/>
      <c r="AD133" s="1179"/>
      <c r="AE133" s="1180"/>
      <c r="AF133" s="1178">
        <v>7.4</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Qc935WkWwdlzXgkG/OZH5wCOnniQDvEEbfCB9f8elo+caiGDGbEQkQype1K3XRctVevcUiFmnGWfwY1ts20Fw==" saltValue="8RyRSxrlumeTXFtHqD30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BC4EBiJRORYZ1DkGCvnJLVzJg9owjj2pHw+wuxY2MpS2GJRbYb3Dz8VzsVGjbYn27V+X9Qmq2Kse1EtMZmMEw==" saltValue="vfGuo/YB37kUOdBK2KKU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3OBzKo1tZA5g0gPQqAwEXX8k/AXk/vpiQmIMvvTJ89pgKFGiJ3YLHRRAJa9EWjfxj51+xx/XAa8muIKHa88hA==" saltValue="mMDVq1J7OUAUg66Ozlr7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2549141</v>
      </c>
      <c r="AP9" s="314">
        <v>75474</v>
      </c>
      <c r="AQ9" s="315">
        <v>94370</v>
      </c>
      <c r="AR9" s="316">
        <v>-20</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524557</v>
      </c>
      <c r="AP10" s="317">
        <v>15531</v>
      </c>
      <c r="AQ10" s="318">
        <v>9302</v>
      </c>
      <c r="AR10" s="319">
        <v>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117056</v>
      </c>
      <c r="AP11" s="317">
        <v>3466</v>
      </c>
      <c r="AQ11" s="318">
        <v>1639</v>
      </c>
      <c r="AR11" s="319">
        <v>111.5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v>4</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104723</v>
      </c>
      <c r="AP13" s="317">
        <v>3101</v>
      </c>
      <c r="AQ13" s="318">
        <v>3374</v>
      </c>
      <c r="AR13" s="319">
        <v>-8.1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139050</v>
      </c>
      <c r="AP14" s="317">
        <v>4117</v>
      </c>
      <c r="AQ14" s="318">
        <v>2035</v>
      </c>
      <c r="AR14" s="319">
        <v>102.3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-192912</v>
      </c>
      <c r="AP15" s="317">
        <v>-5712</v>
      </c>
      <c r="AQ15" s="318">
        <v>-7711</v>
      </c>
      <c r="AR15" s="319">
        <v>-25.9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3241615</v>
      </c>
      <c r="AP16" s="317">
        <v>95977</v>
      </c>
      <c r="AQ16" s="318">
        <v>103011</v>
      </c>
      <c r="AR16" s="319">
        <v>-6.8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8.5</v>
      </c>
      <c r="AP21" s="331">
        <v>9.8800000000000008</v>
      </c>
      <c r="AQ21" s="332">
        <v>-1.38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97.3</v>
      </c>
      <c r="AP22" s="336">
        <v>97.4</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1959433</v>
      </c>
      <c r="AP32" s="345">
        <v>58014</v>
      </c>
      <c r="AQ32" s="346">
        <v>65683</v>
      </c>
      <c r="AR32" s="347">
        <v>-11.7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9</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486800</v>
      </c>
      <c r="AP35" s="345">
        <v>14413</v>
      </c>
      <c r="AQ35" s="346">
        <v>17466</v>
      </c>
      <c r="AR35" s="347">
        <v>-17.5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31870</v>
      </c>
      <c r="AP36" s="345">
        <v>944</v>
      </c>
      <c r="AQ36" s="346">
        <v>3476</v>
      </c>
      <c r="AR36" s="347">
        <v>-72.8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55583</v>
      </c>
      <c r="AP37" s="345">
        <v>1646</v>
      </c>
      <c r="AQ37" s="346">
        <v>810</v>
      </c>
      <c r="AR37" s="347">
        <v>103.2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2</v>
      </c>
      <c r="AR38" s="337" t="s">
        <v>514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-45627</v>
      </c>
      <c r="AP39" s="345">
        <v>-1351</v>
      </c>
      <c r="AQ39" s="346">
        <v>-2801</v>
      </c>
      <c r="AR39" s="347">
        <v>-51.8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-1659585</v>
      </c>
      <c r="AP40" s="345">
        <v>-49136</v>
      </c>
      <c r="AQ40" s="346">
        <v>-61607</v>
      </c>
      <c r="AR40" s="347">
        <v>-20.2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828474</v>
      </c>
      <c r="AP41" s="345">
        <v>24529</v>
      </c>
      <c r="AQ41" s="346">
        <v>23038</v>
      </c>
      <c r="AR41" s="347">
        <v>6.5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2600565</v>
      </c>
      <c r="AN51" s="367">
        <v>71896</v>
      </c>
      <c r="AO51" s="368">
        <v>-37.1</v>
      </c>
      <c r="AP51" s="369">
        <v>78864</v>
      </c>
      <c r="AQ51" s="370">
        <v>-10.4</v>
      </c>
      <c r="AR51" s="371">
        <v>-26.7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1996048</v>
      </c>
      <c r="AN52" s="375">
        <v>55184</v>
      </c>
      <c r="AO52" s="376">
        <v>-15.2</v>
      </c>
      <c r="AP52" s="377">
        <v>46136</v>
      </c>
      <c r="AQ52" s="378">
        <v>-4.2</v>
      </c>
      <c r="AR52" s="379">
        <v>-11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2376823</v>
      </c>
      <c r="AN53" s="367">
        <v>66589</v>
      </c>
      <c r="AO53" s="368">
        <v>-7.4</v>
      </c>
      <c r="AP53" s="369">
        <v>85042</v>
      </c>
      <c r="AQ53" s="370">
        <v>7.8</v>
      </c>
      <c r="AR53" s="371">
        <v>-15.2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1905246</v>
      </c>
      <c r="AN54" s="375">
        <v>53377</v>
      </c>
      <c r="AO54" s="376">
        <v>-3.3</v>
      </c>
      <c r="AP54" s="377">
        <v>50806</v>
      </c>
      <c r="AQ54" s="378">
        <v>10.1</v>
      </c>
      <c r="AR54" s="379">
        <v>-13.4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1924717</v>
      </c>
      <c r="AN55" s="367">
        <v>54876</v>
      </c>
      <c r="AO55" s="368">
        <v>-17.600000000000001</v>
      </c>
      <c r="AP55" s="369">
        <v>83774</v>
      </c>
      <c r="AQ55" s="370">
        <v>-1.5</v>
      </c>
      <c r="AR55" s="371">
        <v>-16.100000000000001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1660381</v>
      </c>
      <c r="AN56" s="375">
        <v>47339</v>
      </c>
      <c r="AO56" s="376">
        <v>-11.3</v>
      </c>
      <c r="AP56" s="377">
        <v>52179</v>
      </c>
      <c r="AQ56" s="378">
        <v>2.7</v>
      </c>
      <c r="AR56" s="379">
        <v>-14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1799816</v>
      </c>
      <c r="AN57" s="367">
        <v>52249</v>
      </c>
      <c r="AO57" s="368">
        <v>-4.8</v>
      </c>
      <c r="AP57" s="369">
        <v>132981</v>
      </c>
      <c r="AQ57" s="370">
        <v>58.7</v>
      </c>
      <c r="AR57" s="371">
        <v>-63.5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1381584</v>
      </c>
      <c r="AN58" s="375">
        <v>40108</v>
      </c>
      <c r="AO58" s="376">
        <v>-15.3</v>
      </c>
      <c r="AP58" s="377">
        <v>56973</v>
      </c>
      <c r="AQ58" s="378">
        <v>9.1999999999999993</v>
      </c>
      <c r="AR58" s="379">
        <v>-24.5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2087063</v>
      </c>
      <c r="AN59" s="367">
        <v>61793</v>
      </c>
      <c r="AO59" s="368">
        <v>18.3</v>
      </c>
      <c r="AP59" s="369">
        <v>128523</v>
      </c>
      <c r="AQ59" s="370">
        <v>-3.4</v>
      </c>
      <c r="AR59" s="371">
        <v>21.7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1715981</v>
      </c>
      <c r="AN60" s="375">
        <v>50806</v>
      </c>
      <c r="AO60" s="376">
        <v>26.7</v>
      </c>
      <c r="AP60" s="377">
        <v>56792</v>
      </c>
      <c r="AQ60" s="378">
        <v>-0.3</v>
      </c>
      <c r="AR60" s="379">
        <v>27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2157797</v>
      </c>
      <c r="AN61" s="382">
        <v>61481</v>
      </c>
      <c r="AO61" s="383">
        <v>-9.6999999999999993</v>
      </c>
      <c r="AP61" s="384">
        <v>101837</v>
      </c>
      <c r="AQ61" s="385">
        <v>10.199999999999999</v>
      </c>
      <c r="AR61" s="371">
        <v>-19.899999999999999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1731848</v>
      </c>
      <c r="AN62" s="375">
        <v>49363</v>
      </c>
      <c r="AO62" s="376">
        <v>-3.7</v>
      </c>
      <c r="AP62" s="377">
        <v>52577</v>
      </c>
      <c r="AQ62" s="378">
        <v>3.5</v>
      </c>
      <c r="AR62" s="379">
        <v>-7.2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raBP4ahCqmWrNpXjJl/HAFFfsaB8Q/Ha1JxRQsY2f32s0ZtXTKzoM2na2GfADpVfJprpDxk5Q3Kvj19mhUllpA==" saltValue="RCpTmul5RhMiN7ZMekmL1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0uA9xYDwjtf/8XNvvwrMDnvTDW6mEXBv9rK11AdDCwiLusWuTTE3U/YevwzDIEBCJ1RvHbu1vodphjyIsb0KJA==" saltValue="oG0sZXu6MENb3cxZpd9F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bmJMCKUfU/OvVzwK/oPvY8/n1VnAi94Np9zMlRbO+dbxHmjzq3sBj6+3nSwN6XRhSagAPz7ZoiMq1Kerd0Zmow==" saltValue="z3YkasGBdx83LehkzV/t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16.440000000000001</v>
      </c>
      <c r="G47" s="12">
        <v>17.25</v>
      </c>
      <c r="H47" s="12">
        <v>17.170000000000002</v>
      </c>
      <c r="I47" s="12">
        <v>16.239999999999998</v>
      </c>
      <c r="J47" s="13">
        <v>15.21</v>
      </c>
    </row>
    <row r="48" spans="2:10" ht="57.75" customHeight="1">
      <c r="B48" s="14"/>
      <c r="C48" s="1240" t="s">
        <v>4</v>
      </c>
      <c r="D48" s="1240"/>
      <c r="E48" s="1241"/>
      <c r="F48" s="15">
        <v>3.89</v>
      </c>
      <c r="G48" s="16">
        <v>4.5</v>
      </c>
      <c r="H48" s="16">
        <v>3.37</v>
      </c>
      <c r="I48" s="16">
        <v>4.83</v>
      </c>
      <c r="J48" s="17">
        <v>6.15</v>
      </c>
    </row>
    <row r="49" spans="2:10" ht="57.75" customHeight="1" thickBot="1">
      <c r="B49" s="18"/>
      <c r="C49" s="1242" t="s">
        <v>5</v>
      </c>
      <c r="D49" s="1242"/>
      <c r="E49" s="1243"/>
      <c r="F49" s="19" t="s">
        <v>560</v>
      </c>
      <c r="G49" s="20">
        <v>1.0900000000000001</v>
      </c>
      <c r="H49" s="20" t="s">
        <v>561</v>
      </c>
      <c r="I49" s="20">
        <v>0.32</v>
      </c>
      <c r="J49" s="21">
        <v>0.85</v>
      </c>
    </row>
    <row r="50" spans="2:10" ht="13.5" customHeight="1"/>
  </sheetData>
  <sheetProtection algorithmName="SHA-512" hashValue="7Bdd1G65cwDMt18harsZaYUdYZdxUgRt4UL/FSRIL22StaNE7YmkHPBqtgv37jTttNM5oPvyzVAZVB+xoozfKw==" saltValue="oa95mKqWWuqCR/KYCJMU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2022-03-09T07:49:22Z</cp:lastPrinted>
  <dcterms:created xsi:type="dcterms:W3CDTF">2022-02-02T03:59:49Z</dcterms:created>
  <dcterms:modified xsi:type="dcterms:W3CDTF">2022-09-27T05:23:36Z</dcterms:modified>
  <cp:category/>
</cp:coreProperties>
</file>