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<sst xmlns="http://schemas.openxmlformats.org/spreadsheetml/2006/main" count="1107" uniqueCount="623">
  <si>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</si>
  <si>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</si>
  <si>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</si>
  <si>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</si>
  <si>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</si>
  <si>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</si>
  <si>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</si>
  <si>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</si>
  <si>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</si>
  <si>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</si>
  <si>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</si>
  <si>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</si>
  <si>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</si>
  <si>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</si>
  <si>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</si>
  <si>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</si>
  <si>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</si>
  <si>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</si>
  <si>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</si>
  <si>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</si>
  <si>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</si>
  <si>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</si>
  <si>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</si>
  <si>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</si>
  <si>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</si>
  <si>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</si>
  <si>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</si>
  <si>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</si>
  <si>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</si>
  <si>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</si>
  <si>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</si>
  <si>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</si>
  <si>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</si>
  <si>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</si>
  <si>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</si>
  <si>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</si>
  <si>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</si>
  <si>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</si>
  <si>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</si>
  <si>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</si>
  <si>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</si>
  <si>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</si>
  <si>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</si>
  <si>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</si>
  <si>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</si>
  <si>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</si>
  <si>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</si>
  <si>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</si>
  <si>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</si>
  <si>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</si>
  <si>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</si>
  <si>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</si>
  <si>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</si>
  <si>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</si>
  <si>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</si>
  <si>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</si>
  <si>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</si>
  <si>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</si>
  <si>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</si>
  <si>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</si>
  <si>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</si>
  <si>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</si>
  <si>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</si>
  <si>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</si>
  <si>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</si>
  <si>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</si>
  <si>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</si>
  <si>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</si>
  <si>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</si>
  <si>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</si>
  <si>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</si>
  <si>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</si>
  <si>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</si>
  <si>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</si>
  <si>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</si>
  <si>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</si>
  <si>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</si>
  <si>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</si>
  <si>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</si>
  <si>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</si>
  <si>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</si>
  <si>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</si>
  <si>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</si>
  <si>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</si>
  <si>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</si>
  <si>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</si>
  <si>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</si>
  <si>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</si>
  <si>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</si>
  <si>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</si>
  <si>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</si>
  <si>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</si>
  <si>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</si>
  <si>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</si>
  <si>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</si>
  <si>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</si>
  <si>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</si>
  <si>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</si>
  <si>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つくばみらい市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</si>
  <si>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</si>
  <si>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</si>
  <si>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</si>
  <si>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</si>
  <si>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</si>
  <si>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</si>
  <si>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</si>
  <si>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</si>
  <si>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</si>
  <si>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</si>
  <si>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</si>
  <si>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</si>
  <si>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</si>
  <si>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</si>
  <si>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</si>
  <si>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</si>
  <si>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</si>
  <si>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</si>
  <si>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</si>
  <si>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</si>
  <si>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</si>
  <si>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</si>
  <si>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</si>
  <si>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</si>
  <si>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</si>
  <si>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</si>
  <si>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</si>
  <si>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</si>
  <si>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</si>
  <si>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</si>
  <si>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</si>
  <si>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</si>
  <si>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</si>
  <si>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</si>
  <si>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</si>
  <si>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</si>
  <si>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</si>
  <si>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</si>
  <si>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</si>
  <si>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</si>
  <si>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</si>
  <si>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</si>
  <si>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</si>
  <si>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</si>
  <si>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</si>
  <si>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</si>
  <si>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</si>
  <si>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</si>
  <si>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</si>
  <si>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</si>
  <si>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</si>
  <si>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</si>
  <si>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</si>
  <si>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</si>
  <si>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</si>
  <si>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</si>
  <si>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</si>
  <si>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</si>
  <si>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</si>
  <si>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</si>
  <si>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</si>
  <si>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</si>
  <si>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</si>
  <si>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</si>
  <si>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</si>
  <si>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</si>
  <si>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</si>
  <si>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</si>
  <si>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</si>
  <si>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</si>
  <si>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</si>
  <si>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</si>
  <si>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</si>
  <si>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</si>
  <si>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</si>
  <si>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</si>
  <si>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</si>
  <si>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</si>
  <si>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</si>
  <si>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</si>
  <si>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</si>
  <si>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</si>
  <si>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</si>
  <si>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</si>
  <si>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</si>
  <si>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</si>
  <si>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</si>
  <si>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</si>
  <si>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</si>
  <si>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</si>
  <si>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</si>
  <si>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</si>
  <si>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</si>
  <si>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</si>
  <si>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</si>
  <si>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</si>
  <si>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</si>
  <si>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</si>
  <si>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</si>
  <si>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</si>
  <si>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</si>
  <si>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</si>
  <si>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</si>
  <si>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</si>
  <si>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</si>
  <si>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</si>
  <si>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</si>
  <si>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</si>
  <si>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</si>
  <si>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</si>
  <si>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</si>
  <si>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</si>
  <si>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</si>
  <si>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</si>
  <si>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</si>
  <si>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茨城県つくばみらい市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</si>
  <si>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</si>
  <si>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</si>
  <si>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</si>
  <si>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</si>
  <si>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</si>
  <si>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</si>
  <si>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</si>
  <si>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</si>
  <si>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</si>
  <si>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</si>
  <si>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</si>
  <si>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</si>
  <si>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</si>
  <si>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</si>
  <si>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</si>
  <si>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</si>
  <si>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</si>
  <si>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</si>
  <si>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</si>
  <si>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</si>
  <si>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</si>
  <si>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</si>
  <si>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</si>
  <si>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</si>
  <si>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</si>
  <si>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</si>
  <si>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</si>
  <si>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</si>
  <si>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</si>
  <si>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</si>
  <si>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</si>
  <si>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</si>
  <si>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</si>
  <si>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</si>
  <si>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</si>
  <si>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</si>
  <si>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</si>
  <si>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</si>
  <si>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</si>
  <si>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</si>
  <si>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</si>
  <si>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</si>
  <si>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</si>
  <si>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</si>
  <si>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</si>
  <si>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</si>
  <si>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</si>
  <si>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</si>
  <si>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</si>
  <si>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</si>
  <si>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</si>
  <si>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</si>
  <si>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</si>
  <si>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</si>
  <si>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</si>
  <si>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</si>
  <si>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</si>
  <si>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</si>
  <si>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</si>
  <si>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</si>
  <si>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</si>
  <si>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</si>
  <si>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</si>
  <si>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</si>
  <si>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</si>
  <si>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</si>
  <si>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</si>
  <si>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</si>
  <si>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</si>
  <si>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</si>
  <si>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</si>
  <si>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</si>
  <si>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</si>
  <si>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</si>
  <si>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</si>
  <si>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</si>
  <si>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</si>
  <si>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</si>
  <si>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</si>
  <si>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</si>
  <si>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</si>
  <si>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</si>
  <si>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</si>
  <si>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</si>
  <si>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</si>
  <si>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</si>
  <si>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</si>
  <si>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</si>
  <si>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</si>
  <si>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</si>
  <si>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</si>
  <si>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</si>
  <si>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</si>
  <si>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</si>
  <si>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</si>
  <si>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</si>
  <si>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</si>
  <si>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</si>
  <si>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</si>
  <si>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</si>
  <si>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</si>
  <si>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</si>
  <si>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</si>
  <si>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</si>
  <si>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</si>
  <si>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</si>
  <si>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</si>
  <si>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</si>
  <si>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</si>
  <si>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</si>
  <si>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</si>
  <si>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</si>
  <si>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</si>
  <si>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</si>
  <si>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</si>
  <si>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</si>
  <si>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</si>
  <si>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</si>
  <si>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</si>
  <si>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</si>
  <si>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</si>
  <si>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</si>
  <si>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</si>
  <si>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</si>
  <si>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</si>
  <si>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</si>
  <si>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</si>
  <si>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</si>
  <si>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</si>
  <si>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</si>
  <si>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</si>
  <si>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</si>
  <si>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</si>
  <si>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</si>
  <si>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</si>
  <si>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</si>
  <si>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</si>
  <si>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</si>
  <si>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</si>
  <si>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</si>
  <si>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</si>
  <si>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</si>
  <si>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</si>
  <si>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</si>
  <si>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</si>
  <si>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</si>
  <si>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</si>
  <si>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</si>
  <si>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</si>
  <si>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</si>
  <si>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</si>
  <si>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</si>
  <si>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</si>
  <si>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</si>
  <si>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</si>
  <si>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茨城県つくばみらい市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</si>
  <si>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</si>
  <si>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</si>
  <si>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</si>
  <si>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</si>
  <si>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</si>
  <si>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</si>
  <si>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</si>
  <si>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</si>
  <si>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</si>
  <si>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</si>
  <si>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</si>
  <si>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</si>
  <si>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</si>
  <si>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</si>
  <si>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</si>
  <si>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</si>
  <si>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</si>
  <si>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</si>
  <si>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</si>
  <si>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</si>
  <si>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市営分譲住宅特別会計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</si>
  <si>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</si>
  <si>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</si>
  <si>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</si>
  <si>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</si>
  <si>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</si>
  <si>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</si>
  <si>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</si>
  <si>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</si>
  <si>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</si>
  <si>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</si>
  <si>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</si>
  <si>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</si>
  <si>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</si>
  <si>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</si>
  <si>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</si>
  <si>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</si>
  <si>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</si>
  <si>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</si>
  <si>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</si>
  <si>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</si>
  <si>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</si>
  <si>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</si>
  <si>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</si>
  <si>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</si>
  <si>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</si>
  <si>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</si>
  <si>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</si>
  <si>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</si>
  <si>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</si>
  <si>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</si>
  <si>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</si>
  <si>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</si>
  <si>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</si>
  <si>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</si>
  <si>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</si>
  <si>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</si>
  <si>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</si>
  <si>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</si>
  <si>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</si>
  <si>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</si>
  <si>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</si>
  <si>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</si>
  <si>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</si>
  <si>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</si>
  <si>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</si>
  <si>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</si>
  <si>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</si>
  <si>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</si>
  <si>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</si>
  <si>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</si>
  <si>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</si>
  <si>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</si>
  <si>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</si>
  <si>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</si>
  <si>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</si>
  <si>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</si>
  <si>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</si>
  <si>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</si>
  <si>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</si>
  <si>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</si>
  <si>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</si>
  <si>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</si>
  <si>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</si>
  <si>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</si>
  <si>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</si>
  <si>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</si>
  <si>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</si>
  <si>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</si>
  <si>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</si>
  <si>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</si>
  <si>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</si>
  <si>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</si>
  <si>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</si>
  <si>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</si>
  <si>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</si>
  <si>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</si>
  <si>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</si>
  <si>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</si>
  <si>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</si>
  <si>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</si>
  <si>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</si>
  <si>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</si>
  <si>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</si>
  <si>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</si>
  <si>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</si>
  <si>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</si>
  <si>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</si>
  <si>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</si>
  <si>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</si>
  <si>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</si>
  <si>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</si>
  <si>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</si>
  <si>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</si>
  <si>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</si>
  <si>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</si>
  <si>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</si>
  <si>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</si>
  <si>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</si>
  <si>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</si>
  <si>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</si>
  <si>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</si>
  <si>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</si>
  <si>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</si>
  <si>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</si>
  <si>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</si>
  <si>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</si>
  <si>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</si>
  <si>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</si>
  <si>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</si>
  <si>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</si>
  <si>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</si>
  <si>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</si>
  <si>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</si>
  <si>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</si>
  <si>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</si>
  <si>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</si>
  <si>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</si>
  <si>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</si>
  <si>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</si>
  <si>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</si>
  <si>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</si>
  <si>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</si>
  <si>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</si>
  <si>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</si>
  <si>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</si>
  <si>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</si>
  <si>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</si>
  <si>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</si>
  <si>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</si>
  <si>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</si>
  <si>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</si>
  <si>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</si>
  <si>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</si>
  <si>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</si>
  <si>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</si>
  <si>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</si>
  <si>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</si>
  <si>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</si>
  <si>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</si>
  <si>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</si>
  <si>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</si>
  <si>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</si>
  <si>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</si>
  <si>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</si>
  <si>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</si>
  <si>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</si>
  <si>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</si>
  <si>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</si>
  <si>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</si>
  <si>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</si>
  <si>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</si>
  <si>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</si>
  <si>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</si>
  <si>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</si>
  <si>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</si>
  <si>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</si>
  <si>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</si>
  <si>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</si>
  <si>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</si>
  <si>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</si>
  <si>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</si>
  <si>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</si>
  <si>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</si>
  <si>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</si>
  <si>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</si>
  <si>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</si>
  <si>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</si>
  <si>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</si>
  <si>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</si>
  <si>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</si>
  <si>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</si>
  <si>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</si>
  <si>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</si>
  <si>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</si>
  <si>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</si>
  <si>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</si>
  <si>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</si>
  <si>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</si>
  <si>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</si>
  <si>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</si>
  <si>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</si>
  <si>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9.24</t>
  </si>
  <si>
    <t>▲ 2.81</t>
  </si>
  <si>
    <t>▲ 7.11</t>
  </si>
  <si>
    <t>▲ 2.46</t>
  </si>
  <si>
    <t>水道事業会計</t>
  </si>
  <si>
    <t>一般会計</t>
  </si>
  <si>
    <t>介護保険特別会計</t>
  </si>
  <si>
    <t>下水道事業会計</t>
  </si>
  <si>
    <t>国民健康保険特別会計</t>
  </si>
  <si>
    <t>農業集落排水事業特別会計</t>
  </si>
  <si>
    <t>後期高齢者医療特別会計</t>
  </si>
  <si>
    <t>市営分譲住宅特別会計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</si>
  <si>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</si>
  <si>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</si>
  <si>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</si>
  <si>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</si>
  <si>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</si>
  <si>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</si>
  <si>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</si>
  <si>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</si>
  <si>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</si>
  <si>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茨城県市町村総合事務組合(一般会計)</t>
  </si>
  <si>
    <t>茨城県市町村総合事務組合(県民交通災害共済事業特別会計)</t>
  </si>
  <si>
    <t>茨城県租税債権管理機構(一般会計)</t>
  </si>
  <si>
    <t>茨城県後期高齢者医療広域連合(一般会計)</t>
    <rPh sb="15" eb="17">
      <t>イッパン</t>
    </rPh>
    <rPh sb="17" eb="19">
      <t>カイケイ</t>
    </rPh>
    <phoneticPr fontId="5"/>
  </si>
  <si>
    <t>茨城県後期高齢者医療広域連合(後期高齢者医療特別会計)</t>
  </si>
  <si>
    <t>常総衛生組合(一般会計)</t>
  </si>
  <si>
    <t>取手市外２市火葬場組合(一般会計)</t>
  </si>
  <si>
    <t>常総広域市町村圏事務組合(一般会計)</t>
  </si>
  <si>
    <t>取手地方広域下水道組合(一般会計)</t>
  </si>
  <si>
    <t>利根川水系県南水防事務組合(一般会計)</t>
  </si>
  <si>
    <t>-</t>
    <phoneticPr fontId="2"/>
  </si>
  <si>
    <t>ふるさとづくり基金</t>
    <rPh sb="7" eb="9">
      <t>キキン</t>
    </rPh>
    <phoneticPr fontId="5"/>
  </si>
  <si>
    <t>地域福祉基金</t>
    <rPh sb="0" eb="2">
      <t>チイキ</t>
    </rPh>
    <rPh sb="2" eb="4">
      <t>フクシ</t>
    </rPh>
    <rPh sb="4" eb="6">
      <t>キキン</t>
    </rPh>
    <phoneticPr fontId="5"/>
  </si>
  <si>
    <t>公共施設整備基金</t>
    <rPh sb="0" eb="2">
      <t>コウキョウ</t>
    </rPh>
    <rPh sb="2" eb="4">
      <t>シセツ</t>
    </rPh>
    <rPh sb="4" eb="6">
      <t>セイビ</t>
    </rPh>
    <rPh sb="6" eb="8">
      <t>キキン</t>
    </rPh>
    <phoneticPr fontId="5"/>
  </si>
  <si>
    <t>ふるさと基金創生基金</t>
    <rPh sb="4" eb="6">
      <t>キキン</t>
    </rPh>
    <rPh sb="6" eb="8">
      <t>ソウセイ</t>
    </rPh>
    <rPh sb="8" eb="10">
      <t>キキン</t>
    </rPh>
    <phoneticPr fontId="5"/>
  </si>
  <si>
    <t>みらいこども基金</t>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</si>
  <si>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</si>
  <si>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</si>
  <si>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</si>
  <si>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</si>
  <si>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</si>
  <si>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</si>
  <si>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</si>
  <si>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</si>
  <si>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</si>
  <si>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</si>
  <si>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</si>
  <si>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将来負担比率は、類似団体平均を1.1ポイント上回っているが、地方債の償還が進んだことにより、前年度より5.2ポイント減少している。
　また、実質公債費比率は、類似団体平均を1.5ポイント下回り、地方債の</t>
    </r>
    <r>
      <rPr>
        <sz val="11"/>
        <rFont val="ＭＳ Ｐゴシック"/>
        <family val="3"/>
        <charset val="128"/>
      </rPr>
      <t>元利償還金は増加しているが、普通交付税の増加により、前年度より0.2ポイント減少している。</t>
    </r>
    <r>
      <rPr>
        <sz val="11"/>
        <color indexed="8"/>
        <rFont val="ＭＳ Ｐゴシック"/>
        <family val="3"/>
        <charset val="128"/>
      </rPr>
      <t xml:space="preserve">
　今後、公共施設等の総合管理に関する指針に基づき、計画的に修繕を実施し、公共施設等の管理を適正に行っていく。</t>
    </r>
    <rPh sb="23" eb="24">
      <t>ウワ</t>
    </rPh>
    <rPh sb="98" eb="101">
      <t>チホウサイ</t>
    </rPh>
    <rPh sb="122" eb="124">
      <t>ゾウカ</t>
    </rPh>
    <rPh sb="140" eb="142">
      <t>ゲンショウ</t>
    </rPh>
    <phoneticPr fontId="5"/>
  </si>
  <si>
    <t>　将来負担比率は、類似団体平均を1.1ポイント上回っているが、地方債の償還が進んだことにより、前年度より5.2ポイント減少している。
　また、有形固定資産減価償却率は、類似団体平均を12.6ポイント下回っているが、公共施設等への新規投資より資産の減価償却が上回った結果、前年度より1.5ポイント増加している。
　今後、公共施設等の総合管理に関する指針に基づき、計画的に修繕を実施し、公共施設等の管理を適正に行っていく。</t>
    <rPh sb="23" eb="24">
      <t>ウワ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</si>
</sst>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6" fillId="0" borderId="34" xfId="17" applyNumberFormat="1" applyFont="1" applyFill="1" applyBorder="1" applyAlignment="1">
      <alignment horizontal="center" vertical="center"/>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AB3-455B-B604-51118ECC01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90693</c:v>
                </c:pt>
                <c:pt idx="1">
                  <c:v>77921</c:v>
                </c:pt>
                <c:pt idx="2">
                  <c:v>18969</c:v>
                </c:pt>
                <c:pt idx="3">
                  <c:v>21740</c:v>
                </c:pt>
                <c:pt idx="4">
                  <c:v>34264</c:v>
                </c:pt>
              </c:numCache>
            </c:numRef>
          </c:val>
          <c:smooth val="0"/>
          <c:extLst>
            <c:ext xmlns:c16="http://schemas.microsoft.com/office/drawing/2014/chart" uri="{C3380CC4-5D6E-409C-BE32-E72D297353CC}">
              <c16:uniqueId val="{00000001-7AB3-455B-B604-51118ECC0131}"/>
            </c:ext>
          </c:extLst>
        </c:ser>
        <c:dLbls>
          <c:showLegendKey val="0"/>
          <c:showVal val="0"/>
          <c:showCatName val="0"/>
          <c:showSerName val="0"/>
          <c:showPercent val="0"/>
          <c:showBubbleSize val="0"/>
        </c:dLbls>
        <c:marker val="1"/>
        <c:smooth val="0"/>
        <c:axId val="211162544"/>
        <c:axId val="211264024"/>
      </c:lineChart>
      <c:catAx>
        <c:axId val="211162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264024"/>
        <c:crosses val="autoZero"/>
        <c:auto val="1"/>
        <c:lblAlgn val="ctr"/>
        <c:lblOffset val="100"/>
        <c:tickLblSkip val="1"/>
        <c:tickMarkSkip val="1"/>
        <c:noMultiLvlLbl val="0"/>
      </c:catAx>
      <c:valAx>
        <c:axId val="2112640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162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5.76</c:v>
                </c:pt>
                <c:pt idx="1">
                  <c:v>5.12</c:v>
                </c:pt>
                <c:pt idx="2">
                  <c:v>4.03</c:v>
                </c:pt>
                <c:pt idx="3">
                  <c:v>3.68</c:v>
                </c:pt>
                <c:pt idx="4">
                  <c:v>3.69</c:v>
                </c:pt>
              </c:numCache>
            </c:numRef>
          </c:val>
          <c:extLst>
            <c:ext xmlns:c16="http://schemas.microsoft.com/office/drawing/2014/chart" uri="{C3380CC4-5D6E-409C-BE32-E72D297353CC}">
              <c16:uniqueId val="{00000000-F83F-48B1-9EB7-5A3B90E312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26.97</c:v>
                </c:pt>
                <c:pt idx="1">
                  <c:v>24.81</c:v>
                </c:pt>
                <c:pt idx="2">
                  <c:v>18.16</c:v>
                </c:pt>
                <c:pt idx="3">
                  <c:v>15.96</c:v>
                </c:pt>
                <c:pt idx="4">
                  <c:v>17.079999999999998</c:v>
                </c:pt>
              </c:numCache>
            </c:numRef>
          </c:val>
          <c:extLst>
            <c:ext xmlns:c16="http://schemas.microsoft.com/office/drawing/2014/chart" uri="{C3380CC4-5D6E-409C-BE32-E72D297353CC}">
              <c16:uniqueId val="{00000001-F83F-48B1-9EB7-5A3B90E3122C}"/>
            </c:ext>
          </c:extLst>
        </c:ser>
        <c:dLbls>
          <c:showLegendKey val="0"/>
          <c:showVal val="0"/>
          <c:showCatName val="0"/>
          <c:showSerName val="0"/>
          <c:showPercent val="0"/>
          <c:showBubbleSize val="0"/>
        </c:dLbls>
        <c:gapWidth val="250"/>
        <c:overlap val="100"/>
        <c:axId val="236451224"/>
        <c:axId val="20771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-9.24</c:v>
                </c:pt>
                <c:pt idx="1">
                  <c:v>-2.81</c:v>
                </c:pt>
                <c:pt idx="2">
                  <c:v>-7.11</c:v>
                </c:pt>
                <c:pt idx="3">
                  <c:v>-2.46</c:v>
                </c:pt>
                <c:pt idx="4">
                  <c:v>2.09</c:v>
                </c:pt>
              </c:numCache>
            </c:numRef>
          </c:val>
          <c:smooth val="0"/>
          <c:extLst>
            <c:ext xmlns:c16="http://schemas.microsoft.com/office/drawing/2014/chart" uri="{C3380CC4-5D6E-409C-BE32-E72D297353CC}">
              <c16:uniqueId val="{00000002-F83F-48B1-9EB7-5A3B90E3122C}"/>
            </c:ext>
          </c:extLst>
        </c:ser>
        <c:dLbls>
          <c:showLegendKey val="0"/>
          <c:showVal val="0"/>
          <c:showCatName val="0"/>
          <c:showSerName val="0"/>
          <c:showPercent val="0"/>
          <c:showBubbleSize val="0"/>
        </c:dLbls>
        <c:marker val="1"/>
        <c:smooth val="0"/>
        <c:axId val="236451224"/>
        <c:axId val="207718208"/>
      </c:lineChart>
      <c:catAx>
        <c:axId val="236451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718208"/>
        <c:crosses val="autoZero"/>
        <c:auto val="1"/>
        <c:lblAlgn val="ctr"/>
        <c:lblOffset val="100"/>
        <c:tickLblSkip val="1"/>
        <c:tickMarkSkip val="1"/>
        <c:noMultiLvlLbl val="0"/>
      </c:catAx>
      <c:valAx>
        <c:axId val="20771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451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0.48</c:v>
                </c:pt>
                <c:pt idx="2">
                  <c:v>#N/A</c:v>
                </c:pt>
                <c:pt idx="3">
                  <c:v>0.64</c:v>
                </c:pt>
                <c:pt idx="4">
                  <c:v>#N/A</c:v>
                </c:pt>
                <c:pt idx="5">
                  <c:v>0.59</c:v>
                </c:pt>
                <c:pt idx="6">
                  <c:v>#N/A</c:v>
                </c:pt>
                <c:pt idx="7">
                  <c:v>0.28999999999999998</c:v>
                </c:pt>
                <c:pt idx="8">
                  <c:v>0</c:v>
                </c:pt>
                <c:pt idx="9">
                  <c:v>0</c:v>
                </c:pt>
              </c:numCache>
            </c:numRef>
          </c:val>
          <c:extLst>
            <c:ext xmlns:c16="http://schemas.microsoft.com/office/drawing/2014/chart" uri="{C3380CC4-5D6E-409C-BE32-E72D297353CC}">
              <c16:uniqueId val="{00000000-3A9A-4658-9A58-C5D29D862C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9A-4658-9A58-C5D29D862C81}"/>
            </c:ext>
          </c:extLst>
        </c:ser>
        <c:ser>
          <c:idx val="2"/>
          <c:order val="2"/>
          <c:tx>
            <c:strRef>
              <c:f>データシート!$A$29</c:f>
              <c:strCache>
                <c:ptCount val="1"/>
                <c:pt idx="0">
                  <c:v>市営分譲住宅特別会計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A9A-4658-9A58-C5D29D862C8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1.49</c:v>
                </c:pt>
                <c:pt idx="4">
                  <c:v>#N/A</c:v>
                </c:pt>
                <c:pt idx="5">
                  <c:v>1.34</c:v>
                </c:pt>
                <c:pt idx="6">
                  <c:v>#N/A</c:v>
                </c:pt>
                <c:pt idx="7">
                  <c:v>0</c:v>
                </c:pt>
                <c:pt idx="8">
                  <c:v>#N/A</c:v>
                </c:pt>
                <c:pt idx="9">
                  <c:v>0.01</c:v>
                </c:pt>
              </c:numCache>
            </c:numRef>
          </c:val>
          <c:extLst>
            <c:ext xmlns:c16="http://schemas.microsoft.com/office/drawing/2014/chart" uri="{C3380CC4-5D6E-409C-BE32-E72D297353CC}">
              <c16:uniqueId val="{00000003-3A9A-4658-9A58-C5D29D862C81}"/>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0.24</c:v>
                </c:pt>
                <c:pt idx="4">
                  <c:v>#N/A</c:v>
                </c:pt>
                <c:pt idx="5">
                  <c:v>0.09</c:v>
                </c:pt>
                <c:pt idx="6">
                  <c:v>#N/A</c:v>
                </c:pt>
                <c:pt idx="7">
                  <c:v>0.11</c:v>
                </c:pt>
                <c:pt idx="8">
                  <c:v>#N/A</c:v>
                </c:pt>
                <c:pt idx="9">
                  <c:v>0.15</c:v>
                </c:pt>
              </c:numCache>
            </c:numRef>
          </c:val>
          <c:extLst>
            <c:ext xmlns:c16="http://schemas.microsoft.com/office/drawing/2014/chart" uri="{C3380CC4-5D6E-409C-BE32-E72D297353CC}">
              <c16:uniqueId val="{00000004-3A9A-4658-9A58-C5D29D862C8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1.87</c:v>
                </c:pt>
                <c:pt idx="2">
                  <c:v>#N/A</c:v>
                </c:pt>
                <c:pt idx="3">
                  <c:v>1.74</c:v>
                </c:pt>
                <c:pt idx="4">
                  <c:v>#N/A</c:v>
                </c:pt>
                <c:pt idx="5">
                  <c:v>0.28999999999999998</c:v>
                </c:pt>
                <c:pt idx="6">
                  <c:v>#N/A</c:v>
                </c:pt>
                <c:pt idx="7">
                  <c:v>0.63</c:v>
                </c:pt>
                <c:pt idx="8">
                  <c:v>#N/A</c:v>
                </c:pt>
                <c:pt idx="9">
                  <c:v>0.39</c:v>
                </c:pt>
              </c:numCache>
            </c:numRef>
          </c:val>
          <c:extLst>
            <c:ext xmlns:c16="http://schemas.microsoft.com/office/drawing/2014/chart" uri="{C3380CC4-5D6E-409C-BE32-E72D297353CC}">
              <c16:uniqueId val="{00000005-3A9A-4658-9A58-C5D29D862C8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1.1299999999999999</c:v>
                </c:pt>
              </c:numCache>
            </c:numRef>
          </c:val>
          <c:extLst>
            <c:ext xmlns:c16="http://schemas.microsoft.com/office/drawing/2014/chart" uri="{C3380CC4-5D6E-409C-BE32-E72D297353CC}">
              <c16:uniqueId val="{00000006-3A9A-4658-9A58-C5D29D862C8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1.64</c:v>
                </c:pt>
                <c:pt idx="2">
                  <c:v>#N/A</c:v>
                </c:pt>
                <c:pt idx="3">
                  <c:v>0.01</c:v>
                </c:pt>
                <c:pt idx="4">
                  <c:v>#N/A</c:v>
                </c:pt>
                <c:pt idx="5">
                  <c:v>0</c:v>
                </c:pt>
                <c:pt idx="6">
                  <c:v>#N/A</c:v>
                </c:pt>
                <c:pt idx="7">
                  <c:v>1.38</c:v>
                </c:pt>
                <c:pt idx="8">
                  <c:v>#N/A</c:v>
                </c:pt>
                <c:pt idx="9">
                  <c:v>1.56</c:v>
                </c:pt>
              </c:numCache>
            </c:numRef>
          </c:val>
          <c:extLst>
            <c:ext xmlns:c16="http://schemas.microsoft.com/office/drawing/2014/chart" uri="{C3380CC4-5D6E-409C-BE32-E72D297353CC}">
              <c16:uniqueId val="{00000007-3A9A-4658-9A58-C5D29D862C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5.74</c:v>
                </c:pt>
                <c:pt idx="2">
                  <c:v>#N/A</c:v>
                </c:pt>
                <c:pt idx="3">
                  <c:v>5.1100000000000003</c:v>
                </c:pt>
                <c:pt idx="4">
                  <c:v>#N/A</c:v>
                </c:pt>
                <c:pt idx="5">
                  <c:v>4.01</c:v>
                </c:pt>
                <c:pt idx="6">
                  <c:v>#N/A</c:v>
                </c:pt>
                <c:pt idx="7">
                  <c:v>3.67</c:v>
                </c:pt>
                <c:pt idx="8">
                  <c:v>#N/A</c:v>
                </c:pt>
                <c:pt idx="9">
                  <c:v>3.49</c:v>
                </c:pt>
              </c:numCache>
            </c:numRef>
          </c:val>
          <c:extLst>
            <c:ext xmlns:c16="http://schemas.microsoft.com/office/drawing/2014/chart" uri="{C3380CC4-5D6E-409C-BE32-E72D297353CC}">
              <c16:uniqueId val="{00000008-3A9A-4658-9A58-C5D29D862C8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13.34</c:v>
                </c:pt>
                <c:pt idx="2">
                  <c:v>#N/A</c:v>
                </c:pt>
                <c:pt idx="3">
                  <c:v>12.06</c:v>
                </c:pt>
                <c:pt idx="4">
                  <c:v>#N/A</c:v>
                </c:pt>
                <c:pt idx="5">
                  <c:v>9.69</c:v>
                </c:pt>
                <c:pt idx="6">
                  <c:v>#N/A</c:v>
                </c:pt>
                <c:pt idx="7">
                  <c:v>10.39</c:v>
                </c:pt>
                <c:pt idx="8">
                  <c:v>#N/A</c:v>
                </c:pt>
                <c:pt idx="9">
                  <c:v>10.14</c:v>
                </c:pt>
              </c:numCache>
            </c:numRef>
          </c:val>
          <c:extLst>
            <c:ext xmlns:c16="http://schemas.microsoft.com/office/drawing/2014/chart" uri="{C3380CC4-5D6E-409C-BE32-E72D297353CC}">
              <c16:uniqueId val="{00000009-3A9A-4658-9A58-C5D29D862C81}"/>
            </c:ext>
          </c:extLst>
        </c:ser>
        <c:dLbls>
          <c:showLegendKey val="0"/>
          <c:showVal val="0"/>
          <c:showCatName val="0"/>
          <c:showSerName val="0"/>
          <c:showPercent val="0"/>
          <c:showBubbleSize val="0"/>
        </c:dLbls>
        <c:gapWidth val="150"/>
        <c:overlap val="100"/>
        <c:axId val="237582064"/>
        <c:axId val="209881008"/>
      </c:barChart>
      <c:catAx>
        <c:axId val="23758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881008"/>
        <c:crosses val="autoZero"/>
        <c:auto val="1"/>
        <c:lblAlgn val="ctr"/>
        <c:lblOffset val="100"/>
        <c:tickLblSkip val="1"/>
        <c:tickMarkSkip val="1"/>
        <c:noMultiLvlLbl val="0"/>
      </c:catAx>
      <c:valAx>
        <c:axId val="20988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582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1973</c:v>
                </c:pt>
                <c:pt idx="5">
                  <c:v>2051</c:v>
                </c:pt>
                <c:pt idx="8">
                  <c:v>2126</c:v>
                </c:pt>
                <c:pt idx="11">
                  <c:v>2147</c:v>
                </c:pt>
                <c:pt idx="14">
                  <c:v>2325</c:v>
                </c:pt>
              </c:numCache>
            </c:numRef>
          </c:val>
          <c:extLst>
            <c:ext xmlns:c16="http://schemas.microsoft.com/office/drawing/2014/chart" uri="{C3380CC4-5D6E-409C-BE32-E72D297353CC}">
              <c16:uniqueId val="{00000000-349A-456D-BD23-E31D94E113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9A-456D-BD23-E31D94E113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56</c:v>
                </c:pt>
                <c:pt idx="3">
                  <c:v>56</c:v>
                </c:pt>
                <c:pt idx="6">
                  <c:v>32</c:v>
                </c:pt>
                <c:pt idx="9">
                  <c:v>9</c:v>
                </c:pt>
                <c:pt idx="12">
                  <c:v>0</c:v>
                </c:pt>
              </c:numCache>
            </c:numRef>
          </c:val>
          <c:extLst>
            <c:ext xmlns:c16="http://schemas.microsoft.com/office/drawing/2014/chart" uri="{C3380CC4-5D6E-409C-BE32-E72D297353CC}">
              <c16:uniqueId val="{00000002-349A-456D-BD23-E31D94E113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550</c:v>
                </c:pt>
                <c:pt idx="3">
                  <c:v>508</c:v>
                </c:pt>
                <c:pt idx="6">
                  <c:v>502</c:v>
                </c:pt>
                <c:pt idx="9">
                  <c:v>511</c:v>
                </c:pt>
                <c:pt idx="12">
                  <c:v>508</c:v>
                </c:pt>
              </c:numCache>
            </c:numRef>
          </c:val>
          <c:extLst>
            <c:ext xmlns:c16="http://schemas.microsoft.com/office/drawing/2014/chart" uri="{C3380CC4-5D6E-409C-BE32-E72D297353CC}">
              <c16:uniqueId val="{00000003-349A-456D-BD23-E31D94E113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562</c:v>
                </c:pt>
                <c:pt idx="3">
                  <c:v>548</c:v>
                </c:pt>
                <c:pt idx="6">
                  <c:v>529</c:v>
                </c:pt>
                <c:pt idx="9">
                  <c:v>549</c:v>
                </c:pt>
                <c:pt idx="12">
                  <c:v>481</c:v>
                </c:pt>
              </c:numCache>
            </c:numRef>
          </c:val>
          <c:extLst>
            <c:ext xmlns:c16="http://schemas.microsoft.com/office/drawing/2014/chart" uri="{C3380CC4-5D6E-409C-BE32-E72D297353CC}">
              <c16:uniqueId val="{00000004-349A-456D-BD23-E31D94E113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c:v>
                </c:pt>
                <c:pt idx="3">
                  <c:v>3</c:v>
                </c:pt>
                <c:pt idx="6">
                  <c:v>3</c:v>
                </c:pt>
                <c:pt idx="9">
                  <c:v>3</c:v>
                </c:pt>
                <c:pt idx="12">
                  <c:v>0</c:v>
                </c:pt>
              </c:numCache>
            </c:numRef>
          </c:val>
          <c:extLst>
            <c:ext xmlns:c16="http://schemas.microsoft.com/office/drawing/2014/chart" uri="{C3380CC4-5D6E-409C-BE32-E72D297353CC}">
              <c16:uniqueId val="{00000005-349A-456D-BD23-E31D94E113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9A-456D-BD23-E31D94E113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1574</c:v>
                </c:pt>
                <c:pt idx="3">
                  <c:v>1638</c:v>
                </c:pt>
                <c:pt idx="6">
                  <c:v>1813</c:v>
                </c:pt>
                <c:pt idx="9">
                  <c:v>1861</c:v>
                </c:pt>
                <c:pt idx="12">
                  <c:v>2019</c:v>
                </c:pt>
              </c:numCache>
            </c:numRef>
          </c:val>
          <c:extLst>
            <c:ext xmlns:c16="http://schemas.microsoft.com/office/drawing/2014/chart" uri="{C3380CC4-5D6E-409C-BE32-E72D297353CC}">
              <c16:uniqueId val="{00000007-349A-456D-BD23-E31D94E11344}"/>
            </c:ext>
          </c:extLst>
        </c:ser>
        <c:dLbls>
          <c:showLegendKey val="0"/>
          <c:showVal val="0"/>
          <c:showCatName val="0"/>
          <c:showSerName val="0"/>
          <c:showPercent val="0"/>
          <c:showBubbleSize val="0"/>
        </c:dLbls>
        <c:gapWidth val="100"/>
        <c:overlap val="100"/>
        <c:axId val="209909856"/>
        <c:axId val="230600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772</c:v>
                </c:pt>
                <c:pt idx="2">
                  <c:v>#N/A</c:v>
                </c:pt>
                <c:pt idx="3">
                  <c:v>#N/A</c:v>
                </c:pt>
                <c:pt idx="4">
                  <c:v>702</c:v>
                </c:pt>
                <c:pt idx="5">
                  <c:v>#N/A</c:v>
                </c:pt>
                <c:pt idx="6">
                  <c:v>#N/A</c:v>
                </c:pt>
                <c:pt idx="7">
                  <c:v>753</c:v>
                </c:pt>
                <c:pt idx="8">
                  <c:v>#N/A</c:v>
                </c:pt>
                <c:pt idx="9">
                  <c:v>#N/A</c:v>
                </c:pt>
                <c:pt idx="10">
                  <c:v>786</c:v>
                </c:pt>
                <c:pt idx="11">
                  <c:v>#N/A</c:v>
                </c:pt>
                <c:pt idx="12">
                  <c:v>#N/A</c:v>
                </c:pt>
                <c:pt idx="13">
                  <c:v>683</c:v>
                </c:pt>
                <c:pt idx="14">
                  <c:v>#N/A</c:v>
                </c:pt>
              </c:numCache>
            </c:numRef>
          </c:val>
          <c:smooth val="0"/>
          <c:extLst>
            <c:ext xmlns:c16="http://schemas.microsoft.com/office/drawing/2014/chart" uri="{C3380CC4-5D6E-409C-BE32-E72D297353CC}">
              <c16:uniqueId val="{00000008-349A-456D-BD23-E31D94E11344}"/>
            </c:ext>
          </c:extLst>
        </c:ser>
        <c:dLbls>
          <c:showLegendKey val="0"/>
          <c:showVal val="0"/>
          <c:showCatName val="0"/>
          <c:showSerName val="0"/>
          <c:showPercent val="0"/>
          <c:showBubbleSize val="0"/>
        </c:dLbls>
        <c:marker val="1"/>
        <c:smooth val="0"/>
        <c:axId val="209909856"/>
        <c:axId val="230600144"/>
      </c:lineChart>
      <c:catAx>
        <c:axId val="209909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600144"/>
        <c:crosses val="autoZero"/>
        <c:auto val="1"/>
        <c:lblAlgn val="ctr"/>
        <c:lblOffset val="100"/>
        <c:tickLblSkip val="1"/>
        <c:tickMarkSkip val="1"/>
        <c:noMultiLvlLbl val="0"/>
      </c:catAx>
      <c:valAx>
        <c:axId val="23060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909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20934</c:v>
                </c:pt>
                <c:pt idx="5">
                  <c:v>23432</c:v>
                </c:pt>
                <c:pt idx="8">
                  <c:v>22782</c:v>
                </c:pt>
                <c:pt idx="11">
                  <c:v>22070</c:v>
                </c:pt>
                <c:pt idx="14">
                  <c:v>21905</c:v>
                </c:pt>
              </c:numCache>
            </c:numRef>
          </c:val>
          <c:extLst>
            <c:ext xmlns:c16="http://schemas.microsoft.com/office/drawing/2014/chart" uri="{C3380CC4-5D6E-409C-BE32-E72D297353CC}">
              <c16:uniqueId val="{00000000-A39D-434E-ACA3-078C8F57DE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4226</c:v>
                </c:pt>
                <c:pt idx="5">
                  <c:v>4025</c:v>
                </c:pt>
                <c:pt idx="8">
                  <c:v>3812</c:v>
                </c:pt>
                <c:pt idx="11">
                  <c:v>3765</c:v>
                </c:pt>
                <c:pt idx="14">
                  <c:v>3774</c:v>
                </c:pt>
              </c:numCache>
            </c:numRef>
          </c:val>
          <c:extLst>
            <c:ext xmlns:c16="http://schemas.microsoft.com/office/drawing/2014/chart" uri="{C3380CC4-5D6E-409C-BE32-E72D297353CC}">
              <c16:uniqueId val="{00000001-A39D-434E-ACA3-078C8F57DE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6339</c:v>
                </c:pt>
                <c:pt idx="5">
                  <c:v>5928</c:v>
                </c:pt>
                <c:pt idx="8">
                  <c:v>6273</c:v>
                </c:pt>
                <c:pt idx="11">
                  <c:v>6008</c:v>
                </c:pt>
                <c:pt idx="14">
                  <c:v>6052</c:v>
                </c:pt>
              </c:numCache>
            </c:numRef>
          </c:val>
          <c:extLst>
            <c:ext xmlns:c16="http://schemas.microsoft.com/office/drawing/2014/chart" uri="{C3380CC4-5D6E-409C-BE32-E72D297353CC}">
              <c16:uniqueId val="{00000002-A39D-434E-ACA3-078C8F57DE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9D-434E-ACA3-078C8F57DE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9D-434E-ACA3-078C8F57DE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5</c:v>
                </c:pt>
                <c:pt idx="6">
                  <c:v>2</c:v>
                </c:pt>
                <c:pt idx="9">
                  <c:v>3</c:v>
                </c:pt>
                <c:pt idx="12">
                  <c:v>7</c:v>
                </c:pt>
              </c:numCache>
            </c:numRef>
          </c:val>
          <c:extLst>
            <c:ext xmlns:c16="http://schemas.microsoft.com/office/drawing/2014/chart" uri="{C3380CC4-5D6E-409C-BE32-E72D297353CC}">
              <c16:uniqueId val="{00000005-A39D-434E-ACA3-078C8F57DE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1685</c:v>
                </c:pt>
                <c:pt idx="3">
                  <c:v>1549</c:v>
                </c:pt>
                <c:pt idx="6">
                  <c:v>1409</c:v>
                </c:pt>
                <c:pt idx="9">
                  <c:v>1373</c:v>
                </c:pt>
                <c:pt idx="12">
                  <c:v>1337</c:v>
                </c:pt>
              </c:numCache>
            </c:numRef>
          </c:val>
          <c:extLst>
            <c:ext xmlns:c16="http://schemas.microsoft.com/office/drawing/2014/chart" uri="{C3380CC4-5D6E-409C-BE32-E72D297353CC}">
              <c16:uniqueId val="{00000006-A39D-434E-ACA3-078C8F57DE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8137</c:v>
                </c:pt>
                <c:pt idx="3">
                  <c:v>7538</c:v>
                </c:pt>
                <c:pt idx="6">
                  <c:v>6997</c:v>
                </c:pt>
                <c:pt idx="9">
                  <c:v>6615</c:v>
                </c:pt>
                <c:pt idx="12">
                  <c:v>6494</c:v>
                </c:pt>
              </c:numCache>
            </c:numRef>
          </c:val>
          <c:extLst>
            <c:ext xmlns:c16="http://schemas.microsoft.com/office/drawing/2014/chart" uri="{C3380CC4-5D6E-409C-BE32-E72D297353CC}">
              <c16:uniqueId val="{00000007-A39D-434E-ACA3-078C8F57DE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6600</c:v>
                </c:pt>
                <c:pt idx="3">
                  <c:v>6511</c:v>
                </c:pt>
                <c:pt idx="6">
                  <c:v>6133</c:v>
                </c:pt>
                <c:pt idx="9">
                  <c:v>5923</c:v>
                </c:pt>
                <c:pt idx="12">
                  <c:v>5692</c:v>
                </c:pt>
              </c:numCache>
            </c:numRef>
          </c:val>
          <c:extLst>
            <c:ext xmlns:c16="http://schemas.microsoft.com/office/drawing/2014/chart" uri="{C3380CC4-5D6E-409C-BE32-E72D297353CC}">
              <c16:uniqueId val="{00000008-A39D-434E-ACA3-078C8F57DE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92</c:v>
                </c:pt>
                <c:pt idx="3">
                  <c:v>34</c:v>
                </c:pt>
                <c:pt idx="6">
                  <c:v>8</c:v>
                </c:pt>
                <c:pt idx="9">
                  <c:v>0</c:v>
                </c:pt>
                <c:pt idx="12">
                  <c:v>0</c:v>
                </c:pt>
              </c:numCache>
            </c:numRef>
          </c:val>
          <c:extLst>
            <c:ext xmlns:c16="http://schemas.microsoft.com/office/drawing/2014/chart" uri="{C3380CC4-5D6E-409C-BE32-E72D297353CC}">
              <c16:uniqueId val="{00000009-A39D-434E-ACA3-078C8F57DE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23317</c:v>
                </c:pt>
                <c:pt idx="3">
                  <c:v>24191</c:v>
                </c:pt>
                <c:pt idx="6">
                  <c:v>23298</c:v>
                </c:pt>
                <c:pt idx="9">
                  <c:v>22365</c:v>
                </c:pt>
                <c:pt idx="12">
                  <c:v>22296</c:v>
                </c:pt>
              </c:numCache>
            </c:numRef>
          </c:val>
          <c:extLst>
            <c:ext xmlns:c16="http://schemas.microsoft.com/office/drawing/2014/chart" uri="{C3380CC4-5D6E-409C-BE32-E72D297353CC}">
              <c16:uniqueId val="{0000000A-A39D-434E-ACA3-078C8F57DE52}"/>
            </c:ext>
          </c:extLst>
        </c:ser>
        <c:dLbls>
          <c:showLegendKey val="0"/>
          <c:showVal val="0"/>
          <c:showCatName val="0"/>
          <c:showSerName val="0"/>
          <c:showPercent val="0"/>
          <c:showBubbleSize val="0"/>
        </c:dLbls>
        <c:gapWidth val="100"/>
        <c:overlap val="100"/>
        <c:axId val="235473184"/>
        <c:axId val="235899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8336</c:v>
                </c:pt>
                <c:pt idx="2">
                  <c:v>#N/A</c:v>
                </c:pt>
                <c:pt idx="3">
                  <c:v>#N/A</c:v>
                </c:pt>
                <c:pt idx="4">
                  <c:v>6442</c:v>
                </c:pt>
                <c:pt idx="5">
                  <c:v>#N/A</c:v>
                </c:pt>
                <c:pt idx="6">
                  <c:v>#N/A</c:v>
                </c:pt>
                <c:pt idx="7">
                  <c:v>4979</c:v>
                </c:pt>
                <c:pt idx="8">
                  <c:v>#N/A</c:v>
                </c:pt>
                <c:pt idx="9">
                  <c:v>#N/A</c:v>
                </c:pt>
                <c:pt idx="10">
                  <c:v>4435</c:v>
                </c:pt>
                <c:pt idx="11">
                  <c:v>#N/A</c:v>
                </c:pt>
                <c:pt idx="12">
                  <c:v>#N/A</c:v>
                </c:pt>
                <c:pt idx="13">
                  <c:v>4095</c:v>
                </c:pt>
                <c:pt idx="14">
                  <c:v>#N/A</c:v>
                </c:pt>
              </c:numCache>
            </c:numRef>
          </c:val>
          <c:smooth val="0"/>
          <c:extLst>
            <c:ext xmlns:c16="http://schemas.microsoft.com/office/drawing/2014/chart" uri="{C3380CC4-5D6E-409C-BE32-E72D297353CC}">
              <c16:uniqueId val="{0000000B-A39D-434E-ACA3-078C8F57DE52}"/>
            </c:ext>
          </c:extLst>
        </c:ser>
        <c:dLbls>
          <c:showLegendKey val="0"/>
          <c:showVal val="0"/>
          <c:showCatName val="0"/>
          <c:showSerName val="0"/>
          <c:showPercent val="0"/>
          <c:showBubbleSize val="0"/>
        </c:dLbls>
        <c:marker val="1"/>
        <c:smooth val="0"/>
        <c:axId val="235473184"/>
        <c:axId val="235899024"/>
      </c:lineChart>
      <c:catAx>
        <c:axId val="23547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899024"/>
        <c:crosses val="autoZero"/>
        <c:auto val="1"/>
        <c:lblAlgn val="ctr"/>
        <c:lblOffset val="100"/>
        <c:tickLblSkip val="1"/>
        <c:tickMarkSkip val="1"/>
        <c:noMultiLvlLbl val="0"/>
      </c:catAx>
      <c:valAx>
        <c:axId val="23589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47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2164</c:v>
                </c:pt>
                <c:pt idx="1">
                  <c:v>1910</c:v>
                </c:pt>
                <c:pt idx="2">
                  <c:v>2149</c:v>
                </c:pt>
              </c:numCache>
            </c:numRef>
          </c:val>
          <c:extLst>
            <c:ext xmlns:c16="http://schemas.microsoft.com/office/drawing/2014/chart" uri="{C3380CC4-5D6E-409C-BE32-E72D297353CC}">
              <c16:uniqueId val="{00000000-B739-4A4C-8A57-4CF0881199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892</c:v>
                </c:pt>
                <c:pt idx="1">
                  <c:v>722</c:v>
                </c:pt>
                <c:pt idx="2">
                  <c:v>542</c:v>
                </c:pt>
              </c:numCache>
            </c:numRef>
          </c:val>
          <c:extLst>
            <c:ext xmlns:c16="http://schemas.microsoft.com/office/drawing/2014/chart" uri="{C3380CC4-5D6E-409C-BE32-E72D297353CC}">
              <c16:uniqueId val="{00000001-B739-4A4C-8A57-4CF0881199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1861</c:v>
                </c:pt>
                <c:pt idx="1">
                  <c:v>1739</c:v>
                </c:pt>
                <c:pt idx="2">
                  <c:v>1339</c:v>
                </c:pt>
              </c:numCache>
            </c:numRef>
          </c:val>
          <c:extLst>
            <c:ext xmlns:c16="http://schemas.microsoft.com/office/drawing/2014/chart" uri="{C3380CC4-5D6E-409C-BE32-E72D297353CC}">
              <c16:uniqueId val="{00000002-B739-4A4C-8A57-4CF088119920}"/>
            </c:ext>
          </c:extLst>
        </c:ser>
        <c:dLbls>
          <c:showLegendKey val="0"/>
          <c:showVal val="0"/>
          <c:showCatName val="0"/>
          <c:showSerName val="0"/>
          <c:showPercent val="0"/>
          <c:showBubbleSize val="0"/>
        </c:dLbls>
        <c:gapWidth val="120"/>
        <c:overlap val="100"/>
        <c:axId val="235880192"/>
        <c:axId val="229168208"/>
      </c:barChart>
      <c:catAx>
        <c:axId val="23588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168208"/>
        <c:crosses val="autoZero"/>
        <c:auto val="1"/>
        <c:lblAlgn val="ctr"/>
        <c:lblOffset val="100"/>
        <c:tickLblSkip val="1"/>
        <c:tickMarkSkip val="1"/>
        <c:noMultiLvlLbl val="0"/>
      </c:catAx>
      <c:valAx>
        <c:axId val="229168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588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{C495697F-C5FF-41FB-AED1-A9F04A8FB640}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818-404B-B7B3-86ABB948E0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{D6D61E7A-FD47-48B3-8AB0-5C724384B7E4}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18-404B-B7B3-86ABB948E0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{8889223D-445B-40CA-9F75-40E6B16EDADB}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18-404B-B7B3-86ABB948E0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{4D73270E-C3FD-49B2-BD90-41E0CDE9E90C}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18-404B-B7B3-86ABB948E0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{EEC50B93-C30D-4DCD-8754-28E0108613B0}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18-404B-B7B3-86ABB948E03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{E427B7BD-6604-47A1-8400-A92D564AE054}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818-404B-B7B3-86ABB948E03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{354082B2-55F3-45D9-9BCB-DC286914B109}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818-404B-B7B3-86ABB948E03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{28762BCB-DDE5-4AA3-BED5-158CEA0CFEF8}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818-404B-B7B3-86ABB948E03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{31EFB1B6-AA93-44AB-8AA8-D29905ACF3C2}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818-404B-B7B3-86ABB948E0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32.1</c:v>
                </c:pt>
                <c:pt idx="8">
                  <c:v>43</c:v>
                </c:pt>
                <c:pt idx="16">
                  <c:v>45.4</c:v>
                </c:pt>
                <c:pt idx="24">
                  <c:v>47.7</c:v>
                </c:pt>
                <c:pt idx="32">
                  <c:v>49.2</c:v>
                </c:pt>
              </c:numCache>
            </c:numRef>
          </c:xVal>
          <c:yVal>
            <c:numRef>
              <c:f>公会計指標分析・財政指標組合せ分析表!$BP$51:$DC$51</c:f>
              <c:numCache>
                <c:formatCode>#,##0.0;"▲ "#,##0.0</c:formatCode>
                <c:ptCount val="40"/>
                <c:pt idx="0">
                  <c:v>82.9</c:v>
                </c:pt>
                <c:pt idx="8">
                  <c:v>64.5</c:v>
                </c:pt>
                <c:pt idx="16">
                  <c:v>48.9</c:v>
                </c:pt>
                <c:pt idx="24">
                  <c:v>43.6</c:v>
                </c:pt>
                <c:pt idx="32">
                  <c:v>38.4</c:v>
                </c:pt>
              </c:numCache>
            </c:numRef>
          </c:yVal>
          <c:smooth val="0"/>
          <c:extLst>
            <c:ext xmlns:c16="http://schemas.microsoft.com/office/drawing/2014/chart" uri="{C3380CC4-5D6E-409C-BE32-E72D297353CC}">
              <c16:uniqueId val="{00000009-6818-404B-B7B3-86ABB948E0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{40DE02C3-1FE5-4B32-9878-F25939717E34}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818-404B-B7B3-86ABB948E0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{21AD4F0D-9CDC-4DB9-B395-D3EB8E8C81AB}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18-404B-B7B3-86ABB948E0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{8AA922E2-2A83-40AA-A1D2-6D282F0E7FB4}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18-404B-B7B3-86ABB948E0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{B00035D0-A669-477D-90E9-685A12A86621}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18-404B-B7B3-86ABB948E0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{E880902B-9050-4560-8635-613F52D7F698}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18-404B-B7B3-86ABB948E03D}"/>
                </c:ext>
              </c:extLst>
            </c:dLbl>
            <c:dLbl>
              <c:idx val="8"/>
              <c:layout>
                <c:manualLayout>
                  <c:x val="0"/>
                  <c:y val="7.197687021037835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{A7B92FDB-1712-494C-BDE6-C0A82DC09340}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818-404B-B7B3-86ABB948E03D}"/>
                </c:ext>
              </c:extLst>
            </c:dLbl>
            <c:dLbl>
              <c:idx val="16"/>
              <c:layout>
                <c:manualLayout>
                  <c:x val="0"/>
                  <c:y val="-6.7902372622218054E-4"/>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{C0607934-F11E-457B-A7A9-4CE020C716DD}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818-404B-B7B3-86ABB948E03D}"/>
                </c:ext>
              </c:extLst>
            </c:dLbl>
            <c:dLbl>
              <c:idx val="24"/>
              <c:layout>
                <c:manualLayout>
                  <c:x val="0"/>
                  <c:y val="-6.5183080639884807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{37BCAC10-ABB9-4F57-99AB-F49CF8ADFB28}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818-404B-B7B3-86ABB948E03D}"/>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{863C9539-5282-4A36-B45C-87740041D90B}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818-404B-B7B3-86ABB948E0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6818-404B-B7B3-86ABB948E03D}"/>
            </c:ext>
          </c:extLst>
        </c:ser>
        <c:dLbls>
          <c:showLegendKey val="0"/>
          <c:showVal val="1"/>
          <c:showCatName val="0"/>
          <c:showSerName val="0"/>
          <c:showPercent val="0"/>
          <c:showBubbleSize val="0"/>
        </c:dLbls>
        <c:axId val="46179840"/>
        <c:axId val="46181760"/>
      </c:scatterChart>
      <c:valAx>
        <c:axId val="46179840"/>
        <c:scaling>
          <c:orientation val="maxMin"/>
          <c:max val="70"/>
          <c:min val="2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{65BA976F-C87A-41ED-AB49-67134DCF8E17}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2AA-48A3-B517-2D60707C74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{0C5C5339-8A1D-4927-840B-D5313345B43B}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AA-48A3-B517-2D60707C74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{FE616E21-E3AC-4396-BEE3-53D9F2C79E03}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AA-48A3-B517-2D60707C74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{2D2BD13F-CA0B-4E95-A55F-65E33A88AF44}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AA-48A3-B517-2D60707C74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{88F80CBE-01AC-4B3F-8DB7-361966DD25D7}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AA-48A3-B517-2D60707C7467}"/>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{932F63AF-E70B-439D-BC1B-682B62E975E5}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2AA-48A3-B517-2D60707C7467}"/>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{CF084DBA-1E3D-49E4-B0BC-E9E58639D8ED}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2AA-48A3-B517-2D60707C746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{1A311A3A-66BD-4A14-A26F-D03E56D7AF01}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2AA-48A3-B517-2D60707C746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{C94E0C1E-6B82-4CFE-9CC5-DE83E7A8EDC5}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2AA-48A3-B517-2D60707C74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7.5</c:v>
                </c:pt>
                <c:pt idx="16">
                  <c:v>7.3</c:v>
                </c:pt>
                <c:pt idx="24">
                  <c:v>7.3</c:v>
                </c:pt>
                <c:pt idx="32">
                  <c:v>7.1</c:v>
                </c:pt>
              </c:numCache>
            </c:numRef>
          </c:xVal>
          <c:yVal>
            <c:numRef>
              <c:f>公会計指標分析・財政指標組合せ分析表!$BP$73:$DC$73</c:f>
              <c:numCache>
                <c:formatCode>#,##0.0;"▲ "#,##0.0</c:formatCode>
                <c:ptCount val="40"/>
                <c:pt idx="0">
                  <c:v>82.9</c:v>
                </c:pt>
                <c:pt idx="8">
                  <c:v>64.5</c:v>
                </c:pt>
                <c:pt idx="16">
                  <c:v>48.9</c:v>
                </c:pt>
                <c:pt idx="24">
                  <c:v>43.6</c:v>
                </c:pt>
                <c:pt idx="32">
                  <c:v>38.4</c:v>
                </c:pt>
              </c:numCache>
            </c:numRef>
          </c:yVal>
          <c:smooth val="0"/>
          <c:extLst>
            <c:ext xmlns:c16="http://schemas.microsoft.com/office/drawing/2014/chart" uri="{C3380CC4-5D6E-409C-BE32-E72D297353CC}">
              <c16:uniqueId val="{00000009-72AA-48A3-B517-2D60707C74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{DA2C4036-B469-42E7-9453-B3DEDC2D30DE}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2AA-48A3-B517-2D60707C74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{787FD85D-3DB4-4294-A3FB-24F65161C192}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AA-48A3-B517-2D60707C74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{41FFC1FF-0235-43F7-A345-EB5C80AF6C68}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AA-48A3-B517-2D60707C74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{92A03D10-C034-47B9-B611-7A3E38936ABB}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AA-48A3-B517-2D60707C74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{AECE40D2-0873-4540-9AB7-261D82C53117}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AA-48A3-B517-2D60707C746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{4F1EE31C-6392-460D-888F-4EED26636697}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2AA-48A3-B517-2D60707C746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{7A7B51CC-636B-46B1-AD03-5733AE65CF93}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2AA-48A3-B517-2D60707C746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{692C20B7-61F1-49DE-8CCD-166D98A8143B}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2AA-48A3-B517-2D60707C746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{64531655-ABDD-499C-B5A9-E791B9255C6D}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2AA-48A3-B517-2D60707C74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72AA-48A3-B517-2D60707C7467}"/>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昨年度に比べ</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103</a:t>
          </a:r>
          <a:r>
            <a:rPr kumimoji="1" lang="ja-JP" altLang="en-US" sz="1100">
              <a:solidFill>
                <a:schemeClr val="dk1"/>
              </a:solidFill>
              <a:effectLst/>
              <a:latin typeface="+mn-lt"/>
              <a:ea typeface="+mn-ea"/>
              <a:cs typeface="+mn-cs"/>
            </a:rPr>
            <a:t>百万円減少している。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元利償還金が増加しているものの</a:t>
          </a:r>
          <a:r>
            <a:rPr kumimoji="1" lang="ja-JP" altLang="en-US" sz="1100">
              <a:solidFill>
                <a:schemeClr val="dk1"/>
              </a:solidFill>
              <a:effectLst/>
              <a:latin typeface="+mn-lt"/>
              <a:ea typeface="+mn-ea"/>
              <a:cs typeface="+mn-cs"/>
            </a:rPr>
            <a:t>、特別会計の地方債現在高が減少したことによる公営企業の元利償還金に対する負担金等が減少したことや</a:t>
          </a:r>
          <a:r>
            <a:rPr kumimoji="1" lang="ja-JP" altLang="ja-JP" sz="1100">
              <a:solidFill>
                <a:schemeClr val="dk1"/>
              </a:solidFill>
              <a:effectLst/>
              <a:latin typeface="+mn-lt"/>
              <a:ea typeface="+mn-ea"/>
              <a:cs typeface="+mn-cs"/>
            </a:rPr>
            <a:t>臨時財政対策債などの算入公債費等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増加していることによるものである。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市全体の予算の見直しを行い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経費の削減をしていかなければならない。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年度までは利用していたが、</a:t>
          </a: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以降は、</a:t>
          </a:r>
          <a:r>
            <a:rPr kumimoji="1" lang="ja-JP" altLang="ja-JP" sz="1100">
              <a:solidFill>
                <a:schemeClr val="dk1"/>
              </a:solidFill>
              <a:effectLst/>
              <a:latin typeface="+mn-lt"/>
              <a:ea typeface="+mn-ea"/>
              <a:cs typeface="+mn-cs"/>
            </a:rPr>
            <a:t>満期一括償還</a:t>
          </a:r>
          <a:r>
            <a:rPr kumimoji="1" lang="ja-JP" altLang="en-US" sz="1100">
              <a:solidFill>
                <a:schemeClr val="dk1"/>
              </a:solidFill>
              <a:effectLst/>
              <a:latin typeface="+mn-lt"/>
              <a:ea typeface="+mn-ea"/>
              <a:cs typeface="+mn-cs"/>
            </a:rPr>
            <a:t>を利用していないため、該当なし。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一般会計等に係る地方債現在高</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年度以降は一部の地方債の償還が終了したことにより平成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減少しており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a:t>
          </a:r>
          <a:r>
            <a:rPr kumimoji="1" lang="ja-JP" altLang="ja-JP" sz="1100" baseline="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減少していく見込みである。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地方債の償還額と借入のバランスを考慮しながら予算編成に努めていく。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茨城県つくばみらい市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新型コロナウイルスの影響により、多くの事業が中止や縮小となったため、財政調整基金に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基金やふるさとづくり基金などを取り崩していることから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基金の使途の明確化を図るために，財政調整基金を取り崩して個々の特定目的基金に積み立てていくことを検討している。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安心して暮らせるまちづくり事業などの財源として活用していく。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地域福祉基金：地域における高齢者保健福祉の推進及び民間福祉活動に対する助成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みらいこども基金：こどもを育むための環境整備の充実のための基金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事業などの財源として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該当事業の財源として取り崩したため、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みらいこども基金：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該当事業の財源として取り崩したため、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ふるさとづくり基金以外については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財政調整基金の使途を明確化するため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他基金に積み立て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現基金を必要な事業に有効に活用をしていく。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ふるさとづくり寄附金で増額できるよう市内特産品等をＰＲし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基金の増加に努め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必要事業に充当する。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年度以降も公債費が増加するため、減債基金を効果的に活用していく。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A6C2825-0A71-40C2-BA96-22E07E5E8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B3DA8E-0F9B-4D9E-96F4-D8FEAA169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A0319EF-315B-4641-B552-EABFDE59D8A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923262F-0BB1-4355-A67C-60BF358F475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A044413-DFF8-4DF8-BD29-6893B8B27F5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4CD85F8-BA48-47EC-9414-34267E3C8A7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50A5E27-3AFE-4A4C-96B3-7B3F751AB68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6B1BEA0-925D-4288-A1F3-FD2EC943831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F49021E-721D-4A42-AD83-219B65132DF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A7B85E95-52BB-442C-BA7A-509725B837E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C3E1169-5F61-4775-BEF5-A6CD5376AC1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AB839ED-531D-4A70-B9DE-310B555EB1B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
51,444
79.16
26,910,765
26,288,862
464,142
12,587,567
22,295,902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DE4A7C4-F503-4F41-AF93-07CAF393C9C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CA3C7B0-DB42-4AC0-B999-F9C18C171DE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2F589B9-567D-4D47-B6A2-B47E7ABC95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3763D03-895A-4FB8-AFA3-76C29893858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1CA3885-4DC4-4F5C-B4F9-0D18C105218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F1B206A-1C3E-46E9-9D23-D59E8A5FD2C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13C2C3F-F3D4-4717-A4B6-D2B8F4BB5C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6908B8E-FFC6-4FDE-B60C-665DD1AA78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C40F574-B32D-4A69-864C-B9302394440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6695D14-9E24-4641-9AC0-EE5914D5127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16B92B9-F89D-402F-AA11-E21CF7B1D7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2F408BF-92D3-4F3E-A67C-F9218451EA8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414DF91-91A0-4EE1-BB00-6E58C857F76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8D85261-5144-4C34-B806-5FE3D9AF548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21661E7-5FA3-4F08-A3D5-93DBF08D22F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F69413A-88BD-41E9-AD39-BC4D62C75C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89B1A57-BDF3-41AB-A93F-D73C97D5F78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3B2D74C-3A53-4F9E-9EAA-87A846A88BF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824CDAA-D6BF-41E4-AE85-B461038BF18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C243565-66E8-405F-862B-98E88E9467A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80C6142-B1BA-43A1-BF8A-64986B7E818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615B6E8-0763-4F38-AB3B-9702168A772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6F7C35C-661A-4E6C-8304-8E1E280E1FE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A595BE4-0C32-4BE5-883D-C897797D017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726083-EB1D-4115-8B2A-AE32A3CEA49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DC8B6CC-7623-4655-AA02-133DCCADF60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CC26F52-5E92-44F5-9598-7B072D4E0A6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4F4A132-5697-4A47-B127-9F584E4E085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9B109F9-A25B-4D76-868D-7A11005D24B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974D202-9F8E-49AD-AE9E-D31E3F79FA3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1453A0A-92D4-47C8-A76D-106AE3AEF1B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7560ECF-000A-40CA-B053-9BF179557AA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ED24EE9-D053-4C91-BF40-A5DCC658FB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8051E19-6651-4F27-8DA5-185ED6B6690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830EC62-9531-4BCD-8E92-8204F68CAF7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ポイント下回っており低い水準にある。これは、人口増加に合わせて、社会資本整備を積極的に行った影響であり、この傾向はしばらく続くものと考えられる。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、公共施設等への新規投資より資産の減価償却が上回った結果、前年度より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今後、公共施設等の総合管理に関する指針に基づき、計画的に修繕を実施し、公共施設等の管理を適正に行っていく。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9A651FC-DDBB-401E-9340-FC5CC348DA0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F0234E2-88C8-44C2-A330-B792903816A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08E08A6-FDE4-4E35-996C-947741E7811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20A46D74-A3AC-4E4D-852C-A8655CB6206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A32BC2E4-8881-436C-9A2E-D4140707DE0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3DECA28-5B44-4A0D-AA4C-D80BC72B02A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A3873BA7-A7CD-430C-A9D0-48C9E5F520E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3FDEB8E-64D9-4982-93DD-6CEF059C233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DEA75889-FCF8-450D-8C75-32E159D1B7E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7543B205-F1A4-49ED-8521-50A0F727FBE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DEA2114-5635-4972-A1FF-B518A64293B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4340752-B975-404A-8529-13CFB4100A2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1FE5CDE-3CAB-4703-9855-C028CD2EC24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ED97CDC-10BE-48D0-A75F-FA53FBC1BF6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65CC9885-D327-4CF8-BDE0-FE13B70BE57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0B00383-99C6-42EE-A1C4-94DDFF2418E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EA097CB-BF82-46F7-83C9-392929E8E38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86C88E4-6BC7-48D4-9EC1-B581D9CD85F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B8985BFB-EBC8-4280-8CDB-323F4031D681}"/>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15B18C38-CF1E-4A83-A418-69E9AD02506F}"/>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D0783127-19FC-4511-A591-7A3E0E11B727}"/>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95CE9632-2E12-4759-96A0-9C400F5F08D5}"/>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DB032982-3032-477E-B46B-C8656758A805}"/>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a:extLst>
            <a:ext uri="{FF2B5EF4-FFF2-40B4-BE49-F238E27FC236}">
              <a16:creationId xmlns:a16="http://schemas.microsoft.com/office/drawing/2014/main" id="{7F12EE8E-8699-42C6-9F04-53805BE87604}"/>
            </a:ext>
          </a:extLst>
        </xdr:cNvPr>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47F38550-1E4D-4A6D-9B34-EC01AC45567E}"/>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1500E506-36DE-472D-B110-90B3A76A707F}"/>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1F6C7E74-3B79-4CD7-84B0-5E38E3C83D71}"/>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41B4F9E1-30D4-4613-8A9E-6122B077308E}"/>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DFFF092C-64F9-44E7-AED0-0623DE26E3C1}"/>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AB9B95B-8339-4714-9ADF-299E4735527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C7A3113-2ECF-42BB-945D-A28BC700C70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62C0841-CF4A-477C-B3C9-8609DB33D1A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C36303C9-E153-4C8D-80F4-8DB976F71E2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BFBCA24-5152-480B-B14C-376FE77ECBC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83" name="楕円 82">
          <a:extLst>
            <a:ext uri="{FF2B5EF4-FFF2-40B4-BE49-F238E27FC236}">
              <a16:creationId xmlns:a16="http://schemas.microsoft.com/office/drawing/2014/main" id="{27894057-E74D-4133-8181-A05C718B22E5}"/>
            </a:ext>
          </a:extLst>
        </xdr:cNvPr>
        <xdr:cNvSpPr/>
      </xdr:nvSpPr>
      <xdr:spPr>
        <a:xfrm>
          <a:off x="47117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82113</xdr:rowOff>
    </xdr:from>
    <xdr:ext cx="405111" cy="259045"/>
    <xdr:sp macro="" textlink="">
      <xdr:nvSpPr>
        <xdr:cNvPr id="84" name="有形固定資産減価償却率該当値テキスト">
          <a:extLst>
            <a:ext uri="{FF2B5EF4-FFF2-40B4-BE49-F238E27FC236}">
              <a16:creationId xmlns:a16="http://schemas.microsoft.com/office/drawing/2014/main" id="{DB7AACF9-3D1D-4741-A2F3-8701DB116CE4}"/>
            </a:ext>
          </a:extLst>
        </xdr:cNvPr>
        <xdr:cNvSpPr txBox="1"/>
      </xdr:nvSpPr>
      <xdr:spPr>
        <a:xfrm>
          <a:off x="4813300" y="56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12972</xdr:rowOff>
    </xdr:from>
    <xdr:to>
      <xdr:col>19</xdr:col>
      <xdr:colOff>187325</xdr:colOff>
      <xdr:row>29</xdr:row>
      <xdr:rowOff>114572</xdr:rowOff>
    </xdr:to>
    <xdr:sp macro="" textlink="">
      <xdr:nvSpPr>
        <xdr:cNvPr id="85" name="楕円 84">
          <a:extLst>
            <a:ext uri="{FF2B5EF4-FFF2-40B4-BE49-F238E27FC236}">
              <a16:creationId xmlns:a16="http://schemas.microsoft.com/office/drawing/2014/main" id="{8A7D91DD-53F0-42C1-BF13-3A1E899FDEB9}"/>
            </a:ext>
          </a:extLst>
        </xdr:cNvPr>
        <xdr:cNvSpPr/>
      </xdr:nvSpPr>
      <xdr:spPr>
        <a:xfrm>
          <a:off x="4000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63772</xdr:rowOff>
    </xdr:from>
    <xdr:to>
      <xdr:col>23</xdr:col>
      <xdr:colOff>85725</xdr:colOff>
      <xdr:row>29</xdr:row>
      <xdr:rowOff>110036</xdr:rowOff>
    </xdr:to>
    <xdr:cxnSp macro="">
      <xdr:nvCxnSpPr>
        <xdr:cNvPr id="86" name="直線コネクタ 85">
          <a:extLst>
            <a:ext uri="{FF2B5EF4-FFF2-40B4-BE49-F238E27FC236}">
              <a16:creationId xmlns:a16="http://schemas.microsoft.com/office/drawing/2014/main" id="{8BBA3A79-3A5A-4B8F-98A0-A7D3C5288D1C}"/>
            </a:ext>
          </a:extLst>
        </xdr:cNvPr>
        <xdr:cNvCxnSpPr/>
      </xdr:nvCxnSpPr>
      <xdr:spPr>
        <a:xfrm>
          <a:off x="4051300" y="5807347"/>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113483</xdr:rowOff>
    </xdr:from>
    <xdr:to>
      <xdr:col>15</xdr:col>
      <xdr:colOff>187325</xdr:colOff>
      <xdr:row>29</xdr:row>
      <xdr:rowOff>43633</xdr:rowOff>
    </xdr:to>
    <xdr:sp macro="" textlink="">
      <xdr:nvSpPr>
        <xdr:cNvPr id="87" name="楕円 86">
          <a:extLst>
            <a:ext uri="{FF2B5EF4-FFF2-40B4-BE49-F238E27FC236}">
              <a16:creationId xmlns:a16="http://schemas.microsoft.com/office/drawing/2014/main" id="{8A805630-23FB-446A-ADD2-30C7B7770BB9}"/>
            </a:ext>
          </a:extLst>
        </xdr:cNvPr>
        <xdr:cNvSpPr/>
      </xdr:nvSpPr>
      <xdr:spPr>
        <a:xfrm>
          <a:off x="32385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164283</xdr:rowOff>
    </xdr:from>
    <xdr:to>
      <xdr:col>19</xdr:col>
      <xdr:colOff>136525</xdr:colOff>
      <xdr:row>29</xdr:row>
      <xdr:rowOff>63772</xdr:rowOff>
    </xdr:to>
    <xdr:cxnSp macro="">
      <xdr:nvCxnSpPr>
        <xdr:cNvPr id="88" name="直線コネクタ 87">
          <a:extLst>
            <a:ext uri="{FF2B5EF4-FFF2-40B4-BE49-F238E27FC236}">
              <a16:creationId xmlns:a16="http://schemas.microsoft.com/office/drawing/2014/main" id="{6A0CB968-CA87-44DA-8821-197BF46EBA9E}"/>
            </a:ext>
          </a:extLst>
        </xdr:cNvPr>
        <xdr:cNvCxnSpPr/>
      </xdr:nvCxnSpPr>
      <xdr:spPr>
        <a:xfrm>
          <a:off x="3289300" y="5736408"/>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39461</xdr:rowOff>
    </xdr:from>
    <xdr:to>
      <xdr:col>11</xdr:col>
      <xdr:colOff>187325</xdr:colOff>
      <xdr:row>28</xdr:row>
      <xdr:rowOff>141061</xdr:rowOff>
    </xdr:to>
    <xdr:sp macro="" textlink="">
      <xdr:nvSpPr>
        <xdr:cNvPr id="89" name="楕円 88">
          <a:extLst>
            <a:ext uri="{FF2B5EF4-FFF2-40B4-BE49-F238E27FC236}">
              <a16:creationId xmlns:a16="http://schemas.microsoft.com/office/drawing/2014/main" id="{B3A29270-AC04-4524-B5AB-561FD8EA1A80}"/>
            </a:ext>
          </a:extLst>
        </xdr:cNvPr>
        <xdr:cNvSpPr/>
      </xdr:nvSpPr>
      <xdr:spPr>
        <a:xfrm>
          <a:off x="24765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90261</xdr:rowOff>
    </xdr:from>
    <xdr:to>
      <xdr:col>15</xdr:col>
      <xdr:colOff>136525</xdr:colOff>
      <xdr:row>28</xdr:row>
      <xdr:rowOff>164283</xdr:rowOff>
    </xdr:to>
    <xdr:cxnSp macro="">
      <xdr:nvCxnSpPr>
        <xdr:cNvPr id="90" name="直線コネクタ 89">
          <a:extLst>
            <a:ext uri="{FF2B5EF4-FFF2-40B4-BE49-F238E27FC236}">
              <a16:creationId xmlns:a16="http://schemas.microsoft.com/office/drawing/2014/main" id="{A0150A78-3270-4CDA-9E34-64B4332A4AD5}"/>
            </a:ext>
          </a:extLst>
        </xdr:cNvPr>
        <xdr:cNvCxnSpPr/>
      </xdr:nvCxnSpPr>
      <xdr:spPr>
        <a:xfrm>
          <a:off x="2527300" y="5662386"/>
          <a:ext cx="762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46174</xdr:rowOff>
    </xdr:from>
    <xdr:to>
      <xdr:col>7</xdr:col>
      <xdr:colOff>187325</xdr:colOff>
      <xdr:row>26</xdr:row>
      <xdr:rowOff>147774</xdr:rowOff>
    </xdr:to>
    <xdr:sp macro="" textlink="">
      <xdr:nvSpPr>
        <xdr:cNvPr id="91" name="楕円 90">
          <a:extLst>
            <a:ext uri="{FF2B5EF4-FFF2-40B4-BE49-F238E27FC236}">
              <a16:creationId xmlns:a16="http://schemas.microsoft.com/office/drawing/2014/main" id="{2612043D-4809-4249-9D45-09713C117F71}"/>
            </a:ext>
          </a:extLst>
        </xdr:cNvPr>
        <xdr:cNvSpPr/>
      </xdr:nvSpPr>
      <xdr:spPr>
        <a:xfrm>
          <a:off x="1714500" y="52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96974</xdr:rowOff>
    </xdr:from>
    <xdr:to>
      <xdr:col>11</xdr:col>
      <xdr:colOff>136525</xdr:colOff>
      <xdr:row>28</xdr:row>
      <xdr:rowOff>90261</xdr:rowOff>
    </xdr:to>
    <xdr:cxnSp macro="">
      <xdr:nvCxnSpPr>
        <xdr:cNvPr id="92" name="直線コネクタ 91">
          <a:extLst>
            <a:ext uri="{FF2B5EF4-FFF2-40B4-BE49-F238E27FC236}">
              <a16:creationId xmlns:a16="http://schemas.microsoft.com/office/drawing/2014/main" id="{414F06C1-672D-4729-A381-50CBD095D621}"/>
            </a:ext>
          </a:extLst>
        </xdr:cNvPr>
        <xdr:cNvCxnSpPr/>
      </xdr:nvCxnSpPr>
      <xdr:spPr>
        <a:xfrm>
          <a:off x="1765300" y="5326199"/>
          <a:ext cx="762000" cy="3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a:extLst>
            <a:ext uri="{FF2B5EF4-FFF2-40B4-BE49-F238E27FC236}">
              <a16:creationId xmlns:a16="http://schemas.microsoft.com/office/drawing/2014/main" id="{8C1DF896-4331-4251-A39D-1CE4C78AE22C}"/>
            </a:ext>
          </a:extLst>
        </xdr:cNvPr>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a:extLst>
            <a:ext uri="{FF2B5EF4-FFF2-40B4-BE49-F238E27FC236}">
              <a16:creationId xmlns:a16="http://schemas.microsoft.com/office/drawing/2014/main" id="{7880C8CD-0798-4C4F-BF8E-BFB56E85A112}"/>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a:extLst>
            <a:ext uri="{FF2B5EF4-FFF2-40B4-BE49-F238E27FC236}">
              <a16:creationId xmlns:a16="http://schemas.microsoft.com/office/drawing/2014/main" id="{87331427-24D1-444C-8BF3-25D55232A281}"/>
            </a:ext>
          </a:extLst>
        </xdr:cNvPr>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a:extLst>
            <a:ext uri="{FF2B5EF4-FFF2-40B4-BE49-F238E27FC236}">
              <a16:creationId xmlns:a16="http://schemas.microsoft.com/office/drawing/2014/main" id="{4C6C178D-70E7-4CC2-B211-9C9540A13922}"/>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131099</xdr:rowOff>
    </xdr:from>
    <xdr:ext cx="405111" cy="259045"/>
    <xdr:sp macro="" textlink="">
      <xdr:nvSpPr>
        <xdr:cNvPr id="97" name="n_1mainValue有形固定資産減価償却率">
          <a:extLst>
            <a:ext uri="{FF2B5EF4-FFF2-40B4-BE49-F238E27FC236}">
              <a16:creationId xmlns:a16="http://schemas.microsoft.com/office/drawing/2014/main" id="{C4F9A8BC-29F5-4A6B-86A3-3CDC56DAB52D}"/>
            </a:ext>
          </a:extLst>
        </xdr:cNvPr>
        <xdr:cNvSpPr txBox="1"/>
      </xdr:nvSpPr>
      <xdr:spPr>
        <a:xfrm>
          <a:off x="38360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60160</xdr:rowOff>
    </xdr:from>
    <xdr:ext cx="405111" cy="259045"/>
    <xdr:sp macro="" textlink="">
      <xdr:nvSpPr>
        <xdr:cNvPr id="98" name="n_2mainValue有形固定資産減価償却率">
          <a:extLst>
            <a:ext uri="{FF2B5EF4-FFF2-40B4-BE49-F238E27FC236}">
              <a16:creationId xmlns:a16="http://schemas.microsoft.com/office/drawing/2014/main" id="{4E4F6BD1-99C7-476B-AE5C-85EA8B379B7C}"/>
            </a:ext>
          </a:extLst>
        </xdr:cNvPr>
        <xdr:cNvSpPr txBox="1"/>
      </xdr:nvSpPr>
      <xdr:spPr>
        <a:xfrm>
          <a:off x="3086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157588</xdr:rowOff>
    </xdr:from>
    <xdr:ext cx="405111" cy="259045"/>
    <xdr:sp macro="" textlink="">
      <xdr:nvSpPr>
        <xdr:cNvPr id="99" name="n_3mainValue有形固定資産減価償却率">
          <a:extLst>
            <a:ext uri="{FF2B5EF4-FFF2-40B4-BE49-F238E27FC236}">
              <a16:creationId xmlns:a16="http://schemas.microsoft.com/office/drawing/2014/main" id="{04118D09-2926-4EF1-AD9C-F92B104ABF4F}"/>
            </a:ext>
          </a:extLst>
        </xdr:cNvPr>
        <xdr:cNvSpPr txBox="1"/>
      </xdr:nvSpPr>
      <xdr:spPr>
        <a:xfrm>
          <a:off x="2324744" y="538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164301</xdr:rowOff>
    </xdr:from>
    <xdr:ext cx="405111" cy="259045"/>
    <xdr:sp macro="" textlink="">
      <xdr:nvSpPr>
        <xdr:cNvPr id="100" name="n_4mainValue有形固定資産減価償却率">
          <a:extLst>
            <a:ext uri="{FF2B5EF4-FFF2-40B4-BE49-F238E27FC236}">
              <a16:creationId xmlns:a16="http://schemas.microsoft.com/office/drawing/2014/main" id="{F0B55064-9A5A-4B53-AA36-0D9310F02AC6}"/>
            </a:ext>
          </a:extLst>
        </xdr:cNvPr>
        <xdr:cNvSpPr txBox="1"/>
      </xdr:nvSpPr>
      <xdr:spPr>
        <a:xfrm>
          <a:off x="1562744" y="50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D689D4F1-39AB-4D6B-BD11-0E5FAFEAD36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B7673B1-E6AC-4E22-944D-7E2553BF8AD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B6577F7-326F-4D1A-96C7-50C11ED7B34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6FED5F9-668B-4448-A9F3-E973E1772F0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D92B8107-FFFB-4660-8465-C2ACA4E8E57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5AB89886-7FD7-43B9-AB51-9790A10AC7E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930D486F-AB36-4E52-A850-B725AD87FA1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6199A6A6-AB97-4F77-9B1E-796411F424A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A9AFC22B-9B58-4C0F-9190-3C6801CE160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C77F85CD-9D4C-437A-B5BC-4D131AB79B0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72A4EFD-73E5-4A74-9880-8BBBD794996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AD11B2A9-89CF-407A-912C-205B838F8D4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5335EF0-C74E-4172-9257-B268C1667F3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債務償還比率は、充当可能財源の増加により、類似団体平均を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今後、老朽化に伴う公共施設等の改修、社会保障関係経費の義務的経費等の増加が見込まれることから、将来負担の軽減に留意し、財政運営を行っていく。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AB979E7E-0ECF-477F-B898-0B3B84F476B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E42F7B3F-9D9A-4320-A13C-B10E62DAC4A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53E7067-A783-49FD-B91A-50ECFEE24C7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69668E0-9532-4529-A264-EF223ED9BCC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CDBD22FD-83D2-470C-85FF-36F0C9F5734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F2B5EC18-732C-4410-8B0D-1D4A65A314C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A3402B8E-108D-4277-B78E-E23D138EFB99}"/>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35A1548A-52F0-4D23-9445-9B0109160B0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EC8076C0-3A7F-4272-ADAC-4C666628B32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32621512-72FB-47FA-8EBB-C028ABFEF6A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CDB3A6D5-6F25-43C8-A5E9-F220B4F18BC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B31283F8-BC9A-4DC8-87A1-37AFADE1B9D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86F5DA3B-E54B-43C0-B9E4-F6B7B2C6B79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FCA4C191-A253-4ABC-AE4C-C7BCCAE18FA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F54AA378-E6B8-449B-800C-432066A4AF22}"/>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B5D69DF6-0A26-4577-AEF3-0A0487A776D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633164C0-2552-4376-928F-FBFB07C7F7C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AF83D128-D42A-4DD5-9922-E9FF58970C1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F96F67E6-BAAD-42B1-8F47-76B87396F45C}"/>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2881408B-32F8-447A-B839-EC7ECE448702}"/>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D86045C9-7D88-49B3-BE17-5770993F117D}"/>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D277C415-134B-4D6D-9C3A-E4370CBFDBC4}"/>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FCC0ED83-EBDF-4E08-B527-D10BAED972E6}"/>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a:extLst>
            <a:ext uri="{FF2B5EF4-FFF2-40B4-BE49-F238E27FC236}">
              <a16:creationId xmlns:a16="http://schemas.microsoft.com/office/drawing/2014/main" id="{66B0E1E2-8BEF-4D34-9189-8D7ED7563686}"/>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B404299A-7453-4AFC-8B56-1D6ED98B5698}"/>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07288B9E-EE17-43E8-B064-20D7862F158C}"/>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BCED6EF1-CA85-4F2D-B27A-D4D131F65ABB}"/>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F87869BD-E55C-4C59-80BB-4718266CE05B}"/>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99CF72AC-779A-4083-82EA-529638CEC4E9}"/>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B234D26-FD52-4D3A-AAF7-873D63DC4C9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8D3B00D-4FD6-4C40-A7E5-827404C4AB6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18DDDE9-B3CD-40A1-8957-2E0FC35394F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241FC530-BB4C-4A68-B872-6CE90365B7D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3DC5F5D-EF32-4EF7-B8E0-D6BB5EBCA65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151302</xdr:rowOff>
    </xdr:from>
    <xdr:to>
      <xdr:col>76</xdr:col>
      <xdr:colOff>73025</xdr:colOff>
      <xdr:row>30</xdr:row>
      <xdr:rowOff>81452</xdr:rowOff>
    </xdr:to>
    <xdr:sp macro="" textlink="">
      <xdr:nvSpPr>
        <xdr:cNvPr id="148" name="楕円 147">
          <a:extLst>
            <a:ext uri="{FF2B5EF4-FFF2-40B4-BE49-F238E27FC236}">
              <a16:creationId xmlns:a16="http://schemas.microsoft.com/office/drawing/2014/main" id="{0D357A4B-06B0-4F45-8401-73CEE2B28A2F}"/>
            </a:ext>
          </a:extLst>
        </xdr:cNvPr>
        <xdr:cNvSpPr/>
      </xdr:nvSpPr>
      <xdr:spPr>
        <a:xfrm>
          <a:off x="14744700" y="58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2729</xdr:rowOff>
    </xdr:from>
    <xdr:ext cx="469744" cy="259045"/>
    <xdr:sp macro="" textlink="">
      <xdr:nvSpPr>
        <xdr:cNvPr id="149" name="債務償還比率該当値テキスト">
          <a:extLst>
            <a:ext uri="{FF2B5EF4-FFF2-40B4-BE49-F238E27FC236}">
              <a16:creationId xmlns:a16="http://schemas.microsoft.com/office/drawing/2014/main" id="{09950FF6-9278-46E9-A144-8729F270006E}"/>
            </a:ext>
          </a:extLst>
        </xdr:cNvPr>
        <xdr:cNvSpPr txBox="1"/>
      </xdr:nvSpPr>
      <xdr:spPr>
        <a:xfrm>
          <a:off x="14846300" y="574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16900</xdr:rowOff>
    </xdr:from>
    <xdr:to>
      <xdr:col>72</xdr:col>
      <xdr:colOff>123825</xdr:colOff>
      <xdr:row>31</xdr:row>
      <xdr:rowOff>118500</xdr:rowOff>
    </xdr:to>
    <xdr:sp macro="" textlink="">
      <xdr:nvSpPr>
        <xdr:cNvPr id="150" name="楕円 149">
          <a:extLst>
            <a:ext uri="{FF2B5EF4-FFF2-40B4-BE49-F238E27FC236}">
              <a16:creationId xmlns:a16="http://schemas.microsoft.com/office/drawing/2014/main" id="{88F95692-5ED0-4B89-9F06-CF60B74E3F4F}"/>
            </a:ext>
          </a:extLst>
        </xdr:cNvPr>
        <xdr:cNvSpPr/>
      </xdr:nvSpPr>
      <xdr:spPr>
        <a:xfrm>
          <a:off x="14033500" y="6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30652</xdr:rowOff>
    </xdr:from>
    <xdr:to>
      <xdr:col>76</xdr:col>
      <xdr:colOff>22225</xdr:colOff>
      <xdr:row>31</xdr:row>
      <xdr:rowOff>67700</xdr:rowOff>
    </xdr:to>
    <xdr:cxnSp macro="">
      <xdr:nvCxnSpPr>
        <xdr:cNvPr id="151" name="直線コネクタ 150">
          <a:extLst>
            <a:ext uri="{FF2B5EF4-FFF2-40B4-BE49-F238E27FC236}">
              <a16:creationId xmlns:a16="http://schemas.microsoft.com/office/drawing/2014/main" id="{109083A2-0AEC-40B1-8106-2AD151FDB537}"/>
            </a:ext>
          </a:extLst>
        </xdr:cNvPr>
        <xdr:cNvCxnSpPr/>
      </xdr:nvCxnSpPr>
      <xdr:spPr>
        <a:xfrm flipV="1">
          <a:off x="14084300" y="5945677"/>
          <a:ext cx="711200" cy="20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105419</xdr:rowOff>
    </xdr:from>
    <xdr:to>
      <xdr:col>68</xdr:col>
      <xdr:colOff>123825</xdr:colOff>
      <xdr:row>32</xdr:row>
      <xdr:rowOff>35569</xdr:rowOff>
    </xdr:to>
    <xdr:sp macro="" textlink="">
      <xdr:nvSpPr>
        <xdr:cNvPr id="152" name="楕円 151">
          <a:extLst>
            <a:ext uri="{FF2B5EF4-FFF2-40B4-BE49-F238E27FC236}">
              <a16:creationId xmlns:a16="http://schemas.microsoft.com/office/drawing/2014/main" id="{3307C2D7-7504-4F98-BFA5-9FB702C86A0E}"/>
            </a:ext>
          </a:extLst>
        </xdr:cNvPr>
        <xdr:cNvSpPr/>
      </xdr:nvSpPr>
      <xdr:spPr>
        <a:xfrm>
          <a:off x="13271500" y="61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67700</xdr:rowOff>
    </xdr:from>
    <xdr:to>
      <xdr:col>72</xdr:col>
      <xdr:colOff>73025</xdr:colOff>
      <xdr:row>31</xdr:row>
      <xdr:rowOff>156219</xdr:rowOff>
    </xdr:to>
    <xdr:cxnSp macro="">
      <xdr:nvCxnSpPr>
        <xdr:cNvPr id="153" name="直線コネクタ 152">
          <a:extLst>
            <a:ext uri="{FF2B5EF4-FFF2-40B4-BE49-F238E27FC236}">
              <a16:creationId xmlns:a16="http://schemas.microsoft.com/office/drawing/2014/main" id="{AD901B89-AAD9-47CF-AA24-1B5EF2BB6ECE}"/>
            </a:ext>
          </a:extLst>
        </xdr:cNvPr>
        <xdr:cNvCxnSpPr/>
      </xdr:nvCxnSpPr>
      <xdr:spPr>
        <a:xfrm flipV="1">
          <a:off x="13322300" y="6154175"/>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51598</xdr:rowOff>
    </xdr:from>
    <xdr:to>
      <xdr:col>64</xdr:col>
      <xdr:colOff>123825</xdr:colOff>
      <xdr:row>31</xdr:row>
      <xdr:rowOff>153198</xdr:rowOff>
    </xdr:to>
    <xdr:sp macro="" textlink="">
      <xdr:nvSpPr>
        <xdr:cNvPr id="154" name="楕円 153">
          <a:extLst>
            <a:ext uri="{FF2B5EF4-FFF2-40B4-BE49-F238E27FC236}">
              <a16:creationId xmlns:a16="http://schemas.microsoft.com/office/drawing/2014/main" id="{767F872A-6D38-4A66-B6A1-07FED9BD7181}"/>
            </a:ext>
          </a:extLst>
        </xdr:cNvPr>
        <xdr:cNvSpPr/>
      </xdr:nvSpPr>
      <xdr:spPr>
        <a:xfrm>
          <a:off x="12509500" y="61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102398</xdr:rowOff>
    </xdr:from>
    <xdr:to>
      <xdr:col>68</xdr:col>
      <xdr:colOff>73025</xdr:colOff>
      <xdr:row>31</xdr:row>
      <xdr:rowOff>156219</xdr:rowOff>
    </xdr:to>
    <xdr:cxnSp macro="">
      <xdr:nvCxnSpPr>
        <xdr:cNvPr id="155" name="直線コネクタ 154">
          <a:extLst>
            <a:ext uri="{FF2B5EF4-FFF2-40B4-BE49-F238E27FC236}">
              <a16:creationId xmlns:a16="http://schemas.microsoft.com/office/drawing/2014/main" id="{03B5AAAB-429E-4423-8F70-AEF9D4BAFE8E}"/>
            </a:ext>
          </a:extLst>
        </xdr:cNvPr>
        <xdr:cNvCxnSpPr/>
      </xdr:nvCxnSpPr>
      <xdr:spPr>
        <a:xfrm>
          <a:off x="12560300" y="6188873"/>
          <a:ext cx="762000" cy="5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66593</xdr:rowOff>
    </xdr:from>
    <xdr:to>
      <xdr:col>60</xdr:col>
      <xdr:colOff>123825</xdr:colOff>
      <xdr:row>32</xdr:row>
      <xdr:rowOff>168193</xdr:rowOff>
    </xdr:to>
    <xdr:sp macro="" textlink="">
      <xdr:nvSpPr>
        <xdr:cNvPr id="156" name="楕円 155">
          <a:extLst>
            <a:ext uri="{FF2B5EF4-FFF2-40B4-BE49-F238E27FC236}">
              <a16:creationId xmlns:a16="http://schemas.microsoft.com/office/drawing/2014/main" id="{5F882E14-B213-45EB-AE97-8640FF28BC3A}"/>
            </a:ext>
          </a:extLst>
        </xdr:cNvPr>
        <xdr:cNvSpPr/>
      </xdr:nvSpPr>
      <xdr:spPr>
        <a:xfrm>
          <a:off x="11747500" y="632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102398</xdr:rowOff>
    </xdr:from>
    <xdr:to>
      <xdr:col>64</xdr:col>
      <xdr:colOff>73025</xdr:colOff>
      <xdr:row>32</xdr:row>
      <xdr:rowOff>117393</xdr:rowOff>
    </xdr:to>
    <xdr:cxnSp macro="">
      <xdr:nvCxnSpPr>
        <xdr:cNvPr id="157" name="直線コネクタ 156">
          <a:extLst>
            <a:ext uri="{FF2B5EF4-FFF2-40B4-BE49-F238E27FC236}">
              <a16:creationId xmlns:a16="http://schemas.microsoft.com/office/drawing/2014/main" id="{C3F617DD-F031-454D-A646-441006A1282C}"/>
            </a:ext>
          </a:extLst>
        </xdr:cNvPr>
        <xdr:cNvCxnSpPr/>
      </xdr:nvCxnSpPr>
      <xdr:spPr>
        <a:xfrm flipV="1">
          <a:off x="11798300" y="6188873"/>
          <a:ext cx="762000" cy="18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47AD0221-9E4C-4CED-B075-DA042D77EF4A}"/>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39AF3B13-BB75-4816-96FD-EAA9F5637B7A}"/>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83DF5DCB-35AE-4855-9043-A80D50A0677C}"/>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A944914C-E576-408C-AD0A-BB3815DE6B39}"/>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109627</xdr:rowOff>
    </xdr:from>
    <xdr:ext cx="469744" cy="259045"/>
    <xdr:sp macro="" textlink="">
      <xdr:nvSpPr>
        <xdr:cNvPr id="162" name="n_1mainValue債務償還比率">
          <a:extLst>
            <a:ext uri="{FF2B5EF4-FFF2-40B4-BE49-F238E27FC236}">
              <a16:creationId xmlns:a16="http://schemas.microsoft.com/office/drawing/2014/main" id="{410EF65A-2A24-48B9-842C-060E5A029C0D}"/>
            </a:ext>
          </a:extLst>
        </xdr:cNvPr>
        <xdr:cNvSpPr txBox="1"/>
      </xdr:nvSpPr>
      <xdr:spPr>
        <a:xfrm>
          <a:off x="13836727" y="61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26696</xdr:rowOff>
    </xdr:from>
    <xdr:ext cx="469744" cy="259045"/>
    <xdr:sp macro="" textlink="">
      <xdr:nvSpPr>
        <xdr:cNvPr id="163" name="n_2mainValue債務償還比率">
          <a:extLst>
            <a:ext uri="{FF2B5EF4-FFF2-40B4-BE49-F238E27FC236}">
              <a16:creationId xmlns:a16="http://schemas.microsoft.com/office/drawing/2014/main" id="{80C39A88-7285-4941-85A4-21EBD5140E97}"/>
            </a:ext>
          </a:extLst>
        </xdr:cNvPr>
        <xdr:cNvSpPr txBox="1"/>
      </xdr:nvSpPr>
      <xdr:spPr>
        <a:xfrm>
          <a:off x="13087427" y="628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144325</xdr:rowOff>
    </xdr:from>
    <xdr:ext cx="469744" cy="259045"/>
    <xdr:sp macro="" textlink="">
      <xdr:nvSpPr>
        <xdr:cNvPr id="164" name="n_3mainValue債務償還比率">
          <a:extLst>
            <a:ext uri="{FF2B5EF4-FFF2-40B4-BE49-F238E27FC236}">
              <a16:creationId xmlns:a16="http://schemas.microsoft.com/office/drawing/2014/main" id="{C3B3908A-9939-482B-907F-94EFE85E7748}"/>
            </a:ext>
          </a:extLst>
        </xdr:cNvPr>
        <xdr:cNvSpPr txBox="1"/>
      </xdr:nvSpPr>
      <xdr:spPr>
        <a:xfrm>
          <a:off x="12325427" y="623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159320</xdr:rowOff>
    </xdr:from>
    <xdr:ext cx="469744" cy="259045"/>
    <xdr:sp macro="" textlink="">
      <xdr:nvSpPr>
        <xdr:cNvPr id="165" name="n_4mainValue債務償還比率">
          <a:extLst>
            <a:ext uri="{FF2B5EF4-FFF2-40B4-BE49-F238E27FC236}">
              <a16:creationId xmlns:a16="http://schemas.microsoft.com/office/drawing/2014/main" id="{3511A219-AFC9-420F-B566-FE4CDCEC44D1}"/>
            </a:ext>
          </a:extLst>
        </xdr:cNvPr>
        <xdr:cNvSpPr txBox="1"/>
      </xdr:nvSpPr>
      <xdr:spPr>
        <a:xfrm>
          <a:off x="11563427" y="641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7FA308B2-A1D1-4279-9C76-299EDA4466C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931E938F-2FC8-43DF-9D1D-DF4BFA2CA8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8F56A857-FD41-476B-B478-01E60E4D8AF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AD7F80-FF90-4B49-BF9A-1E05226BEF2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37C3455D-62B4-41A4-A321-4A5BB052512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65E4E8-6C69-4894-93CA-2507CE279F8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0EA9C9-517C-420C-BE6C-BFA0517662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42D6B1-8C53-408B-96B9-ED6844C0EC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19E941C-15CC-4704-964C-1C04A2BFDC2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4BC4C1-3835-41DF-A3F3-8265B31171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3722CFF-9BA6-4190-9F3F-2AA6DBB3E56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D9C40FF-2E6B-4CB3-B4AB-F9BC38D643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27E76F-368A-45B5-8999-7A2A3400C60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1D2356-CF37-457C-9625-A9531EEEE1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ED8CC58-72A3-4ACB-830D-E48D279273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042CC5-BC42-45BF-8BF1-B401B8213D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
51,444
79.16
26,910,765
26,288,862
464,142
12,587,567
22,295,902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C7C141-56AC-4E5C-B4F9-C44749F8F3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96FB50C-15F1-462E-BDB2-EEDC2593A5E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0FC3EE-E8A7-4D66-8CAF-6FA4FEC22A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4FBEB6-8AC0-46F1-82DF-B26806562F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AA13C5F-087F-4A53-8814-8136E294B03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0AFF475-92DC-4ABD-A998-9DFAE30CDD5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D27BD5-EB95-4C03-8670-A0E0FA61BCC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349244-26C5-4D19-9025-CD0964F540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16EE86-11A7-4683-94EC-DBA54C7BAD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9214AF1-6601-4DD2-A9B3-024C98646F8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0EB592-9BCF-480A-A8F7-3C8FDEDF063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6EE4BC-B68B-42E2-8598-6EB283F7B9D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3CF255-CFBD-4027-ADD1-F541C56677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387ECD-8824-4A19-8E01-9EB6269328D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ADBA9D-E738-4D15-A5AE-472DFC67E9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1586982-966F-421D-9169-A71C85D2E98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66F80B-211A-4C27-9EDD-D94C9B091C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C88FA0-4768-412B-BB72-12DD25A28DB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D8849B4-B9D0-4302-B3A1-1AA70A9AE2F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867E9A7-83C4-4AA9-A832-5FD49C759AC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D950428-D96C-4C1B-8AF7-DAE212A5EEB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0548F2-50CA-4837-980F-B5BC5EFA458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5F79D41-942F-4E98-84A5-AF2D4972152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EECF343-0E51-43A6-9288-AEBE2E5E8B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6A6E65-0607-415C-883B-5697A170AC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CADFAC-7FCA-4C7D-9873-0A44F69767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4BD82A3-78E9-4A51-ACDC-8E51A3BD1AF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C11F64-3535-4E78-8D25-0231973ACC9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04181EF-0786-4CC5-BE99-5C9A0A6ECF4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2248D7-6DA8-416E-B5EB-0905A1D9994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85722C-B562-49A7-8D5F-187AF8AA0C1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2DF83C9-6D0A-4F6E-A029-087BE8E2639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1A12945-D8C7-4164-AAFF-B99DC06AC86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8859EBE-BD0F-4A03-B571-A3506E499FC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1F70286-46C9-47CB-A72E-776D04309E2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F453233-EDD9-4635-B15F-FB5EF305D89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0BA5C4C-AA33-41F5-B409-1EF0CD65FA6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785E128-F2B6-4957-8D3F-B1FF8344301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F578CC3-173D-462C-802F-203D72D5527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4D907F3-1F39-4051-AA6F-C374BA95F4B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6A8663F-4E51-4DA7-9B2E-A5FFFC9AA45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4BF3AEE-EA6D-491D-B873-A497E95F14D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ECECA4F-D84D-4907-9057-BADF12585D1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01AFD95-AC4D-4F71-9AD9-6DE4E5F4741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A3DA155-3A25-4922-BF20-9D0823C3976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FF0F9CA6-E69C-46D3-9874-A423F1984CE5}"/>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99E5A2F5-22A0-47F9-A74F-599BF39982F7}"/>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FE4FC3B3-3244-473E-8112-9C8DEB05140B}"/>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9812F1A0-F810-4AB9-9466-024F0EE1C25A}"/>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6CCE68B6-5AC1-4839-99B2-A5BC1EC433BE}"/>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AEC8A3C4-C938-4662-BED8-F89CF1B8896B}"/>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5A74F886-9F1F-4A5D-A971-319ED9A0370D}"/>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78D14E57-43A0-4DB4-A6F6-A7F63CAE18DD}"/>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16B43CBB-5816-4821-BA9E-D68A6157142B}"/>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82FC2527-DDC4-4A42-B035-E32FB17D701F}"/>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25693680-8D98-43AA-8F36-EBFAC2BA4487}"/>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1D28563-D7C8-473D-8761-858258466D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7BFCE3-94CB-4008-8334-9ABED4E2B4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546909D-02A2-4CAC-A0C3-784A6CCCB5E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4BC91EA-321C-4DF1-A1E5-B616AF5498A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C6E08CB-A041-4F93-9E4C-B13F0AAB3F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3" name="楕円 72">
          <a:extLst>
            <a:ext uri="{FF2B5EF4-FFF2-40B4-BE49-F238E27FC236}">
              <a16:creationId xmlns:a16="http://schemas.microsoft.com/office/drawing/2014/main" id="{11CE02D9-1B2F-4515-BAC9-2AB84FEB8427}"/>
            </a:ext>
          </a:extLst>
        </xdr:cNvPr>
        <xdr:cNvSpPr/>
      </xdr:nvSpPr>
      <xdr:spPr>
        <a:xfrm>
          <a:off x="4584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40657</xdr:rowOff>
    </xdr:from>
    <xdr:ext cx="405111" cy="259045"/>
    <xdr:sp macro="" textlink="">
      <xdr:nvSpPr>
        <xdr:cNvPr id="74" name="【道路】&#10;有形固定資産減価償却率該当値テキスト">
          <a:extLst>
            <a:ext uri="{FF2B5EF4-FFF2-40B4-BE49-F238E27FC236}">
              <a16:creationId xmlns:a16="http://schemas.microsoft.com/office/drawing/2014/main" id="{BB714022-772C-4128-8767-527D9A34B291}"/>
            </a:ext>
          </a:extLst>
        </xdr:cNvPr>
        <xdr:cNvSpPr txBox="1"/>
      </xdr:nvSpPr>
      <xdr:spPr>
        <a:xfrm>
          <a:off x="4673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164465</xdr:rowOff>
    </xdr:from>
    <xdr:to>
      <xdr:col>20</xdr:col>
      <xdr:colOff>38100</xdr:colOff>
      <xdr:row>36</xdr:row>
      <xdr:rowOff>94615</xdr:rowOff>
    </xdr:to>
    <xdr:sp macro="" textlink="">
      <xdr:nvSpPr>
        <xdr:cNvPr id="75" name="楕円 74">
          <a:extLst>
            <a:ext uri="{FF2B5EF4-FFF2-40B4-BE49-F238E27FC236}">
              <a16:creationId xmlns:a16="http://schemas.microsoft.com/office/drawing/2014/main" id="{F9766832-961D-46E5-B4EA-69C64001A196}"/>
            </a:ext>
          </a:extLst>
        </xdr:cNvPr>
        <xdr:cNvSpPr/>
      </xdr:nvSpPr>
      <xdr:spPr>
        <a:xfrm>
          <a:off x="3746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43815</xdr:rowOff>
    </xdr:from>
    <xdr:to>
      <xdr:col>24</xdr:col>
      <xdr:colOff>63500</xdr:colOff>
      <xdr:row>36</xdr:row>
      <xdr:rowOff>68580</xdr:rowOff>
    </xdr:to>
    <xdr:cxnSp macro="">
      <xdr:nvCxnSpPr>
        <xdr:cNvPr id="76" name="直線コネクタ 75">
          <a:extLst>
            <a:ext uri="{FF2B5EF4-FFF2-40B4-BE49-F238E27FC236}">
              <a16:creationId xmlns:a16="http://schemas.microsoft.com/office/drawing/2014/main" id="{99A72BAB-F053-4EF6-B1D2-BAD9AD8559BC}"/>
            </a:ext>
          </a:extLst>
        </xdr:cNvPr>
        <xdr:cNvCxnSpPr/>
      </xdr:nvCxnSpPr>
      <xdr:spPr>
        <a:xfrm>
          <a:off x="3797300" y="62160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128270</xdr:rowOff>
    </xdr:from>
    <xdr:to>
      <xdr:col>15</xdr:col>
      <xdr:colOff>101600</xdr:colOff>
      <xdr:row>36</xdr:row>
      <xdr:rowOff>58420</xdr:rowOff>
    </xdr:to>
    <xdr:sp macro="" textlink="">
      <xdr:nvSpPr>
        <xdr:cNvPr id="77" name="楕円 76">
          <a:extLst>
            <a:ext uri="{FF2B5EF4-FFF2-40B4-BE49-F238E27FC236}">
              <a16:creationId xmlns:a16="http://schemas.microsoft.com/office/drawing/2014/main" id="{D7924FAC-8B8A-468C-9178-5CE35FCCFBF6}"/>
            </a:ext>
          </a:extLst>
        </xdr:cNvPr>
        <xdr:cNvSpPr/>
      </xdr:nvSpPr>
      <xdr:spPr>
        <a:xfrm>
          <a:off x="2857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xdr:rowOff>
    </xdr:from>
    <xdr:to>
      <xdr:col>19</xdr:col>
      <xdr:colOff>177800</xdr:colOff>
      <xdr:row>36</xdr:row>
      <xdr:rowOff>43815</xdr:rowOff>
    </xdr:to>
    <xdr:cxnSp macro="">
      <xdr:nvCxnSpPr>
        <xdr:cNvPr id="78" name="直線コネクタ 77">
          <a:extLst>
            <a:ext uri="{FF2B5EF4-FFF2-40B4-BE49-F238E27FC236}">
              <a16:creationId xmlns:a16="http://schemas.microsoft.com/office/drawing/2014/main" id="{48BC0FB8-6548-421B-A703-3EAD9FDD4A8C}"/>
            </a:ext>
          </a:extLst>
        </xdr:cNvPr>
        <xdr:cNvCxnSpPr/>
      </xdr:nvCxnSpPr>
      <xdr:spPr>
        <a:xfrm>
          <a:off x="2908300" y="61798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95885</xdr:rowOff>
    </xdr:from>
    <xdr:to>
      <xdr:col>10</xdr:col>
      <xdr:colOff>165100</xdr:colOff>
      <xdr:row>36</xdr:row>
      <xdr:rowOff>26035</xdr:rowOff>
    </xdr:to>
    <xdr:sp macro="" textlink="">
      <xdr:nvSpPr>
        <xdr:cNvPr id="79" name="楕円 78">
          <a:extLst>
            <a:ext uri="{FF2B5EF4-FFF2-40B4-BE49-F238E27FC236}">
              <a16:creationId xmlns:a16="http://schemas.microsoft.com/office/drawing/2014/main" id="{4CBEC524-298A-4A85-9D6E-FC372BCBA86F}"/>
            </a:ext>
          </a:extLst>
        </xdr:cNvPr>
        <xdr:cNvSpPr/>
      </xdr:nvSpPr>
      <xdr:spPr>
        <a:xfrm>
          <a:off x="1968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146685</xdr:rowOff>
    </xdr:from>
    <xdr:to>
      <xdr:col>15</xdr:col>
      <xdr:colOff>50800</xdr:colOff>
      <xdr:row>36</xdr:row>
      <xdr:rowOff>7620</xdr:rowOff>
    </xdr:to>
    <xdr:cxnSp macro="">
      <xdr:nvCxnSpPr>
        <xdr:cNvPr id="80" name="直線コネクタ 79">
          <a:extLst>
            <a:ext uri="{FF2B5EF4-FFF2-40B4-BE49-F238E27FC236}">
              <a16:creationId xmlns:a16="http://schemas.microsoft.com/office/drawing/2014/main" id="{F6BFF887-5D85-4BCA-ADCB-92E24B629F3E}"/>
            </a:ext>
          </a:extLst>
        </xdr:cNvPr>
        <xdr:cNvCxnSpPr/>
      </xdr:nvCxnSpPr>
      <xdr:spPr>
        <a:xfrm>
          <a:off x="2019300" y="61474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25400</xdr:rowOff>
    </xdr:from>
    <xdr:to>
      <xdr:col>6</xdr:col>
      <xdr:colOff>38100</xdr:colOff>
      <xdr:row>35</xdr:row>
      <xdr:rowOff>127000</xdr:rowOff>
    </xdr:to>
    <xdr:sp macro="" textlink="">
      <xdr:nvSpPr>
        <xdr:cNvPr id="81" name="楕円 80">
          <a:extLst>
            <a:ext uri="{FF2B5EF4-FFF2-40B4-BE49-F238E27FC236}">
              <a16:creationId xmlns:a16="http://schemas.microsoft.com/office/drawing/2014/main" id="{35003DA8-59ED-4B07-A303-C20AF4BEFD15}"/>
            </a:ext>
          </a:extLst>
        </xdr:cNvPr>
        <xdr:cNvSpPr/>
      </xdr:nvSpPr>
      <xdr:spPr>
        <a:xfrm>
          <a:off x="107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76200</xdr:rowOff>
    </xdr:from>
    <xdr:to>
      <xdr:col>10</xdr:col>
      <xdr:colOff>114300</xdr:colOff>
      <xdr:row>35</xdr:row>
      <xdr:rowOff>146685</xdr:rowOff>
    </xdr:to>
    <xdr:cxnSp macro="">
      <xdr:nvCxnSpPr>
        <xdr:cNvPr id="82" name="直線コネクタ 81">
          <a:extLst>
            <a:ext uri="{FF2B5EF4-FFF2-40B4-BE49-F238E27FC236}">
              <a16:creationId xmlns:a16="http://schemas.microsoft.com/office/drawing/2014/main" id="{601B4D41-5AF8-41B5-A7A5-844CE388594F}"/>
            </a:ext>
          </a:extLst>
        </xdr:cNvPr>
        <xdr:cNvCxnSpPr/>
      </xdr:nvCxnSpPr>
      <xdr:spPr>
        <a:xfrm>
          <a:off x="1130300" y="60769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E1AD1113-509C-4A7F-9E02-706F6064C43E}"/>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7EA7FDE1-0671-4B35-8A7D-67CCB3877409}"/>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F2C9CA49-5D38-4468-AE45-E3143AF37649}"/>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CF378E00-3398-4A7A-A07B-253AC5DB2F16}"/>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111142</xdr:rowOff>
    </xdr:from>
    <xdr:ext cx="405111" cy="259045"/>
    <xdr:sp macro="" textlink="">
      <xdr:nvSpPr>
        <xdr:cNvPr id="87" name="n_1mainValue【道路】&#10;有形固定資産減価償却率">
          <a:extLst>
            <a:ext uri="{FF2B5EF4-FFF2-40B4-BE49-F238E27FC236}">
              <a16:creationId xmlns:a16="http://schemas.microsoft.com/office/drawing/2014/main" id="{1322FC5E-AB1B-44D8-98BF-3580C0587E9E}"/>
            </a:ext>
          </a:extLst>
        </xdr:cNvPr>
        <xdr:cNvSpPr txBox="1"/>
      </xdr:nvSpPr>
      <xdr:spPr>
        <a:xfrm>
          <a:off x="35820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74947</xdr:rowOff>
    </xdr:from>
    <xdr:ext cx="405111" cy="259045"/>
    <xdr:sp macro="" textlink="">
      <xdr:nvSpPr>
        <xdr:cNvPr id="88" name="n_2mainValue【道路】&#10;有形固定資産減価償却率">
          <a:extLst>
            <a:ext uri="{FF2B5EF4-FFF2-40B4-BE49-F238E27FC236}">
              <a16:creationId xmlns:a16="http://schemas.microsoft.com/office/drawing/2014/main" id="{241A63E2-10BF-47DB-ACEA-06C2CAD1B72A}"/>
            </a:ext>
          </a:extLst>
        </xdr:cNvPr>
        <xdr:cNvSpPr txBox="1"/>
      </xdr:nvSpPr>
      <xdr:spPr>
        <a:xfrm>
          <a:off x="2705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42562</xdr:rowOff>
    </xdr:from>
    <xdr:ext cx="405111" cy="259045"/>
    <xdr:sp macro="" textlink="">
      <xdr:nvSpPr>
        <xdr:cNvPr id="89" name="n_3mainValue【道路】&#10;有形固定資産減価償却率">
          <a:extLst>
            <a:ext uri="{FF2B5EF4-FFF2-40B4-BE49-F238E27FC236}">
              <a16:creationId xmlns:a16="http://schemas.microsoft.com/office/drawing/2014/main" id="{748BC8A6-CAE9-4A50-B2A7-1C6CE6C5D2B3}"/>
            </a:ext>
          </a:extLst>
        </xdr:cNvPr>
        <xdr:cNvSpPr txBox="1"/>
      </xdr:nvSpPr>
      <xdr:spPr>
        <a:xfrm>
          <a:off x="18167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143527</xdr:rowOff>
    </xdr:from>
    <xdr:ext cx="405111" cy="259045"/>
    <xdr:sp macro="" textlink="">
      <xdr:nvSpPr>
        <xdr:cNvPr id="90" name="n_4mainValue【道路】&#10;有形固定資産減価償却率">
          <a:extLst>
            <a:ext uri="{FF2B5EF4-FFF2-40B4-BE49-F238E27FC236}">
              <a16:creationId xmlns:a16="http://schemas.microsoft.com/office/drawing/2014/main" id="{6077EA89-5010-43E0-9DF4-4C90F1363C77}"/>
            </a:ext>
          </a:extLst>
        </xdr:cNvPr>
        <xdr:cNvSpPr txBox="1"/>
      </xdr:nvSpPr>
      <xdr:spPr>
        <a:xfrm>
          <a:off x="927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83489B2-86BF-4540-BF57-C282294B747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6CE3ECE-BFDE-4046-9A38-1B4B5E27A0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E9BE5A7-181D-4EE3-860F-AB27F6B82C7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597061E-58EA-45FD-9244-3765CA38603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C535F5C-3A96-4F48-8B1A-5E28579294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DC8DC14-65B0-4E48-A463-C57ACF919F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2E5F304-17D0-4769-B6F2-96385A3054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05D7420-84BE-494A-A6E7-0BA87381B67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B9882B6-88F8-4FAE-AD78-9434C96279E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B4ADD62-5AD6-45F7-B391-37546850FB7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319D27C-4BD5-437D-9A27-3CF6C9B133A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8D80481-7D62-4D20-8AE8-F57DC2D289D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17165E8-2CB3-4AF6-AAB4-BEB90C6B7BE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7361B37-BC07-47C9-A45E-39E28234C47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D8DF9E3-A20C-4F59-BAC6-02552A599F0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D07EAA3F-7ED2-436D-8675-1150768DC57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56BEF98-F3AE-44D7-88BC-F05968F1707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6500EF0-AD1E-403A-9840-24B3AA21894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82A7850-210E-47A7-913B-EB973BB9A2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F9300A6F-F17B-4D20-8F29-37CAF603897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D9FE0B1-E52D-4702-BD2F-2B297DBA5C7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E93E0F57-2BF4-4CD8-BD6B-AA15FF9B4FF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3F8CBDB-9093-4B17-A575-09454B0421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3D0DA948-D9F8-4052-94B7-FC954FB608E1}"/>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8CD13A1D-9C76-4744-AA15-99DE530EDA4A}"/>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3309954D-2D03-46C8-937E-59A77C53A639}"/>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2CE42080-359C-4098-86D6-53D635D2B983}"/>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E801E690-4B48-41E3-8A37-23B28860E2F2}"/>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6D48B5B9-B052-4B6E-93C2-D470DF5AB19E}"/>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E455EA1D-ACC5-4FC6-B177-E97A248C3ED8}"/>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CCD49443-F4C7-4CDE-9752-42A16548078A}"/>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B1E7245A-AD32-4306-9FFF-3A465AC06C2D}"/>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E8A06AA-08EA-4B96-B286-3A8E66664AD9}"/>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1D6A777C-12F2-4144-9744-7B22F68F7E32}"/>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96012C-02C2-4E77-B546-EE2591B8F31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A6329BD-5327-495B-BE81-87235420E02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8614E53-6851-4972-A4C9-A2DCB9BE497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8C79FB1-8E4A-4733-A662-3EDF8E0B022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9082C20-4C39-4DC2-AEFA-0F34FF9779A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xdr:rowOff>
    </xdr:from>
    <xdr:to>
      <xdr:col>55</xdr:col>
      <xdr:colOff>50800</xdr:colOff>
      <xdr:row>38</xdr:row>
      <xdr:rowOff>101626</xdr:rowOff>
    </xdr:to>
    <xdr:sp macro="" textlink="">
      <xdr:nvSpPr>
        <xdr:cNvPr id="130" name="楕円 129">
          <a:extLst>
            <a:ext uri="{FF2B5EF4-FFF2-40B4-BE49-F238E27FC236}">
              <a16:creationId xmlns:a16="http://schemas.microsoft.com/office/drawing/2014/main" id="{16C7A808-ED48-428D-87AA-638BA84A2A79}"/>
            </a:ext>
          </a:extLst>
        </xdr:cNvPr>
        <xdr:cNvSpPr/>
      </xdr:nvSpPr>
      <xdr:spPr>
        <a:xfrm>
          <a:off x="10426700" y="65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22903</xdr:rowOff>
    </xdr:from>
    <xdr:ext cx="534377" cy="259045"/>
    <xdr:sp macro="" textlink="">
      <xdr:nvSpPr>
        <xdr:cNvPr id="131" name="【道路】&#10;一人当たり延長該当値テキスト">
          <a:extLst>
            <a:ext uri="{FF2B5EF4-FFF2-40B4-BE49-F238E27FC236}">
              <a16:creationId xmlns:a16="http://schemas.microsoft.com/office/drawing/2014/main" id="{7793B500-A481-4AE6-8ED4-CBDAD9D2295C}"/>
            </a:ext>
          </a:extLst>
        </xdr:cNvPr>
        <xdr:cNvSpPr txBox="1"/>
      </xdr:nvSpPr>
      <xdr:spPr>
        <a:xfrm>
          <a:off x="10515600" y="636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169037</xdr:rowOff>
    </xdr:from>
    <xdr:to>
      <xdr:col>50</xdr:col>
      <xdr:colOff>165100</xdr:colOff>
      <xdr:row>38</xdr:row>
      <xdr:rowOff>99187</xdr:rowOff>
    </xdr:to>
    <xdr:sp macro="" textlink="">
      <xdr:nvSpPr>
        <xdr:cNvPr id="132" name="楕円 131">
          <a:extLst>
            <a:ext uri="{FF2B5EF4-FFF2-40B4-BE49-F238E27FC236}">
              <a16:creationId xmlns:a16="http://schemas.microsoft.com/office/drawing/2014/main" id="{4F853825-D1D9-4FE5-B4A8-B2BCBB7BEFEA}"/>
            </a:ext>
          </a:extLst>
        </xdr:cNvPr>
        <xdr:cNvSpPr/>
      </xdr:nvSpPr>
      <xdr:spPr>
        <a:xfrm>
          <a:off x="9588500" y="65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48387</xdr:rowOff>
    </xdr:from>
    <xdr:to>
      <xdr:col>55</xdr:col>
      <xdr:colOff>0</xdr:colOff>
      <xdr:row>38</xdr:row>
      <xdr:rowOff>50826</xdr:rowOff>
    </xdr:to>
    <xdr:cxnSp macro="">
      <xdr:nvCxnSpPr>
        <xdr:cNvPr id="133" name="直線コネクタ 132">
          <a:extLst>
            <a:ext uri="{FF2B5EF4-FFF2-40B4-BE49-F238E27FC236}">
              <a16:creationId xmlns:a16="http://schemas.microsoft.com/office/drawing/2014/main" id="{3053A117-2C1E-4513-A50E-8518A67B0AAF}"/>
            </a:ext>
          </a:extLst>
        </xdr:cNvPr>
        <xdr:cNvCxnSpPr/>
      </xdr:nvCxnSpPr>
      <xdr:spPr>
        <a:xfrm>
          <a:off x="9639300" y="6563487"/>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166484</xdr:rowOff>
    </xdr:from>
    <xdr:to>
      <xdr:col>46</xdr:col>
      <xdr:colOff>38100</xdr:colOff>
      <xdr:row>38</xdr:row>
      <xdr:rowOff>96634</xdr:rowOff>
    </xdr:to>
    <xdr:sp macro="" textlink="">
      <xdr:nvSpPr>
        <xdr:cNvPr id="134" name="楕円 133">
          <a:extLst>
            <a:ext uri="{FF2B5EF4-FFF2-40B4-BE49-F238E27FC236}">
              <a16:creationId xmlns:a16="http://schemas.microsoft.com/office/drawing/2014/main" id="{D3D2BEA2-FFF4-4CDC-9FE7-C4AAA9701FCA}"/>
            </a:ext>
          </a:extLst>
        </xdr:cNvPr>
        <xdr:cNvSpPr/>
      </xdr:nvSpPr>
      <xdr:spPr>
        <a:xfrm>
          <a:off x="8699500" y="65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45834</xdr:rowOff>
    </xdr:from>
    <xdr:to>
      <xdr:col>50</xdr:col>
      <xdr:colOff>114300</xdr:colOff>
      <xdr:row>38</xdr:row>
      <xdr:rowOff>48387</xdr:rowOff>
    </xdr:to>
    <xdr:cxnSp macro="">
      <xdr:nvCxnSpPr>
        <xdr:cNvPr id="135" name="直線コネクタ 134">
          <a:extLst>
            <a:ext uri="{FF2B5EF4-FFF2-40B4-BE49-F238E27FC236}">
              <a16:creationId xmlns:a16="http://schemas.microsoft.com/office/drawing/2014/main" id="{0FE9D5C2-719E-4365-8ED8-15A29716987E}"/>
            </a:ext>
          </a:extLst>
        </xdr:cNvPr>
        <xdr:cNvCxnSpPr/>
      </xdr:nvCxnSpPr>
      <xdr:spPr>
        <a:xfrm>
          <a:off x="8750300" y="6560934"/>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163550</xdr:rowOff>
    </xdr:from>
    <xdr:to>
      <xdr:col>41</xdr:col>
      <xdr:colOff>101600</xdr:colOff>
      <xdr:row>38</xdr:row>
      <xdr:rowOff>93700</xdr:rowOff>
    </xdr:to>
    <xdr:sp macro="" textlink="">
      <xdr:nvSpPr>
        <xdr:cNvPr id="136" name="楕円 135">
          <a:extLst>
            <a:ext uri="{FF2B5EF4-FFF2-40B4-BE49-F238E27FC236}">
              <a16:creationId xmlns:a16="http://schemas.microsoft.com/office/drawing/2014/main" id="{01E4F152-E3B4-4F87-85E2-465BC1587CB3}"/>
            </a:ext>
          </a:extLst>
        </xdr:cNvPr>
        <xdr:cNvSpPr/>
      </xdr:nvSpPr>
      <xdr:spPr>
        <a:xfrm>
          <a:off x="7810500" y="65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42900</xdr:rowOff>
    </xdr:from>
    <xdr:to>
      <xdr:col>45</xdr:col>
      <xdr:colOff>177800</xdr:colOff>
      <xdr:row>38</xdr:row>
      <xdr:rowOff>45834</xdr:rowOff>
    </xdr:to>
    <xdr:cxnSp macro="">
      <xdr:nvCxnSpPr>
        <xdr:cNvPr id="137" name="直線コネクタ 136">
          <a:extLst>
            <a:ext uri="{FF2B5EF4-FFF2-40B4-BE49-F238E27FC236}">
              <a16:creationId xmlns:a16="http://schemas.microsoft.com/office/drawing/2014/main" id="{9B78544D-7B3D-4537-8E47-124AECAC1BD2}"/>
            </a:ext>
          </a:extLst>
        </xdr:cNvPr>
        <xdr:cNvCxnSpPr/>
      </xdr:nvCxnSpPr>
      <xdr:spPr>
        <a:xfrm>
          <a:off x="7861300" y="6558000"/>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155588</xdr:rowOff>
    </xdr:from>
    <xdr:to>
      <xdr:col>36</xdr:col>
      <xdr:colOff>165100</xdr:colOff>
      <xdr:row>38</xdr:row>
      <xdr:rowOff>85737</xdr:rowOff>
    </xdr:to>
    <xdr:sp macro="" textlink="">
      <xdr:nvSpPr>
        <xdr:cNvPr id="138" name="楕円 137">
          <a:extLst>
            <a:ext uri="{FF2B5EF4-FFF2-40B4-BE49-F238E27FC236}">
              <a16:creationId xmlns:a16="http://schemas.microsoft.com/office/drawing/2014/main" id="{B2EFA49F-0C10-4F14-B468-93060C804776}"/>
            </a:ext>
          </a:extLst>
        </xdr:cNvPr>
        <xdr:cNvSpPr/>
      </xdr:nvSpPr>
      <xdr:spPr>
        <a:xfrm>
          <a:off x="6921500" y="649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34937</xdr:rowOff>
    </xdr:from>
    <xdr:to>
      <xdr:col>41</xdr:col>
      <xdr:colOff>50800</xdr:colOff>
      <xdr:row>38</xdr:row>
      <xdr:rowOff>42900</xdr:rowOff>
    </xdr:to>
    <xdr:cxnSp macro="">
      <xdr:nvCxnSpPr>
        <xdr:cNvPr id="139" name="直線コネクタ 138">
          <a:extLst>
            <a:ext uri="{FF2B5EF4-FFF2-40B4-BE49-F238E27FC236}">
              <a16:creationId xmlns:a16="http://schemas.microsoft.com/office/drawing/2014/main" id="{D2F1500A-0860-44CF-9FEB-568D40FEA736}"/>
            </a:ext>
          </a:extLst>
        </xdr:cNvPr>
        <xdr:cNvCxnSpPr/>
      </xdr:nvCxnSpPr>
      <xdr:spPr>
        <a:xfrm>
          <a:off x="6972300" y="6550037"/>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a:extLst>
            <a:ext uri="{FF2B5EF4-FFF2-40B4-BE49-F238E27FC236}">
              <a16:creationId xmlns:a16="http://schemas.microsoft.com/office/drawing/2014/main" id="{CA7C3304-147C-44B5-A732-613B77DDA9AD}"/>
            </a:ext>
          </a:extLst>
        </xdr:cNvPr>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a:extLst>
            <a:ext uri="{FF2B5EF4-FFF2-40B4-BE49-F238E27FC236}">
              <a16:creationId xmlns:a16="http://schemas.microsoft.com/office/drawing/2014/main" id="{08958442-DF0B-4EB7-92B3-EF5632C2CC0A}"/>
            </a:ext>
          </a:extLst>
        </xdr:cNvPr>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a:extLst>
            <a:ext uri="{FF2B5EF4-FFF2-40B4-BE49-F238E27FC236}">
              <a16:creationId xmlns:a16="http://schemas.microsoft.com/office/drawing/2014/main" id="{9F293D32-C865-4008-B724-2DB45484EB39}"/>
            </a:ext>
          </a:extLst>
        </xdr:cNvPr>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a:extLst>
            <a:ext uri="{FF2B5EF4-FFF2-40B4-BE49-F238E27FC236}">
              <a16:creationId xmlns:a16="http://schemas.microsoft.com/office/drawing/2014/main" id="{15FEB796-AA0C-408C-B116-F2E3A7701560}"/>
            </a:ext>
          </a:extLst>
        </xdr:cNvPr>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115714</xdr:rowOff>
    </xdr:from>
    <xdr:ext cx="534377" cy="259045"/>
    <xdr:sp macro="" textlink="">
      <xdr:nvSpPr>
        <xdr:cNvPr id="144" name="n_1mainValue【道路】&#10;一人当たり延長">
          <a:extLst>
            <a:ext uri="{FF2B5EF4-FFF2-40B4-BE49-F238E27FC236}">
              <a16:creationId xmlns:a16="http://schemas.microsoft.com/office/drawing/2014/main" id="{96411D2C-9F9C-4C70-BECC-971C5804AE16}"/>
            </a:ext>
          </a:extLst>
        </xdr:cNvPr>
        <xdr:cNvSpPr txBox="1"/>
      </xdr:nvSpPr>
      <xdr:spPr>
        <a:xfrm>
          <a:off x="9359411" y="62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113161</xdr:rowOff>
    </xdr:from>
    <xdr:ext cx="534377" cy="259045"/>
    <xdr:sp macro="" textlink="">
      <xdr:nvSpPr>
        <xdr:cNvPr id="145" name="n_2mainValue【道路】&#10;一人当たり延長">
          <a:extLst>
            <a:ext uri="{FF2B5EF4-FFF2-40B4-BE49-F238E27FC236}">
              <a16:creationId xmlns:a16="http://schemas.microsoft.com/office/drawing/2014/main" id="{CC9EE912-1011-453B-B813-4F5F5000E457}"/>
            </a:ext>
          </a:extLst>
        </xdr:cNvPr>
        <xdr:cNvSpPr txBox="1"/>
      </xdr:nvSpPr>
      <xdr:spPr>
        <a:xfrm>
          <a:off x="8483111" y="62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110227</xdr:rowOff>
    </xdr:from>
    <xdr:ext cx="534377" cy="259045"/>
    <xdr:sp macro="" textlink="">
      <xdr:nvSpPr>
        <xdr:cNvPr id="146" name="n_3mainValue【道路】&#10;一人当たり延長">
          <a:extLst>
            <a:ext uri="{FF2B5EF4-FFF2-40B4-BE49-F238E27FC236}">
              <a16:creationId xmlns:a16="http://schemas.microsoft.com/office/drawing/2014/main" id="{EAF2E40F-B3B7-4A10-8C10-A25F00F3CD0B}"/>
            </a:ext>
          </a:extLst>
        </xdr:cNvPr>
        <xdr:cNvSpPr txBox="1"/>
      </xdr:nvSpPr>
      <xdr:spPr>
        <a:xfrm>
          <a:off x="7594111" y="62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102265</xdr:rowOff>
    </xdr:from>
    <xdr:ext cx="534377" cy="259045"/>
    <xdr:sp macro="" textlink="">
      <xdr:nvSpPr>
        <xdr:cNvPr id="147" name="n_4mainValue【道路】&#10;一人当たり延長">
          <a:extLst>
            <a:ext uri="{FF2B5EF4-FFF2-40B4-BE49-F238E27FC236}">
              <a16:creationId xmlns:a16="http://schemas.microsoft.com/office/drawing/2014/main" id="{49F3EF1D-ED42-45BC-904C-44C80B089306}"/>
            </a:ext>
          </a:extLst>
        </xdr:cNvPr>
        <xdr:cNvSpPr txBox="1"/>
      </xdr:nvSpPr>
      <xdr:spPr>
        <a:xfrm>
          <a:off x="670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1C5C95E-ADA7-4FAC-B00A-9941AC010C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99FF272-5301-4DC8-A1AB-3BA6D33643C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C43E7EA-4C93-4595-906B-75B00716EA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F934EAB-D741-41F3-A995-35AD55DF7D7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BF1E7ED-E49A-46F1-97B0-6AE777396E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4551931-B738-4C69-8C45-F887FEE862A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ED255AF-1CB4-41DE-B61D-E0FFBC3739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BD07CB4-E420-40A9-914D-95400A56D3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E4A2ABB-8AF4-4097-8858-2E1BB36390C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8D84B2E-E83A-4D50-ADF7-DE51899869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2225BAF-EFCB-420F-A466-9D7DE9CFBF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80A4E6E-61AF-4AE4-B81E-7D5869D450C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2C46C807-706B-4F7C-82E5-255EED50893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002DF49-246A-4E2F-8288-9709E383515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20CE060-9108-4283-B105-0D1A65C3D8C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D734499-B1D0-4C9F-8C54-DF7478A12A0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857F5C8-96A9-41E0-80F2-9BE1F25952B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761C1EB-5BCA-452D-AE6A-BC6EB7CDFB3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A74024C-BB22-4732-8DD3-B8D33C19EBE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E07D700-88B3-441E-90CB-01BC69985D9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97B51A5F-9286-44EB-9ADF-4B9331D2A3A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A72DAD3-658A-43FA-ACD5-65C9E5E5E59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D455971-0569-43D1-BB49-AE590B51282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AA0B7813-32B4-47E0-952A-B14601C3C1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5577620-A4F8-41A4-9016-D903C5ED7E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63327F95-DAF4-4247-8A02-CC1305F6E89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75D1154-CB09-45C7-801A-6048A26CFE49}"/>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D4C0B529-1F91-4572-927E-F9C33B01D4A2}"/>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D847013-6B27-48AD-8F7C-2AC21ED6A314}"/>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E767CDA5-D99C-48CC-8E54-F3C6A17D4A88}"/>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87A948E-C2DB-41A0-BFAB-D562DB32F1C7}"/>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ABE5BAA0-023B-4A6B-8282-C3B45414B534}"/>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9A12451B-EE44-45E0-944E-5C3ABC1D3C8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D9C21AF2-0031-497E-ADFA-E6D2E5CF6AE7}"/>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5AD60DE9-5205-42FD-BFF3-50C974A9B7B3}"/>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E1289C70-4908-4AA3-9DE4-93F7C11AF28E}"/>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2B28DC3-9A79-480F-BF89-6D3F316343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62F0362-DBA6-41B5-B2FC-6885D0135F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9B9EC50-3CB4-4A7C-9485-B8F42643DF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010935F-D179-4F52-A5AA-1DB8C60F6D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32FE3E2-A2BE-4647-9373-365DEAE2ACB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110853</xdr:rowOff>
    </xdr:from>
    <xdr:to>
      <xdr:col>24</xdr:col>
      <xdr:colOff>114300</xdr:colOff>
      <xdr:row>57</xdr:row>
      <xdr:rowOff>41003</xdr:rowOff>
    </xdr:to>
    <xdr:sp macro="" textlink="">
      <xdr:nvSpPr>
        <xdr:cNvPr id="189" name="楕円 188">
          <a:extLst>
            <a:ext uri="{FF2B5EF4-FFF2-40B4-BE49-F238E27FC236}">
              <a16:creationId xmlns:a16="http://schemas.microsoft.com/office/drawing/2014/main" id="{AB296901-48C1-4BA5-8B06-D296BE7D284A}"/>
            </a:ext>
          </a:extLst>
        </xdr:cNvPr>
        <xdr:cNvSpPr/>
      </xdr:nvSpPr>
      <xdr:spPr>
        <a:xfrm>
          <a:off x="4584700" y="97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133730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0B65D8B-F0F7-4BBE-891B-0220BD93FA10}"/>
            </a:ext>
          </a:extLst>
        </xdr:cNvPr>
        <xdr:cNvSpPr txBox="1"/>
      </xdr:nvSpPr>
      <xdr:spPr>
        <a:xfrm>
          <a:off x="4673600" y="956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87993</xdr:rowOff>
    </xdr:from>
    <xdr:to>
      <xdr:col>20</xdr:col>
      <xdr:colOff>38100</xdr:colOff>
      <xdr:row>57</xdr:row>
      <xdr:rowOff>18143</xdr:rowOff>
    </xdr:to>
    <xdr:sp macro="" textlink="">
      <xdr:nvSpPr>
        <xdr:cNvPr id="191" name="楕円 190">
          <a:extLst>
            <a:ext uri="{FF2B5EF4-FFF2-40B4-BE49-F238E27FC236}">
              <a16:creationId xmlns:a16="http://schemas.microsoft.com/office/drawing/2014/main" id="{27D8558B-8F03-4E07-9DA5-F99E8A490BB3}"/>
            </a:ext>
          </a:extLst>
        </xdr:cNvPr>
        <xdr:cNvSpPr/>
      </xdr:nvSpPr>
      <xdr:spPr>
        <a:xfrm>
          <a:off x="3746500" y="96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138793</xdr:rowOff>
    </xdr:from>
    <xdr:to>
      <xdr:col>24</xdr:col>
      <xdr:colOff>63500</xdr:colOff>
      <xdr:row>56</xdr:row>
      <xdr:rowOff>161653</xdr:rowOff>
    </xdr:to>
    <xdr:cxnSp macro="">
      <xdr:nvCxnSpPr>
        <xdr:cNvPr id="192" name="直線コネクタ 191">
          <a:extLst>
            <a:ext uri="{FF2B5EF4-FFF2-40B4-BE49-F238E27FC236}">
              <a16:creationId xmlns:a16="http://schemas.microsoft.com/office/drawing/2014/main" id="{6E7A4BF3-CF96-4242-B3B0-2359D641377F}"/>
            </a:ext>
          </a:extLst>
        </xdr:cNvPr>
        <xdr:cNvCxnSpPr/>
      </xdr:nvCxnSpPr>
      <xdr:spPr>
        <a:xfrm>
          <a:off x="3797300" y="97399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63500</xdr:rowOff>
    </xdr:from>
    <xdr:to>
      <xdr:col>15</xdr:col>
      <xdr:colOff>101600</xdr:colOff>
      <xdr:row>56</xdr:row>
      <xdr:rowOff>165100</xdr:rowOff>
    </xdr:to>
    <xdr:sp macro="" textlink="">
      <xdr:nvSpPr>
        <xdr:cNvPr id="193" name="楕円 192">
          <a:extLst>
            <a:ext uri="{FF2B5EF4-FFF2-40B4-BE49-F238E27FC236}">
              <a16:creationId xmlns:a16="http://schemas.microsoft.com/office/drawing/2014/main" id="{AC6E4C94-23E3-409E-B63B-D905F88E7E5C}"/>
            </a:ext>
          </a:extLst>
        </xdr:cNvPr>
        <xdr:cNvSpPr/>
      </xdr:nvSpPr>
      <xdr:spPr>
        <a:xfrm>
          <a:off x="2857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56</xdr:row>
      <xdr:rowOff>138793</xdr:rowOff>
    </xdr:to>
    <xdr:cxnSp macro="">
      <xdr:nvCxnSpPr>
        <xdr:cNvPr id="194" name="直線コネクタ 193">
          <a:extLst>
            <a:ext uri="{FF2B5EF4-FFF2-40B4-BE49-F238E27FC236}">
              <a16:creationId xmlns:a16="http://schemas.microsoft.com/office/drawing/2014/main" id="{0AAA6E57-C7DE-4D92-A1E6-6DD906F4DC13}"/>
            </a:ext>
          </a:extLst>
        </xdr:cNvPr>
        <xdr:cNvCxnSpPr/>
      </xdr:nvCxnSpPr>
      <xdr:spPr>
        <a:xfrm>
          <a:off x="2908300" y="97155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40640</xdr:rowOff>
    </xdr:from>
    <xdr:to>
      <xdr:col>10</xdr:col>
      <xdr:colOff>165100</xdr:colOff>
      <xdr:row>56</xdr:row>
      <xdr:rowOff>142240</xdr:rowOff>
    </xdr:to>
    <xdr:sp macro="" textlink="">
      <xdr:nvSpPr>
        <xdr:cNvPr id="195" name="楕円 194">
          <a:extLst>
            <a:ext uri="{FF2B5EF4-FFF2-40B4-BE49-F238E27FC236}">
              <a16:creationId xmlns:a16="http://schemas.microsoft.com/office/drawing/2014/main" id="{DB22FC15-CD97-42A8-900C-5F21A8F04788}"/>
            </a:ext>
          </a:extLst>
        </xdr:cNvPr>
        <xdr:cNvSpPr/>
      </xdr:nvSpPr>
      <xdr:spPr>
        <a:xfrm>
          <a:off x="1968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91440</xdr:rowOff>
    </xdr:from>
    <xdr:to>
      <xdr:col>15</xdr:col>
      <xdr:colOff>50800</xdr:colOff>
      <xdr:row>56</xdr:row>
      <xdr:rowOff>114300</xdr:rowOff>
    </xdr:to>
    <xdr:cxnSp macro="">
      <xdr:nvCxnSpPr>
        <xdr:cNvPr id="196" name="直線コネクタ 195">
          <a:extLst>
            <a:ext uri="{FF2B5EF4-FFF2-40B4-BE49-F238E27FC236}">
              <a16:creationId xmlns:a16="http://schemas.microsoft.com/office/drawing/2014/main" id="{765934C6-9201-4544-947C-3667BF776181}"/>
            </a:ext>
          </a:extLst>
        </xdr:cNvPr>
        <xdr:cNvCxnSpPr/>
      </xdr:nvCxnSpPr>
      <xdr:spPr>
        <a:xfrm>
          <a:off x="2019300" y="9692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70031</xdr:rowOff>
    </xdr:from>
    <xdr:to>
      <xdr:col>6</xdr:col>
      <xdr:colOff>38100</xdr:colOff>
      <xdr:row>57</xdr:row>
      <xdr:rowOff>181</xdr:rowOff>
    </xdr:to>
    <xdr:sp macro="" textlink="">
      <xdr:nvSpPr>
        <xdr:cNvPr id="197" name="楕円 196">
          <a:extLst>
            <a:ext uri="{FF2B5EF4-FFF2-40B4-BE49-F238E27FC236}">
              <a16:creationId xmlns:a16="http://schemas.microsoft.com/office/drawing/2014/main" id="{CF80F062-BBAC-4BC3-BB18-01E9E6424943}"/>
            </a:ext>
          </a:extLst>
        </xdr:cNvPr>
        <xdr:cNvSpPr/>
      </xdr:nvSpPr>
      <xdr:spPr>
        <a:xfrm>
          <a:off x="1079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91440</xdr:rowOff>
    </xdr:from>
    <xdr:to>
      <xdr:col>10</xdr:col>
      <xdr:colOff>114300</xdr:colOff>
      <xdr:row>56</xdr:row>
      <xdr:rowOff>120831</xdr:rowOff>
    </xdr:to>
    <xdr:cxnSp macro="">
      <xdr:nvCxnSpPr>
        <xdr:cNvPr id="198" name="直線コネクタ 197">
          <a:extLst>
            <a:ext uri="{FF2B5EF4-FFF2-40B4-BE49-F238E27FC236}">
              <a16:creationId xmlns:a16="http://schemas.microsoft.com/office/drawing/2014/main" id="{5E77C242-C9DE-44C6-B07D-EE04C54A61D0}"/>
            </a:ext>
          </a:extLst>
        </xdr:cNvPr>
        <xdr:cNvCxnSpPr/>
      </xdr:nvCxnSpPr>
      <xdr:spPr>
        <a:xfrm flipV="1">
          <a:off x="1130300" y="96926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AEF2B67-01DD-4C05-90AD-D888C01E755B}"/>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FCC5712-FB3C-45CF-B386-290790352453}"/>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8D3E269-A05E-472F-BB11-2F133851C29C}"/>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F65F766-9B38-46C3-BD8B-66187C58DC2F}"/>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34670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1C6261C-6EE0-4885-AF8D-A97E7ED45436}"/>
            </a:ext>
          </a:extLst>
        </xdr:cNvPr>
        <xdr:cNvSpPr txBox="1"/>
      </xdr:nvSpPr>
      <xdr:spPr>
        <a:xfrm>
          <a:off x="3582044" y="946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CA56C08E-1737-4889-B51A-B2D85640A1F3}"/>
            </a:ext>
          </a:extLst>
        </xdr:cNvPr>
        <xdr:cNvSpPr txBox="1"/>
      </xdr:nvSpPr>
      <xdr:spPr>
        <a:xfrm>
          <a:off x="2705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158767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D993786-7288-41D4-8FD1-6DBB6667E1CE}"/>
            </a:ext>
          </a:extLst>
        </xdr:cNvPr>
        <xdr:cNvSpPr txBox="1"/>
      </xdr:nvSpPr>
      <xdr:spPr>
        <a:xfrm>
          <a:off x="1816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16708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C6DCB88-96E3-468A-886A-4C1BB55FBA9E}"/>
            </a:ext>
          </a:extLst>
        </xdr:cNvPr>
        <xdr:cNvSpPr txBox="1"/>
      </xdr:nvSpPr>
      <xdr:spPr>
        <a:xfrm>
          <a:off x="927744" y="944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664B942-3155-4D00-A505-02E0935381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177095D-1458-465A-B939-F3284667F1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51F642C-2E39-4510-B17D-331614628B3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B1F0BCD-3357-463D-811D-EBFBF04B00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113942D-8EC3-442A-BBCC-7FF5529DD7A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2B33861-6688-4F36-8A00-C1D7D4EB68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A5148B33-A3F0-46DC-A030-CD706D1FE0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7C8DF5E-2B04-47B2-A63C-CEF1775812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368DDF8-D8E6-48E2-8A02-5160026FF2D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1AAA39F-3C2C-424B-A653-53C655F486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14EB872E-4157-428C-9814-7110DD1E7D8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871ED1C8-7EC9-4BD1-BF07-21CD42F6595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DFDC850A-6288-420C-8EDE-5DF394220F0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4827605E-3826-4D85-BCE1-557D6BEF1D67}"/>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D31B889B-B879-42FF-99D2-7321CCFDBAC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10CD1750-88F5-47EC-8793-9A5E3DC5300C}"/>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60DD2A24-F24C-4AEE-BFC3-9E81068BE11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AD8014FD-B8D1-4B48-81A8-48285A20E3B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45DF29A0-4DC6-46CC-AD3C-BA5842B6A47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9FF40108-31A1-440E-A534-EF8D91C39E43}"/>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E45FB2F4-32AF-4057-A198-250C141AD12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72C8778A-4BFC-4ED2-A586-9E441EE0AFA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C08554A-55D3-47CB-8F66-4D0D73BFECF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05B3115-711F-471F-BB37-EC722A8CF93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37E62502-9460-4E41-B4B5-1C6582EB07B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838DF015-DAE3-4D5E-9C26-9987F0581DEC}"/>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44D8CFD7-A846-4DB3-BCBC-4FCC546BB526}"/>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607B54D5-227A-4794-8456-4674F43D88AB}"/>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CC5BFC29-6F9E-470A-820F-3533D0CB6264}"/>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C26A7FB5-E79A-44F4-ABDC-D24FC2C58362}"/>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5D5BB163-52E9-472C-BB05-1BDA494C8971}"/>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768BBC69-8717-432A-B101-76BCF47A086A}"/>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83B06E0A-6407-45AB-9CB6-11BDAE1207E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3DE1AF11-A30B-4EF4-B6DC-2F8F31BF38DB}"/>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829E0E34-B0D5-4D1B-8F68-E8A7F7F8C677}"/>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498C1609-4C27-489F-90C6-49C315A3A6C4}"/>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77EA70C-CEE1-451A-B3EF-6752682CF0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051C428-32D0-494C-A351-BB0135B819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4B4C380-47AA-4C48-B0EB-D84CA55F73E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1A7E34C-EAC1-4FF9-B209-34DCA9B81B9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2814442-91C8-4E3D-BCE0-C0BFD84F13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77180</xdr:rowOff>
    </xdr:from>
    <xdr:to>
      <xdr:col>55</xdr:col>
      <xdr:colOff>50800</xdr:colOff>
      <xdr:row>65</xdr:row>
      <xdr:rowOff>7330</xdr:rowOff>
    </xdr:to>
    <xdr:sp macro="" textlink="">
      <xdr:nvSpPr>
        <xdr:cNvPr id="248" name="楕円 247">
          <a:extLst>
            <a:ext uri="{FF2B5EF4-FFF2-40B4-BE49-F238E27FC236}">
              <a16:creationId xmlns:a16="http://schemas.microsoft.com/office/drawing/2014/main" id="{5066AAAC-7A72-4F82-9C5C-48DDAF173D5A}"/>
            </a:ext>
          </a:extLst>
        </xdr:cNvPr>
        <xdr:cNvSpPr/>
      </xdr:nvSpPr>
      <xdr:spPr>
        <a:xfrm>
          <a:off x="10426700" y="110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163557</xdr:rowOff>
    </xdr:from>
    <xdr:ext cx="469744" cy="259045"/>
    <xdr:sp macro="" textlink="">
      <xdr:nvSpPr>
        <xdr:cNvPr id="249" name="【橋りょう・トンネル】&#10;一人当たり有形固定資産（償却資産）額該当値テキスト">
          <a:extLst>
            <a:ext uri="{FF2B5EF4-FFF2-40B4-BE49-F238E27FC236}">
              <a16:creationId xmlns:a16="http://schemas.microsoft.com/office/drawing/2014/main" id="{EC6E8CF7-74C1-4BB4-B28B-54E2E5B8DA4F}"/>
            </a:ext>
          </a:extLst>
        </xdr:cNvPr>
        <xdr:cNvSpPr txBox="1"/>
      </xdr:nvSpPr>
      <xdr:spPr>
        <a:xfrm>
          <a:off x="10515600" y="1096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77165</xdr:rowOff>
    </xdr:from>
    <xdr:to>
      <xdr:col>50</xdr:col>
      <xdr:colOff>165100</xdr:colOff>
      <xdr:row>65</xdr:row>
      <xdr:rowOff>7315</xdr:rowOff>
    </xdr:to>
    <xdr:sp macro="" textlink="">
      <xdr:nvSpPr>
        <xdr:cNvPr id="250" name="楕円 249">
          <a:extLst>
            <a:ext uri="{FF2B5EF4-FFF2-40B4-BE49-F238E27FC236}">
              <a16:creationId xmlns:a16="http://schemas.microsoft.com/office/drawing/2014/main" id="{C2E78938-CA47-4BF5-92E3-E6EC5D40F8AE}"/>
            </a:ext>
          </a:extLst>
        </xdr:cNvPr>
        <xdr:cNvSpPr/>
      </xdr:nvSpPr>
      <xdr:spPr>
        <a:xfrm>
          <a:off x="9588500" y="1104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127965</xdr:rowOff>
    </xdr:from>
    <xdr:to>
      <xdr:col>55</xdr:col>
      <xdr:colOff>0</xdr:colOff>
      <xdr:row>64</xdr:row>
      <xdr:rowOff>127980</xdr:rowOff>
    </xdr:to>
    <xdr:cxnSp macro="">
      <xdr:nvCxnSpPr>
        <xdr:cNvPr id="251" name="直線コネクタ 250">
          <a:extLst>
            <a:ext uri="{FF2B5EF4-FFF2-40B4-BE49-F238E27FC236}">
              <a16:creationId xmlns:a16="http://schemas.microsoft.com/office/drawing/2014/main" id="{0B93ECB8-8313-4EC1-A2CD-E06AC15E229D}"/>
            </a:ext>
          </a:extLst>
        </xdr:cNvPr>
        <xdr:cNvCxnSpPr/>
      </xdr:nvCxnSpPr>
      <xdr:spPr>
        <a:xfrm>
          <a:off x="9639300" y="11100765"/>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77156</xdr:rowOff>
    </xdr:from>
    <xdr:to>
      <xdr:col>46</xdr:col>
      <xdr:colOff>38100</xdr:colOff>
      <xdr:row>65</xdr:row>
      <xdr:rowOff>7306</xdr:rowOff>
    </xdr:to>
    <xdr:sp macro="" textlink="">
      <xdr:nvSpPr>
        <xdr:cNvPr id="252" name="楕円 251">
          <a:extLst>
            <a:ext uri="{FF2B5EF4-FFF2-40B4-BE49-F238E27FC236}">
              <a16:creationId xmlns:a16="http://schemas.microsoft.com/office/drawing/2014/main" id="{423979F5-E5B7-47A9-BEA8-72C424FF8B9C}"/>
            </a:ext>
          </a:extLst>
        </xdr:cNvPr>
        <xdr:cNvSpPr/>
      </xdr:nvSpPr>
      <xdr:spPr>
        <a:xfrm>
          <a:off x="8699500" y="110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127956</xdr:rowOff>
    </xdr:from>
    <xdr:to>
      <xdr:col>50</xdr:col>
      <xdr:colOff>114300</xdr:colOff>
      <xdr:row>64</xdr:row>
      <xdr:rowOff>127965</xdr:rowOff>
    </xdr:to>
    <xdr:cxnSp macro="">
      <xdr:nvCxnSpPr>
        <xdr:cNvPr id="253" name="直線コネクタ 252">
          <a:extLst>
            <a:ext uri="{FF2B5EF4-FFF2-40B4-BE49-F238E27FC236}">
              <a16:creationId xmlns:a16="http://schemas.microsoft.com/office/drawing/2014/main" id="{670B87CB-7D23-4F29-ACA7-FDCA2CB8A9BE}"/>
            </a:ext>
          </a:extLst>
        </xdr:cNvPr>
        <xdr:cNvCxnSpPr/>
      </xdr:nvCxnSpPr>
      <xdr:spPr>
        <a:xfrm>
          <a:off x="8750300" y="11100756"/>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77153</xdr:rowOff>
    </xdr:from>
    <xdr:to>
      <xdr:col>41</xdr:col>
      <xdr:colOff>101600</xdr:colOff>
      <xdr:row>65</xdr:row>
      <xdr:rowOff>7303</xdr:rowOff>
    </xdr:to>
    <xdr:sp macro="" textlink="">
      <xdr:nvSpPr>
        <xdr:cNvPr id="254" name="楕円 253">
          <a:extLst>
            <a:ext uri="{FF2B5EF4-FFF2-40B4-BE49-F238E27FC236}">
              <a16:creationId xmlns:a16="http://schemas.microsoft.com/office/drawing/2014/main" id="{5E0FB3AF-5B8F-434E-B890-3AADDDA0E7B0}"/>
            </a:ext>
          </a:extLst>
        </xdr:cNvPr>
        <xdr:cNvSpPr/>
      </xdr:nvSpPr>
      <xdr:spPr>
        <a:xfrm>
          <a:off x="7810500" y="110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127953</xdr:rowOff>
    </xdr:from>
    <xdr:to>
      <xdr:col>45</xdr:col>
      <xdr:colOff>177800</xdr:colOff>
      <xdr:row>64</xdr:row>
      <xdr:rowOff>127956</xdr:rowOff>
    </xdr:to>
    <xdr:cxnSp macro="">
      <xdr:nvCxnSpPr>
        <xdr:cNvPr id="255" name="直線コネクタ 254">
          <a:extLst>
            <a:ext uri="{FF2B5EF4-FFF2-40B4-BE49-F238E27FC236}">
              <a16:creationId xmlns:a16="http://schemas.microsoft.com/office/drawing/2014/main" id="{63F11E6B-CB10-45E2-BB3D-24A1DAB042CA}"/>
            </a:ext>
          </a:extLst>
        </xdr:cNvPr>
        <xdr:cNvCxnSpPr/>
      </xdr:nvCxnSpPr>
      <xdr:spPr>
        <a:xfrm>
          <a:off x="7861300" y="11100753"/>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77643</xdr:rowOff>
    </xdr:from>
    <xdr:to>
      <xdr:col>36</xdr:col>
      <xdr:colOff>165100</xdr:colOff>
      <xdr:row>65</xdr:row>
      <xdr:rowOff>7793</xdr:rowOff>
    </xdr:to>
    <xdr:sp macro="" textlink="">
      <xdr:nvSpPr>
        <xdr:cNvPr id="256" name="楕円 255">
          <a:extLst>
            <a:ext uri="{FF2B5EF4-FFF2-40B4-BE49-F238E27FC236}">
              <a16:creationId xmlns:a16="http://schemas.microsoft.com/office/drawing/2014/main" id="{ADB3F6CF-6057-4ECE-8FC6-A33D763A7F97}"/>
            </a:ext>
          </a:extLst>
        </xdr:cNvPr>
        <xdr:cNvSpPr/>
      </xdr:nvSpPr>
      <xdr:spPr>
        <a:xfrm>
          <a:off x="6921500" y="110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127953</xdr:rowOff>
    </xdr:from>
    <xdr:to>
      <xdr:col>41</xdr:col>
      <xdr:colOff>50800</xdr:colOff>
      <xdr:row>64</xdr:row>
      <xdr:rowOff>128443</xdr:rowOff>
    </xdr:to>
    <xdr:cxnSp macro="">
      <xdr:nvCxnSpPr>
        <xdr:cNvPr id="257" name="直線コネクタ 256">
          <a:extLst>
            <a:ext uri="{FF2B5EF4-FFF2-40B4-BE49-F238E27FC236}">
              <a16:creationId xmlns:a16="http://schemas.microsoft.com/office/drawing/2014/main" id="{0A56EA5B-4664-4579-986C-2C08133CDC20}"/>
            </a:ext>
          </a:extLst>
        </xdr:cNvPr>
        <xdr:cNvCxnSpPr/>
      </xdr:nvCxnSpPr>
      <xdr:spPr>
        <a:xfrm flipV="1">
          <a:off x="6972300" y="1110075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FB4EBAD5-50D5-44F3-98DE-F92F4352DBF2}"/>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F3DDB5D0-6724-4AC1-A8D2-ED67186D8C89}"/>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B12B815B-B8DC-487D-A9D9-F4F39E34CDB5}"/>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6263A6CB-A178-47B2-876F-6D642611D1EC}"/>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169892</xdr:rowOff>
    </xdr:from>
    <xdr:ext cx="469744" cy="259045"/>
    <xdr:sp macro="" textlink="">
      <xdr:nvSpPr>
        <xdr:cNvPr id="262" name="n_1mainValue【橋りょう・トンネル】&#10;一人当たり有形固定資産（償却資産）額">
          <a:extLst>
            <a:ext uri="{FF2B5EF4-FFF2-40B4-BE49-F238E27FC236}">
              <a16:creationId xmlns:a16="http://schemas.microsoft.com/office/drawing/2014/main" id="{54EF844B-6420-43DE-B000-FBE0C82B9367}"/>
            </a:ext>
          </a:extLst>
        </xdr:cNvPr>
        <xdr:cNvSpPr txBox="1"/>
      </xdr:nvSpPr>
      <xdr:spPr>
        <a:xfrm>
          <a:off x="9391728" y="1114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169883</xdr:rowOff>
    </xdr:from>
    <xdr:ext cx="469744" cy="259045"/>
    <xdr:sp macro="" textlink="">
      <xdr:nvSpPr>
        <xdr:cNvPr id="263" name="n_2mainValue【橋りょう・トンネル】&#10;一人当たり有形固定資産（償却資産）額">
          <a:extLst>
            <a:ext uri="{FF2B5EF4-FFF2-40B4-BE49-F238E27FC236}">
              <a16:creationId xmlns:a16="http://schemas.microsoft.com/office/drawing/2014/main" id="{B907A005-583F-42F4-A7E1-25E1F4473C17}"/>
            </a:ext>
          </a:extLst>
        </xdr:cNvPr>
        <xdr:cNvSpPr txBox="1"/>
      </xdr:nvSpPr>
      <xdr:spPr>
        <a:xfrm>
          <a:off x="8515428" y="1114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169880</xdr:rowOff>
    </xdr:from>
    <xdr:ext cx="469744" cy="259045"/>
    <xdr:sp macro="" textlink="">
      <xdr:nvSpPr>
        <xdr:cNvPr id="264" name="n_3mainValue【橋りょう・トンネル】&#10;一人当たり有形固定資産（償却資産）額">
          <a:extLst>
            <a:ext uri="{FF2B5EF4-FFF2-40B4-BE49-F238E27FC236}">
              <a16:creationId xmlns:a16="http://schemas.microsoft.com/office/drawing/2014/main" id="{CD3A15F2-DD3C-4A40-9D0A-F1F54517C0B7}"/>
            </a:ext>
          </a:extLst>
        </xdr:cNvPr>
        <xdr:cNvSpPr txBox="1"/>
      </xdr:nvSpPr>
      <xdr:spPr>
        <a:xfrm>
          <a:off x="7626428" y="1114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170370</xdr:rowOff>
    </xdr:from>
    <xdr:ext cx="469744" cy="259045"/>
    <xdr:sp macro="" textlink="">
      <xdr:nvSpPr>
        <xdr:cNvPr id="265" name="n_4mainValue【橋りょう・トンネル】&#10;一人当たり有形固定資産（償却資産）額">
          <a:extLst>
            <a:ext uri="{FF2B5EF4-FFF2-40B4-BE49-F238E27FC236}">
              <a16:creationId xmlns:a16="http://schemas.microsoft.com/office/drawing/2014/main" id="{E508D793-D74E-4FC2-B160-BC151F9E0213}"/>
            </a:ext>
          </a:extLst>
        </xdr:cNvPr>
        <xdr:cNvSpPr txBox="1"/>
      </xdr:nvSpPr>
      <xdr:spPr>
        <a:xfrm>
          <a:off x="6737428" y="1114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6F758813-4398-49EE-840F-5D0B73CA28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E965341C-D975-4D91-B693-39B645E9D38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695736E5-80A6-4DEE-AD05-0317A4FBBB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3F6CDDF-819A-407B-AD2D-036977831B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6EFAF2DE-0AFB-4841-82B4-62ED412AE81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C7656029-193A-4E4D-A481-FC2031F7B5C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33AC7241-1381-4956-BC2F-4C9A400018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4B3EAC5-73A4-43A3-8A95-C448F76BAC0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42AB6EEC-549C-470F-94B5-EA1DB0CC30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CFF3A88-8A02-41AA-8C76-39DC00E7F4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21089DB5-D81A-4313-8766-B61054B8AB1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6BF28870-30E2-4EB1-98F3-7335573C425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94399096-9EF8-4B97-B685-1D607A223F5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6FDC5596-BA35-4E29-865F-69578BEB0DC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9498E906-1828-4977-8081-B2BEB250C66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5D2BA4F-8441-4538-9180-B32B35310B2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2AFD57C2-509E-46E3-AC57-03F3E1CD251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ED0BF5E-6E13-4417-8F1C-CA05C053F62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2341380B-1CF8-44AF-8C52-4F3BF436EEE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40B7CFAE-4FAA-4248-B889-3B15EDDF9B0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254E9888-AB1D-4111-A442-18B23CDE787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E5D7A1B6-22DF-4E6E-BFDD-7A4BA3ADFE2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978AAB6C-6883-4AB8-8B06-660E58AA76F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639DF954-701F-4FDB-ADCF-756E4ADFC6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7E9711BF-3452-433D-A964-E25BA00E5568}"/>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AD564223-BD66-4304-8FDC-3FFA0025ECA4}"/>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C3A6123C-08FC-4555-9825-F4CF3A47FFCD}"/>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533ABB68-4F30-4FDB-9C7F-7D5252CD1C69}"/>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FFD99C82-49FA-4BAE-B40E-3F580638687F}"/>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186A43FF-AE30-49F9-B922-E7BCAA1858FC}"/>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27D84963-9185-4DAA-B3BF-FD883DF9C608}"/>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FE9CEC3A-3840-4C05-A399-EF8C7C1A4F46}"/>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E4804AA2-49A5-44BE-A5E5-4E537618C5EF}"/>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4A13D40-A3D3-4536-BEB1-D792EA492E84}"/>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D9ED6D2-D44E-4C8A-8811-B4863476A6B5}"/>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FDCFCBB-A38D-4C7A-86A4-FDFF46BF7BD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86167A4-3914-4890-93F0-3407189F57C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7192004-C05C-4C3B-91F6-07832A9F62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D81DBDA-412E-4EB4-AB01-2A262A03CF9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9B33E55-7E55-4BED-B3E4-06048DE6D8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95886</xdr:rowOff>
    </xdr:from>
    <xdr:to>
      <xdr:col>24</xdr:col>
      <xdr:colOff>114300</xdr:colOff>
      <xdr:row>83</xdr:row>
      <xdr:rowOff>26036</xdr:rowOff>
    </xdr:to>
    <xdr:sp macro="" textlink="">
      <xdr:nvSpPr>
        <xdr:cNvPr id="306" name="楕円 305">
          <a:extLst>
            <a:ext uri="{FF2B5EF4-FFF2-40B4-BE49-F238E27FC236}">
              <a16:creationId xmlns:a16="http://schemas.microsoft.com/office/drawing/2014/main" id="{02EFAE9A-F28C-4B75-8A02-BBE2ECBCFE81}"/>
            </a:ext>
          </a:extLst>
        </xdr:cNvPr>
        <xdr:cNvSpPr/>
      </xdr:nvSpPr>
      <xdr:spPr>
        <a:xfrm>
          <a:off x="4584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74313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685DC24A-7E16-4984-B0A8-6E4EE3280911}"/>
            </a:ext>
          </a:extLst>
        </xdr:cNvPr>
        <xdr:cNvSpPr txBox="1"/>
      </xdr:nvSpPr>
      <xdr:spPr>
        <a:xfrm>
          <a:off x="4673600"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73025</xdr:rowOff>
    </xdr:from>
    <xdr:to>
      <xdr:col>20</xdr:col>
      <xdr:colOff>38100</xdr:colOff>
      <xdr:row>83</xdr:row>
      <xdr:rowOff>3175</xdr:rowOff>
    </xdr:to>
    <xdr:sp macro="" textlink="">
      <xdr:nvSpPr>
        <xdr:cNvPr id="308" name="楕円 307">
          <a:extLst>
            <a:ext uri="{FF2B5EF4-FFF2-40B4-BE49-F238E27FC236}">
              <a16:creationId xmlns:a16="http://schemas.microsoft.com/office/drawing/2014/main" id="{6BBF4707-4BF0-4184-AA88-1404DAE655E6}"/>
            </a:ext>
          </a:extLst>
        </xdr:cNvPr>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123825</xdr:rowOff>
    </xdr:from>
    <xdr:to>
      <xdr:col>24</xdr:col>
      <xdr:colOff>63500</xdr:colOff>
      <xdr:row>82</xdr:row>
      <xdr:rowOff>146686</xdr:rowOff>
    </xdr:to>
    <xdr:cxnSp macro="">
      <xdr:nvCxnSpPr>
        <xdr:cNvPr id="309" name="直線コネクタ 308">
          <a:extLst>
            <a:ext uri="{FF2B5EF4-FFF2-40B4-BE49-F238E27FC236}">
              <a16:creationId xmlns:a16="http://schemas.microsoft.com/office/drawing/2014/main" id="{96CA5A93-64E5-4D9B-B435-1A5A2C7956DA}"/>
            </a:ext>
          </a:extLst>
        </xdr:cNvPr>
        <xdr:cNvCxnSpPr/>
      </xdr:nvCxnSpPr>
      <xdr:spPr>
        <a:xfrm>
          <a:off x="3797300" y="1418272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310" name="楕円 309">
          <a:extLst>
            <a:ext uri="{FF2B5EF4-FFF2-40B4-BE49-F238E27FC236}">
              <a16:creationId xmlns:a16="http://schemas.microsoft.com/office/drawing/2014/main" id="{76DD562B-F7D7-4FE5-8321-ECD74D3FE47B}"/>
            </a:ext>
          </a:extLst>
        </xdr:cNvPr>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123825</xdr:rowOff>
    </xdr:to>
    <xdr:cxnSp macro="">
      <xdr:nvCxnSpPr>
        <xdr:cNvPr id="311" name="直線コネクタ 310">
          <a:extLst>
            <a:ext uri="{FF2B5EF4-FFF2-40B4-BE49-F238E27FC236}">
              <a16:creationId xmlns:a16="http://schemas.microsoft.com/office/drawing/2014/main" id="{C3DFD346-9D40-4A51-9837-AFCA8FF32436}"/>
            </a:ext>
          </a:extLst>
        </xdr:cNvPr>
        <xdr:cNvCxnSpPr/>
      </xdr:nvCxnSpPr>
      <xdr:spPr>
        <a:xfrm>
          <a:off x="2908300" y="141598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12" name="楕円 311">
          <a:extLst>
            <a:ext uri="{FF2B5EF4-FFF2-40B4-BE49-F238E27FC236}">
              <a16:creationId xmlns:a16="http://schemas.microsoft.com/office/drawing/2014/main" id="{3492E64A-4656-41DC-B69E-11FAD68939A2}"/>
            </a:ext>
          </a:extLst>
        </xdr:cNvPr>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100964</xdr:rowOff>
    </xdr:to>
    <xdr:cxnSp macro="">
      <xdr:nvCxnSpPr>
        <xdr:cNvPr id="313" name="直線コネクタ 312">
          <a:extLst>
            <a:ext uri="{FF2B5EF4-FFF2-40B4-BE49-F238E27FC236}">
              <a16:creationId xmlns:a16="http://schemas.microsoft.com/office/drawing/2014/main" id="{D7B6B5E9-A156-421B-8FD5-0B76D06AC46D}"/>
            </a:ext>
          </a:extLst>
        </xdr:cNvPr>
        <xdr:cNvCxnSpPr/>
      </xdr:nvCxnSpPr>
      <xdr:spPr>
        <a:xfrm>
          <a:off x="2019300" y="141217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46355</xdr:rowOff>
    </xdr:from>
    <xdr:to>
      <xdr:col>6</xdr:col>
      <xdr:colOff>38100</xdr:colOff>
      <xdr:row>81</xdr:row>
      <xdr:rowOff>147955</xdr:rowOff>
    </xdr:to>
    <xdr:sp macro="" textlink="">
      <xdr:nvSpPr>
        <xdr:cNvPr id="314" name="楕円 313">
          <a:extLst>
            <a:ext uri="{FF2B5EF4-FFF2-40B4-BE49-F238E27FC236}">
              <a16:creationId xmlns:a16="http://schemas.microsoft.com/office/drawing/2014/main" id="{00F99A37-6DC1-4A68-8C67-5518174943CD}"/>
            </a:ext>
          </a:extLst>
        </xdr:cNvPr>
        <xdr:cNvSpPr/>
      </xdr:nvSpPr>
      <xdr:spPr>
        <a:xfrm>
          <a:off x="1079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97155</xdr:rowOff>
    </xdr:from>
    <xdr:to>
      <xdr:col>10</xdr:col>
      <xdr:colOff>114300</xdr:colOff>
      <xdr:row>82</xdr:row>
      <xdr:rowOff>62864</xdr:rowOff>
    </xdr:to>
    <xdr:cxnSp macro="">
      <xdr:nvCxnSpPr>
        <xdr:cNvPr id="315" name="直線コネクタ 314">
          <a:extLst>
            <a:ext uri="{FF2B5EF4-FFF2-40B4-BE49-F238E27FC236}">
              <a16:creationId xmlns:a16="http://schemas.microsoft.com/office/drawing/2014/main" id="{638729A9-BCC2-4E16-BB46-03A24E6DA824}"/>
            </a:ext>
          </a:extLst>
        </xdr:cNvPr>
        <xdr:cNvCxnSpPr/>
      </xdr:nvCxnSpPr>
      <xdr:spPr>
        <a:xfrm>
          <a:off x="1130300" y="1398460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79082282-0917-4E47-83CD-ADC06B374C64}"/>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DB529D09-15FD-4700-8242-2ECBBF0A342B}"/>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3C4AA932-07E2-449A-96C6-FECBE65E174F}"/>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a:extLst>
            <a:ext uri="{FF2B5EF4-FFF2-40B4-BE49-F238E27FC236}">
              <a16:creationId xmlns:a16="http://schemas.microsoft.com/office/drawing/2014/main" id="{38EEE6C5-FFB8-40D8-86D3-12FCBE42B6CB}"/>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165752</xdr:rowOff>
    </xdr:from>
    <xdr:ext cx="405111" cy="259045"/>
    <xdr:sp macro="" textlink="">
      <xdr:nvSpPr>
        <xdr:cNvPr id="320" name="n_1mainValue【公営住宅】&#10;有形固定資産減価償却率">
          <a:extLst>
            <a:ext uri="{FF2B5EF4-FFF2-40B4-BE49-F238E27FC236}">
              <a16:creationId xmlns:a16="http://schemas.microsoft.com/office/drawing/2014/main" id="{84AD428B-B9F8-4FAD-9E92-412008697DE9}"/>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142891</xdr:rowOff>
    </xdr:from>
    <xdr:ext cx="405111" cy="259045"/>
    <xdr:sp macro="" textlink="">
      <xdr:nvSpPr>
        <xdr:cNvPr id="321" name="n_2mainValue【公営住宅】&#10;有形固定資産減価償却率">
          <a:extLst>
            <a:ext uri="{FF2B5EF4-FFF2-40B4-BE49-F238E27FC236}">
              <a16:creationId xmlns:a16="http://schemas.microsoft.com/office/drawing/2014/main" id="{31CC0E65-BF49-4DED-8D7D-CD3A6F014F60}"/>
            </a:ext>
          </a:extLst>
        </xdr:cNvPr>
        <xdr:cNvSpPr txBox="1"/>
      </xdr:nvSpPr>
      <xdr:spPr>
        <a:xfrm>
          <a:off x="2705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104791</xdr:rowOff>
    </xdr:from>
    <xdr:ext cx="405111" cy="259045"/>
    <xdr:sp macro="" textlink="">
      <xdr:nvSpPr>
        <xdr:cNvPr id="322" name="n_3mainValue【公営住宅】&#10;有形固定資産減価償却率">
          <a:extLst>
            <a:ext uri="{FF2B5EF4-FFF2-40B4-BE49-F238E27FC236}">
              <a16:creationId xmlns:a16="http://schemas.microsoft.com/office/drawing/2014/main" id="{30CBEC5E-484B-4997-B209-2CE187BB53A9}"/>
            </a:ext>
          </a:extLst>
        </xdr:cNvPr>
        <xdr:cNvSpPr txBox="1"/>
      </xdr:nvSpPr>
      <xdr:spPr>
        <a:xfrm>
          <a:off x="1816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164482</xdr:rowOff>
    </xdr:from>
    <xdr:ext cx="405111" cy="259045"/>
    <xdr:sp macro="" textlink="">
      <xdr:nvSpPr>
        <xdr:cNvPr id="323" name="n_4mainValue【公営住宅】&#10;有形固定資産減価償却率">
          <a:extLst>
            <a:ext uri="{FF2B5EF4-FFF2-40B4-BE49-F238E27FC236}">
              <a16:creationId xmlns:a16="http://schemas.microsoft.com/office/drawing/2014/main" id="{A16FE6C4-5AA1-46BD-A47A-E27BD6C3BC89}"/>
            </a:ext>
          </a:extLst>
        </xdr:cNvPr>
        <xdr:cNvSpPr txBox="1"/>
      </xdr:nvSpPr>
      <xdr:spPr>
        <a:xfrm>
          <a:off x="927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1FB6537-6D93-49A5-BC9A-76F64D61AF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27A2D89-F03A-40E7-9E27-81442213E1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7542D9C-1BFE-40B9-B891-2ABCD5A6FC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9DFD167-8831-40C3-B31B-D93753719B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D2DF265-1242-40EA-A573-07D3623E86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5BF0D8F-CA84-49EF-90AA-2AE9B133956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7E1CFC9-C9EB-4335-A701-A102EDA66F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97E19C7-39FE-412D-8225-FA1A26F00A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13DBE38-DDCF-49E6-BB13-D9400EAAE8B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0CAE091-FC78-44EE-A7FB-E82E705580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56E9F317-C3D8-4EEA-8087-A0F9B8AAF52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43C340D-6203-497D-A928-875CC6BC4B6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615AAC2F-04E6-4072-B52D-C179CAEA992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3FFC37F4-BFE7-4ADA-B0D9-CFF72AB99C6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A7B4CEA0-D8DB-41B7-96A1-DFB56E27691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4213295-10FB-4793-828F-7FD3BEFCD8C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CFA12643-A4C3-4286-B918-C49297738F5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CF56622E-F005-4C4D-A524-9C3FE017E68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ED7B9F75-910C-4ADB-9C90-D3123D86072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CA3FCF0B-A8EE-4DDB-BD13-80CC988B316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175EFBA-2C88-457B-BCB3-1D121CC7ED1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97FAED24-AE96-4C44-9C7E-8C5E9BAFA30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D352C001-621C-4C41-BDC2-DCA871CAAA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333A8A6F-3E4B-4B87-9909-7FB1D3297B6F}"/>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67AD2D41-E0D7-45B9-AF20-5264922AC4DD}"/>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4D0F962B-4F40-4A6D-9E1D-E707CDF300A9}"/>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9B516CA8-54D2-47B9-ADB4-8737BD70DCB6}"/>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DAAD15B3-2310-4F8A-8C2C-12BB23C1A11A}"/>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56D8F0AB-1496-4634-823C-FA8C9A097968}"/>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8D739A58-8F5E-4534-8F88-3AB5C51669C1}"/>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97D5B0CC-1847-48B9-B34E-3287932EE8E1}"/>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1C268463-272B-4EB2-8EA4-E3757DDD96F4}"/>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BCF76367-1F99-47E5-B4A2-2D8D564397A3}"/>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225BFD03-6063-4B65-9340-44262D3E5C43}"/>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8F39298-B1DD-4F0B-9E2E-FF3C91A399C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F29BACE-176D-4D12-9C21-299D83895B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1EDEF2B-D289-416E-9DE2-C926A63BE6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59D47F5-D12E-4C08-BBD5-666583DDD22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7DDC335-49E8-41B4-ABDE-2318751658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20065</xdr:rowOff>
    </xdr:from>
    <xdr:to>
      <xdr:col>55</xdr:col>
      <xdr:colOff>50800</xdr:colOff>
      <xdr:row>86</xdr:row>
      <xdr:rowOff>121665</xdr:rowOff>
    </xdr:to>
    <xdr:sp macro="" textlink="">
      <xdr:nvSpPr>
        <xdr:cNvPr id="363" name="楕円 362">
          <a:extLst>
            <a:ext uri="{FF2B5EF4-FFF2-40B4-BE49-F238E27FC236}">
              <a16:creationId xmlns:a16="http://schemas.microsoft.com/office/drawing/2014/main" id="{BC3DE0AF-BB7C-47D7-AAD1-2F7CF02E2A71}"/>
            </a:ext>
          </a:extLst>
        </xdr:cNvPr>
        <xdr:cNvSpPr/>
      </xdr:nvSpPr>
      <xdr:spPr>
        <a:xfrm>
          <a:off x="10426700" y="147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106442</xdr:rowOff>
    </xdr:from>
    <xdr:ext cx="469744" cy="259045"/>
    <xdr:sp macro="" textlink="">
      <xdr:nvSpPr>
        <xdr:cNvPr id="364" name="【公営住宅】&#10;一人当たり面積該当値テキスト">
          <a:extLst>
            <a:ext uri="{FF2B5EF4-FFF2-40B4-BE49-F238E27FC236}">
              <a16:creationId xmlns:a16="http://schemas.microsoft.com/office/drawing/2014/main" id="{46047FEC-A6B8-4F52-8FA0-BF8BACE09F97}"/>
            </a:ext>
          </a:extLst>
        </xdr:cNvPr>
        <xdr:cNvSpPr txBox="1"/>
      </xdr:nvSpPr>
      <xdr:spPr>
        <a:xfrm>
          <a:off x="10515600" y="1467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18162</xdr:rowOff>
    </xdr:from>
    <xdr:to>
      <xdr:col>50</xdr:col>
      <xdr:colOff>165100</xdr:colOff>
      <xdr:row>86</xdr:row>
      <xdr:rowOff>119762</xdr:rowOff>
    </xdr:to>
    <xdr:sp macro="" textlink="">
      <xdr:nvSpPr>
        <xdr:cNvPr id="365" name="楕円 364">
          <a:extLst>
            <a:ext uri="{FF2B5EF4-FFF2-40B4-BE49-F238E27FC236}">
              <a16:creationId xmlns:a16="http://schemas.microsoft.com/office/drawing/2014/main" id="{7EDE0767-0830-4AF4-A9D7-5B035D76111A}"/>
            </a:ext>
          </a:extLst>
        </xdr:cNvPr>
        <xdr:cNvSpPr/>
      </xdr:nvSpPr>
      <xdr:spPr>
        <a:xfrm>
          <a:off x="9588500" y="1476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68962</xdr:rowOff>
    </xdr:from>
    <xdr:to>
      <xdr:col>55</xdr:col>
      <xdr:colOff>0</xdr:colOff>
      <xdr:row>86</xdr:row>
      <xdr:rowOff>70865</xdr:rowOff>
    </xdr:to>
    <xdr:cxnSp macro="">
      <xdr:nvCxnSpPr>
        <xdr:cNvPr id="366" name="直線コネクタ 365">
          <a:extLst>
            <a:ext uri="{FF2B5EF4-FFF2-40B4-BE49-F238E27FC236}">
              <a16:creationId xmlns:a16="http://schemas.microsoft.com/office/drawing/2014/main" id="{8DFB7DEA-5754-41B7-B54A-B36849A5E677}"/>
            </a:ext>
          </a:extLst>
        </xdr:cNvPr>
        <xdr:cNvCxnSpPr/>
      </xdr:nvCxnSpPr>
      <xdr:spPr>
        <a:xfrm>
          <a:off x="9639300" y="14813662"/>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16638</xdr:rowOff>
    </xdr:from>
    <xdr:to>
      <xdr:col>46</xdr:col>
      <xdr:colOff>38100</xdr:colOff>
      <xdr:row>86</xdr:row>
      <xdr:rowOff>118238</xdr:rowOff>
    </xdr:to>
    <xdr:sp macro="" textlink="">
      <xdr:nvSpPr>
        <xdr:cNvPr id="367" name="楕円 366">
          <a:extLst>
            <a:ext uri="{FF2B5EF4-FFF2-40B4-BE49-F238E27FC236}">
              <a16:creationId xmlns:a16="http://schemas.microsoft.com/office/drawing/2014/main" id="{7DA78ECB-2E2A-4B59-BCF3-7E67B9C68096}"/>
            </a:ext>
          </a:extLst>
        </xdr:cNvPr>
        <xdr:cNvSpPr/>
      </xdr:nvSpPr>
      <xdr:spPr>
        <a:xfrm>
          <a:off x="8699500" y="147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67438</xdr:rowOff>
    </xdr:from>
    <xdr:to>
      <xdr:col>50</xdr:col>
      <xdr:colOff>114300</xdr:colOff>
      <xdr:row>86</xdr:row>
      <xdr:rowOff>68962</xdr:rowOff>
    </xdr:to>
    <xdr:cxnSp macro="">
      <xdr:nvCxnSpPr>
        <xdr:cNvPr id="368" name="直線コネクタ 367">
          <a:extLst>
            <a:ext uri="{FF2B5EF4-FFF2-40B4-BE49-F238E27FC236}">
              <a16:creationId xmlns:a16="http://schemas.microsoft.com/office/drawing/2014/main" id="{B3C42153-C043-4075-AE89-2E71BC97070B}"/>
            </a:ext>
          </a:extLst>
        </xdr:cNvPr>
        <xdr:cNvCxnSpPr/>
      </xdr:nvCxnSpPr>
      <xdr:spPr>
        <a:xfrm>
          <a:off x="8750300" y="1481213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16638</xdr:rowOff>
    </xdr:from>
    <xdr:to>
      <xdr:col>41</xdr:col>
      <xdr:colOff>101600</xdr:colOff>
      <xdr:row>86</xdr:row>
      <xdr:rowOff>118238</xdr:rowOff>
    </xdr:to>
    <xdr:sp macro="" textlink="">
      <xdr:nvSpPr>
        <xdr:cNvPr id="369" name="楕円 368">
          <a:extLst>
            <a:ext uri="{FF2B5EF4-FFF2-40B4-BE49-F238E27FC236}">
              <a16:creationId xmlns:a16="http://schemas.microsoft.com/office/drawing/2014/main" id="{6524A803-9B83-4864-A85D-8A1E79E31AEA}"/>
            </a:ext>
          </a:extLst>
        </xdr:cNvPr>
        <xdr:cNvSpPr/>
      </xdr:nvSpPr>
      <xdr:spPr>
        <a:xfrm>
          <a:off x="7810500" y="147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67438</xdr:rowOff>
    </xdr:from>
    <xdr:to>
      <xdr:col>45</xdr:col>
      <xdr:colOff>177800</xdr:colOff>
      <xdr:row>86</xdr:row>
      <xdr:rowOff>67438</xdr:rowOff>
    </xdr:to>
    <xdr:cxnSp macro="">
      <xdr:nvCxnSpPr>
        <xdr:cNvPr id="370" name="直線コネクタ 369">
          <a:extLst>
            <a:ext uri="{FF2B5EF4-FFF2-40B4-BE49-F238E27FC236}">
              <a16:creationId xmlns:a16="http://schemas.microsoft.com/office/drawing/2014/main" id="{115B334B-041F-4A46-8B33-0FC31CD86CD5}"/>
            </a:ext>
          </a:extLst>
        </xdr:cNvPr>
        <xdr:cNvCxnSpPr/>
      </xdr:nvCxnSpPr>
      <xdr:spPr>
        <a:xfrm>
          <a:off x="7861300" y="14812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24637</xdr:rowOff>
    </xdr:from>
    <xdr:to>
      <xdr:col>36</xdr:col>
      <xdr:colOff>165100</xdr:colOff>
      <xdr:row>86</xdr:row>
      <xdr:rowOff>126237</xdr:rowOff>
    </xdr:to>
    <xdr:sp macro="" textlink="">
      <xdr:nvSpPr>
        <xdr:cNvPr id="371" name="楕円 370">
          <a:extLst>
            <a:ext uri="{FF2B5EF4-FFF2-40B4-BE49-F238E27FC236}">
              <a16:creationId xmlns:a16="http://schemas.microsoft.com/office/drawing/2014/main" id="{FFEC6AC9-8786-413A-96BC-A24F995BD44B}"/>
            </a:ext>
          </a:extLst>
        </xdr:cNvPr>
        <xdr:cNvSpPr/>
      </xdr:nvSpPr>
      <xdr:spPr>
        <a:xfrm>
          <a:off x="69215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67438</xdr:rowOff>
    </xdr:from>
    <xdr:to>
      <xdr:col>41</xdr:col>
      <xdr:colOff>50800</xdr:colOff>
      <xdr:row>86</xdr:row>
      <xdr:rowOff>75437</xdr:rowOff>
    </xdr:to>
    <xdr:cxnSp macro="">
      <xdr:nvCxnSpPr>
        <xdr:cNvPr id="372" name="直線コネクタ 371">
          <a:extLst>
            <a:ext uri="{FF2B5EF4-FFF2-40B4-BE49-F238E27FC236}">
              <a16:creationId xmlns:a16="http://schemas.microsoft.com/office/drawing/2014/main" id="{99715FEB-4923-49ED-ADB0-8E0AE3EE5417}"/>
            </a:ext>
          </a:extLst>
        </xdr:cNvPr>
        <xdr:cNvCxnSpPr/>
      </xdr:nvCxnSpPr>
      <xdr:spPr>
        <a:xfrm flipV="1">
          <a:off x="6972300" y="14812138"/>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29F19B23-5CF5-47AF-B7C1-27FC5ED032DD}"/>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F3933825-8A64-4882-956F-A6BA82F603C4}"/>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DA00DE17-A1D0-4861-9509-C76B423E6AEE}"/>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B26034FC-21FF-4FF6-A993-7FFBEB3D22F7}"/>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110889</xdr:rowOff>
    </xdr:from>
    <xdr:ext cx="469744" cy="259045"/>
    <xdr:sp macro="" textlink="">
      <xdr:nvSpPr>
        <xdr:cNvPr id="377" name="n_1mainValue【公営住宅】&#10;一人当たり面積">
          <a:extLst>
            <a:ext uri="{FF2B5EF4-FFF2-40B4-BE49-F238E27FC236}">
              <a16:creationId xmlns:a16="http://schemas.microsoft.com/office/drawing/2014/main" id="{495969C1-48B9-4AA9-9A7C-55256AC67080}"/>
            </a:ext>
          </a:extLst>
        </xdr:cNvPr>
        <xdr:cNvSpPr txBox="1"/>
      </xdr:nvSpPr>
      <xdr:spPr>
        <a:xfrm>
          <a:off x="93917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109365</xdr:rowOff>
    </xdr:from>
    <xdr:ext cx="469744" cy="259045"/>
    <xdr:sp macro="" textlink="">
      <xdr:nvSpPr>
        <xdr:cNvPr id="378" name="n_2mainValue【公営住宅】&#10;一人当たり面積">
          <a:extLst>
            <a:ext uri="{FF2B5EF4-FFF2-40B4-BE49-F238E27FC236}">
              <a16:creationId xmlns:a16="http://schemas.microsoft.com/office/drawing/2014/main" id="{3CCD02EC-F68F-4916-B406-20168EB6D683}"/>
            </a:ext>
          </a:extLst>
        </xdr:cNvPr>
        <xdr:cNvSpPr txBox="1"/>
      </xdr:nvSpPr>
      <xdr:spPr>
        <a:xfrm>
          <a:off x="8515427" y="1485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109365</xdr:rowOff>
    </xdr:from>
    <xdr:ext cx="469744" cy="259045"/>
    <xdr:sp macro="" textlink="">
      <xdr:nvSpPr>
        <xdr:cNvPr id="379" name="n_3mainValue【公営住宅】&#10;一人当たり面積">
          <a:extLst>
            <a:ext uri="{FF2B5EF4-FFF2-40B4-BE49-F238E27FC236}">
              <a16:creationId xmlns:a16="http://schemas.microsoft.com/office/drawing/2014/main" id="{981C5386-B804-4A51-845F-6E2D5E83E3CF}"/>
            </a:ext>
          </a:extLst>
        </xdr:cNvPr>
        <xdr:cNvSpPr txBox="1"/>
      </xdr:nvSpPr>
      <xdr:spPr>
        <a:xfrm>
          <a:off x="7626427" y="1485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117364</xdr:rowOff>
    </xdr:from>
    <xdr:ext cx="469744" cy="259045"/>
    <xdr:sp macro="" textlink="">
      <xdr:nvSpPr>
        <xdr:cNvPr id="380" name="n_4mainValue【公営住宅】&#10;一人当たり面積">
          <a:extLst>
            <a:ext uri="{FF2B5EF4-FFF2-40B4-BE49-F238E27FC236}">
              <a16:creationId xmlns:a16="http://schemas.microsoft.com/office/drawing/2014/main" id="{064692E4-3A68-4E3E-AD6E-31912B3760E1}"/>
            </a:ext>
          </a:extLst>
        </xdr:cNvPr>
        <xdr:cNvSpPr txBox="1"/>
      </xdr:nvSpPr>
      <xdr:spPr>
        <a:xfrm>
          <a:off x="6737427"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4209F9E1-8A83-4A26-90E1-35E1789A00A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AF14435-75DF-48CD-BC8B-15608EC423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EC2AD37D-C7D4-43DF-B9AC-6F1485F405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98BF7D92-197E-47CC-9FF6-83084C5556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93CF311-5273-4DEA-AF38-E59F8CBFFD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BFE6938-20C5-415B-AB7C-384E66A2C3A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5496BA6-2DC2-46E4-9E8F-47ED6502E5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EDF41C1-BADA-4B4E-AC71-4518CC07DD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6AD4391-F9AE-4F4F-88D4-A0EEE57B9E9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6935B121-AF00-4499-B701-882360CB04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B4CB6757-9B76-4AED-9084-E9829DABB0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362CE0C-FE58-4BD2-B4F3-E0BB2C959C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56ECA76-D075-497F-B651-36F75A441E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C6F03035-3CF2-4537-8F1A-E5F38D97207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223BA944-0F5D-4CF3-A171-683BBA2FC3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8A65C60-C229-4BCD-8FA1-173426BD402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E9C05893-8E8A-4F24-9673-5D655B5426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A17FE3F7-0422-4BE0-B622-A8D43C3A16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6166FC1-29C9-40BC-BD03-C57E62A171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30462BF6-0776-476E-8D83-8B033BD39E7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9E87C3E-756D-4A87-B7C0-0CBF10583D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4C19390A-B184-432B-B101-A6635ADFD4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13AB35B-8C02-4086-82E9-24ABEC3F38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AA21D81-3A5D-49E9-B9A3-8964B39EA4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4A0FE42E-1A75-42DB-B595-9461389B60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F905F8BD-8901-4D5D-9D4B-E650F2E8AA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17311D80-70FB-42C3-B891-6A6D629582C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2334AC98-BF32-4152-8AF1-1A3B419702D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D52BD7BD-4F7B-4799-A3DA-B81F96539CA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56CA0602-7D88-4029-BC25-9B1CDE883A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27F975DA-C404-4876-A305-F9B55EB00EE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93BFE8A1-51D2-4133-8C19-7D0E98E2010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233BD480-EE55-4978-8013-945AB26FF4D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5DDC058A-F78B-4DE9-A814-4BD413D451A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3DCDD43E-052F-46BF-BB27-19598CF0DA9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50C9846F-B405-4A32-BEF5-493FC4DF2F7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77A204F5-17AC-4575-A691-45D3B8293F6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B5F5960C-6816-4E09-A880-EC7A0A46168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6462F88B-23FA-439D-8696-7EEC34821FE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C393377C-D282-402A-8534-A9334DCDB4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ADEC6268-268D-4B81-B375-2F1B54588C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58239</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B315693-3C4A-446B-BC67-3D0004D49F4D}"/>
            </a:ext>
          </a:extLst>
        </xdr:cNvPr>
        <xdr:cNvCxnSpPr/>
      </xdr:nvCxnSpPr>
      <xdr:spPr>
        <a:xfrm flipV="1">
          <a:off x="16318864" y="6058989"/>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87D69D52-D137-4469-9BC4-7D3AF50FF5F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2577EB36-5D8B-4638-9362-AF32BB9D50F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4916</xdr:rowOff>
    </xdr:from>
    <xdr:ext cx="405111" cy="259045"/>
    <xdr:sp macro="" textlink="">
      <xdr:nvSpPr>
        <xdr:cNvPr id="425" name="【認定こども園・幼稚園・保育所】&#10;有形固定資産減価償却率最大値テキスト">
          <a:extLst>
            <a:ext uri="{FF2B5EF4-FFF2-40B4-BE49-F238E27FC236}">
              <a16:creationId xmlns:a16="http://schemas.microsoft.com/office/drawing/2014/main" id="{782FD80D-5509-4A4C-B6E5-73BC48E3070E}"/>
            </a:ext>
          </a:extLst>
        </xdr:cNvPr>
        <xdr:cNvSpPr txBox="1"/>
      </xdr:nvSpPr>
      <xdr:spPr>
        <a:xfrm>
          <a:off x="16357600" y="583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58239</xdr:rowOff>
    </xdr:from>
    <xdr:to>
      <xdr:col>86</xdr:col>
      <xdr:colOff>25400</xdr:colOff>
      <xdr:row>35</xdr:row>
      <xdr:rowOff>58239</xdr:rowOff>
    </xdr:to>
    <xdr:cxnSp macro="">
      <xdr:nvCxnSpPr>
        <xdr:cNvPr id="426" name="直線コネクタ 425">
          <a:extLst>
            <a:ext uri="{FF2B5EF4-FFF2-40B4-BE49-F238E27FC236}">
              <a16:creationId xmlns:a16="http://schemas.microsoft.com/office/drawing/2014/main" id="{FA1F97BE-F11B-47C2-B01D-A41244BF218D}"/>
            </a:ext>
          </a:extLst>
        </xdr:cNvPr>
        <xdr:cNvCxnSpPr/>
      </xdr:nvCxnSpPr>
      <xdr:spPr>
        <a:xfrm>
          <a:off x="16230600" y="605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138084</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439764FC-57EF-41CF-8109-E6D20E6051A7}"/>
            </a:ext>
          </a:extLst>
        </xdr:cNvPr>
        <xdr:cNvSpPr txBox="1"/>
      </xdr:nvSpPr>
      <xdr:spPr>
        <a:xfrm>
          <a:off x="16357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115207</xdr:rowOff>
    </xdr:from>
    <xdr:to>
      <xdr:col>85</xdr:col>
      <xdr:colOff>177800</xdr:colOff>
      <xdr:row>38</xdr:row>
      <xdr:rowOff>45357</xdr:rowOff>
    </xdr:to>
    <xdr:sp macro="" textlink="">
      <xdr:nvSpPr>
        <xdr:cNvPr id="428" name="フローチャート: 判断 427">
          <a:extLst>
            <a:ext uri="{FF2B5EF4-FFF2-40B4-BE49-F238E27FC236}">
              <a16:creationId xmlns:a16="http://schemas.microsoft.com/office/drawing/2014/main" id="{F5F05AFC-8FEE-4543-B5B7-D4AA92EF5C9C}"/>
            </a:ext>
          </a:extLst>
        </xdr:cNvPr>
        <xdr:cNvSpPr/>
      </xdr:nvSpPr>
      <xdr:spPr>
        <a:xfrm>
          <a:off x="16268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429" name="フローチャート: 判断 428">
          <a:extLst>
            <a:ext uri="{FF2B5EF4-FFF2-40B4-BE49-F238E27FC236}">
              <a16:creationId xmlns:a16="http://schemas.microsoft.com/office/drawing/2014/main" id="{2D9A23A7-378D-4AC6-BA85-38C65623A4AD}"/>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30" name="フローチャート: 判断 429">
          <a:extLst>
            <a:ext uri="{FF2B5EF4-FFF2-40B4-BE49-F238E27FC236}">
              <a16:creationId xmlns:a16="http://schemas.microsoft.com/office/drawing/2014/main" id="{DD096990-6BE0-41F2-B0C6-2D3160BDF372}"/>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31" name="フローチャート: 判断 430">
          <a:extLst>
            <a:ext uri="{FF2B5EF4-FFF2-40B4-BE49-F238E27FC236}">
              <a16:creationId xmlns:a16="http://schemas.microsoft.com/office/drawing/2014/main" id="{E789EFAC-ABFB-4657-BEA1-C7290E01DA4B}"/>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432" name="フローチャート: 判断 431">
          <a:extLst>
            <a:ext uri="{FF2B5EF4-FFF2-40B4-BE49-F238E27FC236}">
              <a16:creationId xmlns:a16="http://schemas.microsoft.com/office/drawing/2014/main" id="{3F72C9B8-F722-42DB-B16F-1E190F56B412}"/>
            </a:ext>
          </a:extLst>
        </xdr:cNvPr>
        <xdr:cNvSpPr/>
      </xdr:nvSpPr>
      <xdr:spPr>
        <a:xfrm>
          <a:off x="1276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328FDDC-ED0D-427F-9148-5D2F47ACB2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35091D2-D3DE-4785-96C4-C7FA41F77F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EF72FE5-AADE-48B0-88A1-D69950EEFD9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6D5C844-EC12-4ACA-BF02-FA7921BE6F7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CD39246B-DCD7-476E-B1F8-25EBCA58D6F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43362</xdr:rowOff>
    </xdr:from>
    <xdr:to>
      <xdr:col>85</xdr:col>
      <xdr:colOff>177800</xdr:colOff>
      <xdr:row>38</xdr:row>
      <xdr:rowOff>144962</xdr:rowOff>
    </xdr:to>
    <xdr:sp macro="" textlink="">
      <xdr:nvSpPr>
        <xdr:cNvPr id="438" name="楕円 437">
          <a:extLst>
            <a:ext uri="{FF2B5EF4-FFF2-40B4-BE49-F238E27FC236}">
              <a16:creationId xmlns:a16="http://schemas.microsoft.com/office/drawing/2014/main" id="{B928BD24-DF50-4B52-9880-54440D5E1EDB}"/>
            </a:ext>
          </a:extLst>
        </xdr:cNvPr>
        <xdr:cNvSpPr/>
      </xdr:nvSpPr>
      <xdr:spPr>
        <a:xfrm>
          <a:off x="16268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21789</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A0713DF2-C700-4F1F-9E9A-66140D18EB68}"/>
            </a:ext>
          </a:extLst>
        </xdr:cNvPr>
        <xdr:cNvSpPr txBox="1"/>
      </xdr:nvSpPr>
      <xdr:spPr>
        <a:xfrm>
          <a:off x="16357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146231</xdr:rowOff>
    </xdr:from>
    <xdr:to>
      <xdr:col>81</xdr:col>
      <xdr:colOff>101600</xdr:colOff>
      <xdr:row>38</xdr:row>
      <xdr:rowOff>76381</xdr:rowOff>
    </xdr:to>
    <xdr:sp macro="" textlink="">
      <xdr:nvSpPr>
        <xdr:cNvPr id="440" name="楕円 439">
          <a:extLst>
            <a:ext uri="{FF2B5EF4-FFF2-40B4-BE49-F238E27FC236}">
              <a16:creationId xmlns:a16="http://schemas.microsoft.com/office/drawing/2014/main" id="{E7732417-1937-41B1-BB40-86B9C4339E7B}"/>
            </a:ext>
          </a:extLst>
        </xdr:cNvPr>
        <xdr:cNvSpPr/>
      </xdr:nvSpPr>
      <xdr:spPr>
        <a:xfrm>
          <a:off x="15430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25581</xdr:rowOff>
    </xdr:from>
    <xdr:to>
      <xdr:col>85</xdr:col>
      <xdr:colOff>127000</xdr:colOff>
      <xdr:row>38</xdr:row>
      <xdr:rowOff>94162</xdr:rowOff>
    </xdr:to>
    <xdr:cxnSp macro="">
      <xdr:nvCxnSpPr>
        <xdr:cNvPr id="441" name="直線コネクタ 440">
          <a:extLst>
            <a:ext uri="{FF2B5EF4-FFF2-40B4-BE49-F238E27FC236}">
              <a16:creationId xmlns:a16="http://schemas.microsoft.com/office/drawing/2014/main" id="{BB99A42D-C5DA-48C1-9C25-F718DDB56DE6}"/>
            </a:ext>
          </a:extLst>
        </xdr:cNvPr>
        <xdr:cNvCxnSpPr/>
      </xdr:nvCxnSpPr>
      <xdr:spPr>
        <a:xfrm>
          <a:off x="15481300" y="654068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42" name="楕円 441">
          <a:extLst>
            <a:ext uri="{FF2B5EF4-FFF2-40B4-BE49-F238E27FC236}">
              <a16:creationId xmlns:a16="http://schemas.microsoft.com/office/drawing/2014/main" id="{91D2DB21-1430-403F-8974-C6072579D044}"/>
            </a:ext>
          </a:extLst>
        </xdr:cNvPr>
        <xdr:cNvSpPr/>
      </xdr:nvSpPr>
      <xdr:spPr>
        <a:xfrm>
          <a:off x="14541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25581</xdr:rowOff>
    </xdr:from>
    <xdr:to>
      <xdr:col>81</xdr:col>
      <xdr:colOff>50800</xdr:colOff>
      <xdr:row>38</xdr:row>
      <xdr:rowOff>27215</xdr:rowOff>
    </xdr:to>
    <xdr:cxnSp macro="">
      <xdr:nvCxnSpPr>
        <xdr:cNvPr id="443" name="直線コネクタ 442">
          <a:extLst>
            <a:ext uri="{FF2B5EF4-FFF2-40B4-BE49-F238E27FC236}">
              <a16:creationId xmlns:a16="http://schemas.microsoft.com/office/drawing/2014/main" id="{68889F56-5DF5-4909-A3E3-33909A60338E}"/>
            </a:ext>
          </a:extLst>
        </xdr:cNvPr>
        <xdr:cNvCxnSpPr/>
      </xdr:nvCxnSpPr>
      <xdr:spPr>
        <a:xfrm flipV="1">
          <a:off x="14592300" y="654068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44" name="楕円 443">
          <a:extLst>
            <a:ext uri="{FF2B5EF4-FFF2-40B4-BE49-F238E27FC236}">
              <a16:creationId xmlns:a16="http://schemas.microsoft.com/office/drawing/2014/main" id="{C6ABC90C-2BE5-45EB-9B0F-7E24EFBB47B8}"/>
            </a:ext>
          </a:extLst>
        </xdr:cNvPr>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27215</xdr:rowOff>
    </xdr:to>
    <xdr:cxnSp macro="">
      <xdr:nvCxnSpPr>
        <xdr:cNvPr id="445" name="直線コネクタ 444">
          <a:extLst>
            <a:ext uri="{FF2B5EF4-FFF2-40B4-BE49-F238E27FC236}">
              <a16:creationId xmlns:a16="http://schemas.microsoft.com/office/drawing/2014/main" id="{9970E65A-6DBB-4098-B033-418373802032}"/>
            </a:ext>
          </a:extLst>
        </xdr:cNvPr>
        <xdr:cNvCxnSpPr/>
      </xdr:nvCxnSpPr>
      <xdr:spPr>
        <a:xfrm>
          <a:off x="13703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149497</xdr:rowOff>
    </xdr:from>
    <xdr:to>
      <xdr:col>67</xdr:col>
      <xdr:colOff>101600</xdr:colOff>
      <xdr:row>34</xdr:row>
      <xdr:rowOff>79647</xdr:rowOff>
    </xdr:to>
    <xdr:sp macro="" textlink="">
      <xdr:nvSpPr>
        <xdr:cNvPr id="446" name="楕円 445">
          <a:extLst>
            <a:ext uri="{FF2B5EF4-FFF2-40B4-BE49-F238E27FC236}">
              <a16:creationId xmlns:a16="http://schemas.microsoft.com/office/drawing/2014/main" id="{C0C5DCCF-7EF3-41C7-A975-DD04E45B8C8F}"/>
            </a:ext>
          </a:extLst>
        </xdr:cNvPr>
        <xdr:cNvSpPr/>
      </xdr:nvSpPr>
      <xdr:spPr>
        <a:xfrm>
          <a:off x="127635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28847</xdr:rowOff>
    </xdr:from>
    <xdr:to>
      <xdr:col>71</xdr:col>
      <xdr:colOff>177800</xdr:colOff>
      <xdr:row>37</xdr:row>
      <xdr:rowOff>167640</xdr:rowOff>
    </xdr:to>
    <xdr:cxnSp macro="">
      <xdr:nvCxnSpPr>
        <xdr:cNvPr id="447" name="直線コネクタ 446">
          <a:extLst>
            <a:ext uri="{FF2B5EF4-FFF2-40B4-BE49-F238E27FC236}">
              <a16:creationId xmlns:a16="http://schemas.microsoft.com/office/drawing/2014/main" id="{D67982BA-AB5B-4328-84D1-BFF230672B6D}"/>
            </a:ext>
          </a:extLst>
        </xdr:cNvPr>
        <xdr:cNvCxnSpPr/>
      </xdr:nvCxnSpPr>
      <xdr:spPr>
        <a:xfrm>
          <a:off x="12814300" y="5858147"/>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63517</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C412E4A8-24DF-4203-B65C-E97F8357666A}"/>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20D11A0A-5C0A-4858-8759-C7A735A2F35F}"/>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C962BF3D-6B84-4DDD-835E-4AA64807C7C9}"/>
            </a:ext>
          </a:extLst>
        </xdr:cNvPr>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72407</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03DE2E2A-BF53-486A-99CE-E42DFA0D83CE}"/>
            </a:ext>
          </a:extLst>
        </xdr:cNvPr>
        <xdr:cNvSpPr txBox="1"/>
      </xdr:nvSpPr>
      <xdr:spPr>
        <a:xfrm>
          <a:off x="12611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67508</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26AE276F-BE0E-42EA-9BF3-473646B57D6E}"/>
            </a:ext>
          </a:extLst>
        </xdr:cNvPr>
        <xdr:cNvSpPr txBox="1"/>
      </xdr:nvSpPr>
      <xdr:spPr>
        <a:xfrm>
          <a:off x="15266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7CDDC16C-64F5-4A73-BB0A-F80C33BD0F66}"/>
            </a:ext>
          </a:extLst>
        </xdr:cNvPr>
        <xdr:cNvSpPr txBox="1"/>
      </xdr:nvSpPr>
      <xdr:spPr>
        <a:xfrm>
          <a:off x="14389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FD381CCD-C320-44C1-B654-7D24761E80A2}"/>
            </a:ext>
          </a:extLst>
        </xdr:cNvPr>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96174</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B031A876-FEF2-4A87-B564-D215AAAAB1FA}"/>
            </a:ext>
          </a:extLst>
        </xdr:cNvPr>
        <xdr:cNvSpPr txBox="1"/>
      </xdr:nvSpPr>
      <xdr:spPr>
        <a:xfrm>
          <a:off x="126117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37CF5EDD-AEC1-4CE9-A8D1-2B54ACE675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B55DC96C-3284-4492-924E-25F142049D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B2E47EF9-C850-400D-A315-CD2A55FD24C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5B3ED169-7AE8-4755-B169-F7EC20A4DD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BAAAB0D0-AB49-42D1-BEF6-3E6BF00FB1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DE92883-5EDA-4F0A-825D-5F169F351F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2F140DEA-A2F5-4F1E-942E-7E1E11FDFBA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AAD8D8F0-B914-4881-A0E6-764E3B9136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45245E81-66B7-4821-AE4C-13A56853AF5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934B2E0A-D952-4ECD-B128-0D26ACB503C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1B2324C7-999A-4EA6-BEF9-24EA65C3554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4FEC0E50-8E65-4A1A-910D-DB2E7F4EEEA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B12E5C97-F2C4-455E-ABE4-0B2C40F1A75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F9EF183E-7FBB-4FC3-8767-450DDE7F821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7F9B8512-C0EA-4B56-B61A-692F6AF18BA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6C9E55EC-3CD7-4BF4-B62E-D6F7535BF48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A184425F-5C71-4FC6-A850-E5E630B6A9D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238297FF-4701-45B7-98EE-8D657662238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9259C8F6-C5B5-4809-87F2-F33DC64E81B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C8D0594E-2B77-446B-94CB-ABDF468ACCA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A127F4BC-97F6-4B99-B8E1-545A3DF1F4C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7" name="直線コネクタ 476">
          <a:extLst>
            <a:ext uri="{FF2B5EF4-FFF2-40B4-BE49-F238E27FC236}">
              <a16:creationId xmlns:a16="http://schemas.microsoft.com/office/drawing/2014/main" id="{DD662BEF-C0E2-496E-8E73-52AC65414464}"/>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947BA6F-6E5C-4381-A911-997763484BA7}"/>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9" name="直線コネクタ 478">
          <a:extLst>
            <a:ext uri="{FF2B5EF4-FFF2-40B4-BE49-F238E27FC236}">
              <a16:creationId xmlns:a16="http://schemas.microsoft.com/office/drawing/2014/main" id="{E20DC9C3-EBE9-4C43-A22E-FA7040C3F3ED}"/>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471D104D-B571-4B87-83E4-96526EC9DEC9}"/>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1" name="直線コネクタ 480">
          <a:extLst>
            <a:ext uri="{FF2B5EF4-FFF2-40B4-BE49-F238E27FC236}">
              <a16:creationId xmlns:a16="http://schemas.microsoft.com/office/drawing/2014/main" id="{15430449-CB86-4B27-AD9F-272B3B9BF57C}"/>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4EE66275-0CD4-4F22-B667-721A93F6DA04}"/>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3" name="フローチャート: 判断 482">
          <a:extLst>
            <a:ext uri="{FF2B5EF4-FFF2-40B4-BE49-F238E27FC236}">
              <a16:creationId xmlns:a16="http://schemas.microsoft.com/office/drawing/2014/main" id="{D1F57DF7-F3E9-44DF-8651-3B3BFEFB257C}"/>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4" name="フローチャート: 判断 483">
          <a:extLst>
            <a:ext uri="{FF2B5EF4-FFF2-40B4-BE49-F238E27FC236}">
              <a16:creationId xmlns:a16="http://schemas.microsoft.com/office/drawing/2014/main" id="{FC32F25E-F0E9-4E9C-A34F-4DF8004D9767}"/>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5" name="フローチャート: 判断 484">
          <a:extLst>
            <a:ext uri="{FF2B5EF4-FFF2-40B4-BE49-F238E27FC236}">
              <a16:creationId xmlns:a16="http://schemas.microsoft.com/office/drawing/2014/main" id="{8B3E74E1-3BFF-494D-AE03-3A3DD86641D8}"/>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6" name="フローチャート: 判断 485">
          <a:extLst>
            <a:ext uri="{FF2B5EF4-FFF2-40B4-BE49-F238E27FC236}">
              <a16:creationId xmlns:a16="http://schemas.microsoft.com/office/drawing/2014/main" id="{9EE28FAF-63D6-41FE-A582-A8E1C7E73A76}"/>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7" name="フローチャート: 判断 486">
          <a:extLst>
            <a:ext uri="{FF2B5EF4-FFF2-40B4-BE49-F238E27FC236}">
              <a16:creationId xmlns:a16="http://schemas.microsoft.com/office/drawing/2014/main" id="{E492E9E3-306F-43E8-A4BC-EEE713BC4038}"/>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44DE8D06-D9DE-43DF-93A2-4EEADB26E3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7A68116-70B4-4AC7-8BD6-7974554AD40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B43B525-016C-4E2A-A5DC-F98B400CE83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1C88340-6EC0-4484-BB69-8F229E2510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E91B707-FDF4-4082-92E5-54666257A6E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93" name="楕円 492">
          <a:extLst>
            <a:ext uri="{FF2B5EF4-FFF2-40B4-BE49-F238E27FC236}">
              <a16:creationId xmlns:a16="http://schemas.microsoft.com/office/drawing/2014/main" id="{FE4BA03A-6B7B-4541-8F3D-91A1E6722AE1}"/>
            </a:ext>
          </a:extLst>
        </xdr:cNvPr>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35590A6E-67B3-4E07-9D19-3572A2DF8D98}"/>
            </a:ext>
          </a:extLst>
        </xdr:cNvPr>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93980</xdr:rowOff>
    </xdr:from>
    <xdr:to>
      <xdr:col>112</xdr:col>
      <xdr:colOff>38100</xdr:colOff>
      <xdr:row>40</xdr:row>
      <xdr:rowOff>24130</xdr:rowOff>
    </xdr:to>
    <xdr:sp macro="" textlink="">
      <xdr:nvSpPr>
        <xdr:cNvPr id="495" name="楕円 494">
          <a:extLst>
            <a:ext uri="{FF2B5EF4-FFF2-40B4-BE49-F238E27FC236}">
              <a16:creationId xmlns:a16="http://schemas.microsoft.com/office/drawing/2014/main" id="{88C9F76A-BBE8-4F0A-A440-F3EEE6EE2D2F}"/>
            </a:ext>
          </a:extLst>
        </xdr:cNvPr>
        <xdr:cNvSpPr/>
      </xdr:nvSpPr>
      <xdr:spPr>
        <a:xfrm>
          <a:off x="21272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39</xdr:row>
      <xdr:rowOff>144780</xdr:rowOff>
    </xdr:to>
    <xdr:cxnSp macro="">
      <xdr:nvCxnSpPr>
        <xdr:cNvPr id="496" name="直線コネクタ 495">
          <a:extLst>
            <a:ext uri="{FF2B5EF4-FFF2-40B4-BE49-F238E27FC236}">
              <a16:creationId xmlns:a16="http://schemas.microsoft.com/office/drawing/2014/main" id="{43B91656-F49E-4A65-87B3-5C66528BA4F4}"/>
            </a:ext>
          </a:extLst>
        </xdr:cNvPr>
        <xdr:cNvCxnSpPr/>
      </xdr:nvCxnSpPr>
      <xdr:spPr>
        <a:xfrm flipV="1">
          <a:off x="21323300" y="6696456"/>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497" name="楕円 496">
          <a:extLst>
            <a:ext uri="{FF2B5EF4-FFF2-40B4-BE49-F238E27FC236}">
              <a16:creationId xmlns:a16="http://schemas.microsoft.com/office/drawing/2014/main" id="{84B2C429-9426-4F14-8136-38C89883EB1B}"/>
            </a:ext>
          </a:extLst>
        </xdr:cNvPr>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121920</xdr:rowOff>
    </xdr:from>
    <xdr:to>
      <xdr:col>111</xdr:col>
      <xdr:colOff>177800</xdr:colOff>
      <xdr:row>39</xdr:row>
      <xdr:rowOff>144780</xdr:rowOff>
    </xdr:to>
    <xdr:cxnSp macro="">
      <xdr:nvCxnSpPr>
        <xdr:cNvPr id="498" name="直線コネクタ 497">
          <a:extLst>
            <a:ext uri="{FF2B5EF4-FFF2-40B4-BE49-F238E27FC236}">
              <a16:creationId xmlns:a16="http://schemas.microsoft.com/office/drawing/2014/main" id="{DD37B369-FB64-439A-BAAF-7D9FC27F493E}"/>
            </a:ext>
          </a:extLst>
        </xdr:cNvPr>
        <xdr:cNvCxnSpPr/>
      </xdr:nvCxnSpPr>
      <xdr:spPr>
        <a:xfrm>
          <a:off x="20434300" y="6808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68834</xdr:rowOff>
    </xdr:from>
    <xdr:to>
      <xdr:col>102</xdr:col>
      <xdr:colOff>165100</xdr:colOff>
      <xdr:row>39</xdr:row>
      <xdr:rowOff>170434</xdr:rowOff>
    </xdr:to>
    <xdr:sp macro="" textlink="">
      <xdr:nvSpPr>
        <xdr:cNvPr id="499" name="楕円 498">
          <a:extLst>
            <a:ext uri="{FF2B5EF4-FFF2-40B4-BE49-F238E27FC236}">
              <a16:creationId xmlns:a16="http://schemas.microsoft.com/office/drawing/2014/main" id="{AC4622A6-4A54-41DB-9384-9F6D648782D9}"/>
            </a:ext>
          </a:extLst>
        </xdr:cNvPr>
        <xdr:cNvSpPr/>
      </xdr:nvSpPr>
      <xdr:spPr>
        <a:xfrm>
          <a:off x="19494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121920</xdr:rowOff>
    </xdr:to>
    <xdr:cxnSp macro="">
      <xdr:nvCxnSpPr>
        <xdr:cNvPr id="500" name="直線コネクタ 499">
          <a:extLst>
            <a:ext uri="{FF2B5EF4-FFF2-40B4-BE49-F238E27FC236}">
              <a16:creationId xmlns:a16="http://schemas.microsoft.com/office/drawing/2014/main" id="{6307DDA2-3518-4CB1-B711-1B8C43147688}"/>
            </a:ext>
          </a:extLst>
        </xdr:cNvPr>
        <xdr:cNvCxnSpPr/>
      </xdr:nvCxnSpPr>
      <xdr:spPr>
        <a:xfrm>
          <a:off x="19545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73406</xdr:rowOff>
    </xdr:from>
    <xdr:to>
      <xdr:col>98</xdr:col>
      <xdr:colOff>38100</xdr:colOff>
      <xdr:row>41</xdr:row>
      <xdr:rowOff>3556</xdr:rowOff>
    </xdr:to>
    <xdr:sp macro="" textlink="">
      <xdr:nvSpPr>
        <xdr:cNvPr id="501" name="楕円 500">
          <a:extLst>
            <a:ext uri="{FF2B5EF4-FFF2-40B4-BE49-F238E27FC236}">
              <a16:creationId xmlns:a16="http://schemas.microsoft.com/office/drawing/2014/main" id="{F17E9F60-E06D-4CA7-8930-8FF4C657CD78}"/>
            </a:ext>
          </a:extLst>
        </xdr:cNvPr>
        <xdr:cNvSpPr/>
      </xdr:nvSpPr>
      <xdr:spPr>
        <a:xfrm>
          <a:off x="18605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119634</xdr:rowOff>
    </xdr:from>
    <xdr:to>
      <xdr:col>102</xdr:col>
      <xdr:colOff>114300</xdr:colOff>
      <xdr:row>40</xdr:row>
      <xdr:rowOff>124206</xdr:rowOff>
    </xdr:to>
    <xdr:cxnSp macro="">
      <xdr:nvCxnSpPr>
        <xdr:cNvPr id="502" name="直線コネクタ 501">
          <a:extLst>
            <a:ext uri="{FF2B5EF4-FFF2-40B4-BE49-F238E27FC236}">
              <a16:creationId xmlns:a16="http://schemas.microsoft.com/office/drawing/2014/main" id="{900C2CB8-97BD-4C19-83FD-BE0A2DF7214D}"/>
            </a:ext>
          </a:extLst>
        </xdr:cNvPr>
        <xdr:cNvCxnSpPr/>
      </xdr:nvCxnSpPr>
      <xdr:spPr>
        <a:xfrm flipV="1">
          <a:off x="18656300" y="680618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C6D54493-AAE8-46C1-9DCD-C7673F9082FA}"/>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5F6CE00C-DBAA-4360-83B2-06A6E842128E}"/>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28AF5AC7-CF29-4538-9FC5-F4D810485BFC}"/>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76364AAF-A819-4469-8EA4-907564C1C3DE}"/>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15257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DB69DA0F-7717-4B94-A1CE-8E7B10D26F79}"/>
            </a:ext>
          </a:extLst>
        </xdr:cNvPr>
        <xdr:cNvSpPr txBox="1"/>
      </xdr:nvSpPr>
      <xdr:spPr>
        <a:xfrm>
          <a:off x="210757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3E49C1DD-C1FB-4F36-AF1F-3879AD1D5569}"/>
            </a:ext>
          </a:extLst>
        </xdr:cNvPr>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161561</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CCDE504D-FF82-4A85-BEFF-47470D650548}"/>
            </a:ext>
          </a:extLst>
        </xdr:cNvPr>
        <xdr:cNvSpPr txBox="1"/>
      </xdr:nvSpPr>
      <xdr:spPr>
        <a:xfrm>
          <a:off x="19310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166133</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35444E35-CFC0-4777-8BCD-69FC67C54D19}"/>
            </a:ext>
          </a:extLst>
        </xdr:cNvPr>
        <xdr:cNvSpPr txBox="1"/>
      </xdr:nvSpPr>
      <xdr:spPr>
        <a:xfrm>
          <a:off x="184214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5E48459-0572-4CA8-AE12-8A25B6F029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DA6BAE61-387E-4F0A-884C-7807ED25B9C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4891FD1D-8B5D-48B7-B222-076FC4545A4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FA8F57D1-3D19-46C5-9DAA-75B7AA917DA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ED7752D1-7360-47E4-98A4-856C5038BF9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77F0FBF-B2DF-4716-959B-F1DFECA9307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50AE3C2A-4C83-4F14-98F5-8918731195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C1D80154-3528-44D6-B1B1-5E7A68D05E5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F8C231E4-70AF-4C56-920E-FB17187657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CAFF7BD0-18DA-4E33-8AAD-2BA92C782D7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22A3C6AC-BE3F-41E6-B46B-223C09D4E41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5D6C03A3-4588-4C34-949E-2EF06505079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F79FD60B-8E4C-47FA-8AF2-1E04C3724ED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498DAFEC-E082-4665-8E78-AEB530176A2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A61AD728-958A-48E4-A0D8-FB90DC07F0D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12C9B6B5-EE16-4198-A0C6-389738EA1AD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4F17E3F2-5CDA-407C-A20F-589D474B4B3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1CDBD41-2EFD-4524-955F-C7E0DCEE9A4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2C389D02-0A4A-4DA0-88F8-6130702B475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1ADA70F5-36C2-4449-AFFD-19437FB20A9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145EAC26-5E9F-4C7A-8AE1-6DD7FF49758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89EA8B8B-9704-4C7B-A26F-464CB82DDEF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D8F28BF1-C34C-4C13-BCAB-D1A92F4FF9E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C45D1636-D88C-4EDD-9849-2C1C69FC555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5" name="直線コネクタ 534">
          <a:extLst>
            <a:ext uri="{FF2B5EF4-FFF2-40B4-BE49-F238E27FC236}">
              <a16:creationId xmlns:a16="http://schemas.microsoft.com/office/drawing/2014/main" id="{DA64EE05-4CB0-4E18-9590-2D532AEC923B}"/>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8A1CA10-0454-46DE-9A7E-A9F0F9EB7E64}"/>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7" name="直線コネクタ 536">
          <a:extLst>
            <a:ext uri="{FF2B5EF4-FFF2-40B4-BE49-F238E27FC236}">
              <a16:creationId xmlns:a16="http://schemas.microsoft.com/office/drawing/2014/main" id="{CCC990DA-F6E5-4D16-A6D7-98E21DE6BBD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4D1AA8A6-17FE-4C60-A31A-DDEA6C54EE23}"/>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9" name="直線コネクタ 538">
          <a:extLst>
            <a:ext uri="{FF2B5EF4-FFF2-40B4-BE49-F238E27FC236}">
              <a16:creationId xmlns:a16="http://schemas.microsoft.com/office/drawing/2014/main" id="{643FF7E3-16B5-4CCA-B728-F0F603D4C30D}"/>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2263F80C-CE19-4DAB-AC11-B12A2A17B746}"/>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1" name="フローチャート: 判断 540">
          <a:extLst>
            <a:ext uri="{FF2B5EF4-FFF2-40B4-BE49-F238E27FC236}">
              <a16:creationId xmlns:a16="http://schemas.microsoft.com/office/drawing/2014/main" id="{047D9D62-1CCD-4B68-89A7-041EF44C25C2}"/>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2" name="フローチャート: 判断 541">
          <a:extLst>
            <a:ext uri="{FF2B5EF4-FFF2-40B4-BE49-F238E27FC236}">
              <a16:creationId xmlns:a16="http://schemas.microsoft.com/office/drawing/2014/main" id="{70F9B425-A5E4-4A59-AF04-D45773A559FD}"/>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3" name="フローチャート: 判断 542">
          <a:extLst>
            <a:ext uri="{FF2B5EF4-FFF2-40B4-BE49-F238E27FC236}">
              <a16:creationId xmlns:a16="http://schemas.microsoft.com/office/drawing/2014/main" id="{8BCCFB3A-46C7-4DA1-827A-50B15AD0721A}"/>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4" name="フローチャート: 判断 543">
          <a:extLst>
            <a:ext uri="{FF2B5EF4-FFF2-40B4-BE49-F238E27FC236}">
              <a16:creationId xmlns:a16="http://schemas.microsoft.com/office/drawing/2014/main" id="{A48CE1EC-46BD-450E-8775-F6C66AF54F6F}"/>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5" name="フローチャート: 判断 544">
          <a:extLst>
            <a:ext uri="{FF2B5EF4-FFF2-40B4-BE49-F238E27FC236}">
              <a16:creationId xmlns:a16="http://schemas.microsoft.com/office/drawing/2014/main" id="{EDB21374-5C66-4F02-9F4E-44BF2DDC0751}"/>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8B96C42-0578-47D2-BC5F-D547D1A4A0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040FEAD-CC1A-4C81-9908-246ABBAFA8A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B772082-8E99-4CD8-80EA-7179D3DF4D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CB9517B0-C302-44AA-8B77-680C3F66F8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EE5F38A-F163-45AF-8D97-C4EE392B45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76835</xdr:rowOff>
    </xdr:from>
    <xdr:to>
      <xdr:col>85</xdr:col>
      <xdr:colOff>177800</xdr:colOff>
      <xdr:row>59</xdr:row>
      <xdr:rowOff>6985</xdr:rowOff>
    </xdr:to>
    <xdr:sp macro="" textlink="">
      <xdr:nvSpPr>
        <xdr:cNvPr id="551" name="楕円 550">
          <a:extLst>
            <a:ext uri="{FF2B5EF4-FFF2-40B4-BE49-F238E27FC236}">
              <a16:creationId xmlns:a16="http://schemas.microsoft.com/office/drawing/2014/main" id="{58835327-4CA2-452D-8AF6-5877FCEA31F4}"/>
            </a:ext>
          </a:extLst>
        </xdr:cNvPr>
        <xdr:cNvSpPr/>
      </xdr:nvSpPr>
      <xdr:spPr>
        <a:xfrm>
          <a:off x="16268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99712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9F59263C-A94F-48B9-88AF-D91E593FE60C}"/>
            </a:ext>
          </a:extLst>
        </xdr:cNvPr>
        <xdr:cNvSpPr txBox="1"/>
      </xdr:nvSpPr>
      <xdr:spPr>
        <a:xfrm>
          <a:off x="163576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553" name="楕円 552">
          <a:extLst>
            <a:ext uri="{FF2B5EF4-FFF2-40B4-BE49-F238E27FC236}">
              <a16:creationId xmlns:a16="http://schemas.microsoft.com/office/drawing/2014/main" id="{1330899F-6479-45FD-84C9-7D3FDE77CDFB}"/>
            </a:ext>
          </a:extLst>
        </xdr:cNvPr>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127635</xdr:rowOff>
    </xdr:to>
    <xdr:cxnSp macro="">
      <xdr:nvCxnSpPr>
        <xdr:cNvPr id="554" name="直線コネクタ 553">
          <a:extLst>
            <a:ext uri="{FF2B5EF4-FFF2-40B4-BE49-F238E27FC236}">
              <a16:creationId xmlns:a16="http://schemas.microsoft.com/office/drawing/2014/main" id="{01381651-DD89-40B6-8418-9096B894112C}"/>
            </a:ext>
          </a:extLst>
        </xdr:cNvPr>
        <xdr:cNvCxnSpPr/>
      </xdr:nvCxnSpPr>
      <xdr:spPr>
        <a:xfrm>
          <a:off x="15481300" y="100469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xdr:rowOff>
    </xdr:from>
    <xdr:to>
      <xdr:col>76</xdr:col>
      <xdr:colOff>165100</xdr:colOff>
      <xdr:row>58</xdr:row>
      <xdr:rowOff>102235</xdr:rowOff>
    </xdr:to>
    <xdr:sp macro="" textlink="">
      <xdr:nvSpPr>
        <xdr:cNvPr id="555" name="楕円 554">
          <a:extLst>
            <a:ext uri="{FF2B5EF4-FFF2-40B4-BE49-F238E27FC236}">
              <a16:creationId xmlns:a16="http://schemas.microsoft.com/office/drawing/2014/main" id="{921AB615-B6B9-4856-81C1-8747373CECEF}"/>
            </a:ext>
          </a:extLst>
        </xdr:cNvPr>
        <xdr:cNvSpPr/>
      </xdr:nvSpPr>
      <xdr:spPr>
        <a:xfrm>
          <a:off x="14541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51435</xdr:rowOff>
    </xdr:from>
    <xdr:to>
      <xdr:col>81</xdr:col>
      <xdr:colOff>50800</xdr:colOff>
      <xdr:row>58</xdr:row>
      <xdr:rowOff>102870</xdr:rowOff>
    </xdr:to>
    <xdr:cxnSp macro="">
      <xdr:nvCxnSpPr>
        <xdr:cNvPr id="556" name="直線コネクタ 555">
          <a:extLst>
            <a:ext uri="{FF2B5EF4-FFF2-40B4-BE49-F238E27FC236}">
              <a16:creationId xmlns:a16="http://schemas.microsoft.com/office/drawing/2014/main" id="{7A866B4D-E4C6-4281-A2BE-032EF7AF6B09}"/>
            </a:ext>
          </a:extLst>
        </xdr:cNvPr>
        <xdr:cNvCxnSpPr/>
      </xdr:nvCxnSpPr>
      <xdr:spPr>
        <a:xfrm>
          <a:off x="14592300" y="99955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116840</xdr:rowOff>
    </xdr:from>
    <xdr:to>
      <xdr:col>72</xdr:col>
      <xdr:colOff>38100</xdr:colOff>
      <xdr:row>58</xdr:row>
      <xdr:rowOff>46990</xdr:rowOff>
    </xdr:to>
    <xdr:sp macro="" textlink="">
      <xdr:nvSpPr>
        <xdr:cNvPr id="557" name="楕円 556">
          <a:extLst>
            <a:ext uri="{FF2B5EF4-FFF2-40B4-BE49-F238E27FC236}">
              <a16:creationId xmlns:a16="http://schemas.microsoft.com/office/drawing/2014/main" id="{C711726F-E203-4FC4-B78A-050D9A8A400E}"/>
            </a:ext>
          </a:extLst>
        </xdr:cNvPr>
        <xdr:cNvSpPr/>
      </xdr:nvSpPr>
      <xdr:spPr>
        <a:xfrm>
          <a:off x="13652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167640</xdr:rowOff>
    </xdr:from>
    <xdr:to>
      <xdr:col>76</xdr:col>
      <xdr:colOff>114300</xdr:colOff>
      <xdr:row>58</xdr:row>
      <xdr:rowOff>51435</xdr:rowOff>
    </xdr:to>
    <xdr:cxnSp macro="">
      <xdr:nvCxnSpPr>
        <xdr:cNvPr id="558" name="直線コネクタ 557">
          <a:extLst>
            <a:ext uri="{FF2B5EF4-FFF2-40B4-BE49-F238E27FC236}">
              <a16:creationId xmlns:a16="http://schemas.microsoft.com/office/drawing/2014/main" id="{2AA272A6-8474-4AD0-A47B-75489A7D48CD}"/>
            </a:ext>
          </a:extLst>
        </xdr:cNvPr>
        <xdr:cNvCxnSpPr/>
      </xdr:nvCxnSpPr>
      <xdr:spPr>
        <a:xfrm>
          <a:off x="13703300" y="99402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27305</xdr:rowOff>
    </xdr:from>
    <xdr:to>
      <xdr:col>67</xdr:col>
      <xdr:colOff>101600</xdr:colOff>
      <xdr:row>57</xdr:row>
      <xdr:rowOff>128905</xdr:rowOff>
    </xdr:to>
    <xdr:sp macro="" textlink="">
      <xdr:nvSpPr>
        <xdr:cNvPr id="559" name="楕円 558">
          <a:extLst>
            <a:ext uri="{FF2B5EF4-FFF2-40B4-BE49-F238E27FC236}">
              <a16:creationId xmlns:a16="http://schemas.microsoft.com/office/drawing/2014/main" id="{C1B8115D-3911-40A0-9DAC-8E3085C219C5}"/>
            </a:ext>
          </a:extLst>
        </xdr:cNvPr>
        <xdr:cNvSpPr/>
      </xdr:nvSpPr>
      <xdr:spPr>
        <a:xfrm>
          <a:off x="12763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78105</xdr:rowOff>
    </xdr:from>
    <xdr:to>
      <xdr:col>71</xdr:col>
      <xdr:colOff>177800</xdr:colOff>
      <xdr:row>57</xdr:row>
      <xdr:rowOff>167640</xdr:rowOff>
    </xdr:to>
    <xdr:cxnSp macro="">
      <xdr:nvCxnSpPr>
        <xdr:cNvPr id="560" name="直線コネクタ 559">
          <a:extLst>
            <a:ext uri="{FF2B5EF4-FFF2-40B4-BE49-F238E27FC236}">
              <a16:creationId xmlns:a16="http://schemas.microsoft.com/office/drawing/2014/main" id="{C7930DB5-B22E-44D1-A15A-0E321027F6BE}"/>
            </a:ext>
          </a:extLst>
        </xdr:cNvPr>
        <xdr:cNvCxnSpPr/>
      </xdr:nvCxnSpPr>
      <xdr:spPr>
        <a:xfrm>
          <a:off x="12814300" y="985075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1" name="n_1aveValue【学校施設】&#10;有形固定資産減価償却率">
          <a:extLst>
            <a:ext uri="{FF2B5EF4-FFF2-40B4-BE49-F238E27FC236}">
              <a16:creationId xmlns:a16="http://schemas.microsoft.com/office/drawing/2014/main" id="{25271B0D-91BA-40E2-B1F9-6FF54C5EE07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2" name="n_2aveValue【学校施設】&#10;有形固定資産減価償却率">
          <a:extLst>
            <a:ext uri="{FF2B5EF4-FFF2-40B4-BE49-F238E27FC236}">
              <a16:creationId xmlns:a16="http://schemas.microsoft.com/office/drawing/2014/main" id="{5EE3682F-485A-4057-9423-1AE27CF446CC}"/>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3" name="n_3aveValue【学校施設】&#10;有形固定資産減価償却率">
          <a:extLst>
            <a:ext uri="{FF2B5EF4-FFF2-40B4-BE49-F238E27FC236}">
              <a16:creationId xmlns:a16="http://schemas.microsoft.com/office/drawing/2014/main" id="{BC8076C0-90F5-4BC7-9CC7-102328EBF540}"/>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4" name="n_4aveValue【学校施設】&#10;有形固定資産減価償却率">
          <a:extLst>
            <a:ext uri="{FF2B5EF4-FFF2-40B4-BE49-F238E27FC236}">
              <a16:creationId xmlns:a16="http://schemas.microsoft.com/office/drawing/2014/main" id="{10CA8DBE-A7E9-45C9-9E27-0777181AEE29}"/>
            </a:ext>
          </a:extLst>
        </xdr:cNvPr>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565" name="n_1mainValue【学校施設】&#10;有形固定資産減価償却率">
          <a:extLst>
            <a:ext uri="{FF2B5EF4-FFF2-40B4-BE49-F238E27FC236}">
              <a16:creationId xmlns:a16="http://schemas.microsoft.com/office/drawing/2014/main" id="{184574D8-5AFF-4C1B-8E9B-DECB9DCEE623}"/>
            </a:ext>
          </a:extLst>
        </xdr:cNvPr>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66" name="n_2mainValue【学校施設】&#10;有形固定資産減価償却率">
          <a:extLst>
            <a:ext uri="{FF2B5EF4-FFF2-40B4-BE49-F238E27FC236}">
              <a16:creationId xmlns:a16="http://schemas.microsoft.com/office/drawing/2014/main" id="{F37E4027-77A4-4D19-95AB-8B4EBFFCE749}"/>
            </a:ext>
          </a:extLst>
        </xdr:cNvPr>
        <xdr:cNvSpPr txBox="1"/>
      </xdr:nvSpPr>
      <xdr:spPr>
        <a:xfrm>
          <a:off x="14389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63517</xdr:rowOff>
    </xdr:from>
    <xdr:ext cx="405111" cy="259045"/>
    <xdr:sp macro="" textlink="">
      <xdr:nvSpPr>
        <xdr:cNvPr id="567" name="n_3mainValue【学校施設】&#10;有形固定資産減価償却率">
          <a:extLst>
            <a:ext uri="{FF2B5EF4-FFF2-40B4-BE49-F238E27FC236}">
              <a16:creationId xmlns:a16="http://schemas.microsoft.com/office/drawing/2014/main" id="{8C939EC8-6FC5-40DE-819C-D0A4B67AC08A}"/>
            </a:ext>
          </a:extLst>
        </xdr:cNvPr>
        <xdr:cNvSpPr txBox="1"/>
      </xdr:nvSpPr>
      <xdr:spPr>
        <a:xfrm>
          <a:off x="13500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145432</xdr:rowOff>
    </xdr:from>
    <xdr:ext cx="405111" cy="259045"/>
    <xdr:sp macro="" textlink="">
      <xdr:nvSpPr>
        <xdr:cNvPr id="568" name="n_4mainValue【学校施設】&#10;有形固定資産減価償却率">
          <a:extLst>
            <a:ext uri="{FF2B5EF4-FFF2-40B4-BE49-F238E27FC236}">
              <a16:creationId xmlns:a16="http://schemas.microsoft.com/office/drawing/2014/main" id="{056FCCBF-0ABC-4248-8F05-67F29493CC53}"/>
            </a:ext>
          </a:extLst>
        </xdr:cNvPr>
        <xdr:cNvSpPr txBox="1"/>
      </xdr:nvSpPr>
      <xdr:spPr>
        <a:xfrm>
          <a:off x="126117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1F1CCBCF-1D89-4AD9-BBB0-74A043117A6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8E29D47A-4291-49B2-B21F-32B49FA9BF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2E9937B-7865-4B12-A5BB-3F4CD35AD6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6B3566C6-0E08-4563-9C7E-387D94EAF64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B23C8D97-C448-4722-BA5D-DC5357324A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3DD8F25-C1B1-4CB4-8177-673845D021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58881F57-89D3-4CFE-B11E-504D7309E3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82666950-BF3B-4854-8879-B37D3894863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2AB5E2EC-4111-4783-AF52-28B1474C04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9D77E597-A40C-43E1-B9DB-1E32A1B8CC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EDB63A49-6691-4CD1-AB33-E537F62C33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922F4BFE-5442-4CAC-B4E7-45D0B045B4D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7399C2A0-A8A5-4ED2-B1F1-6ECAB944EB7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DBA2F49F-957B-44FF-A697-4F26A1C11D4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36DC7E77-6AF1-4FF8-852A-5FE56510B60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A4B5F6E0-BE5D-4389-AEF9-48ACF81A501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9FD3FB34-5F04-4783-B15A-4A60133F30A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3327E9B6-2293-4218-87F7-E784D0D00DF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935114A6-F985-41D2-845E-82E0B92FB28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9E8F3787-A56C-44A7-BBA2-0FB919B2C82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CA5A1826-46BE-4D4D-9D61-B700E617BFB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11F46A70-0718-4BD5-924C-5AC1E6C4D92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3D65FE1A-2BCC-49F7-952B-9662636CA0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2" name="直線コネクタ 591">
          <a:extLst>
            <a:ext uri="{FF2B5EF4-FFF2-40B4-BE49-F238E27FC236}">
              <a16:creationId xmlns:a16="http://schemas.microsoft.com/office/drawing/2014/main" id="{31402DE7-8AFD-4C88-A25B-D95C64219BEA}"/>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3" name="【学校施設】&#10;一人当たり面積最小値テキスト">
          <a:extLst>
            <a:ext uri="{FF2B5EF4-FFF2-40B4-BE49-F238E27FC236}">
              <a16:creationId xmlns:a16="http://schemas.microsoft.com/office/drawing/2014/main" id="{055CFCA5-3E5C-4672-B4C5-449125574CCE}"/>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4" name="直線コネクタ 593">
          <a:extLst>
            <a:ext uri="{FF2B5EF4-FFF2-40B4-BE49-F238E27FC236}">
              <a16:creationId xmlns:a16="http://schemas.microsoft.com/office/drawing/2014/main" id="{BB0B79FE-488A-420C-85BE-68AC52797CC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5" name="【学校施設】&#10;一人当たり面積最大値テキスト">
          <a:extLst>
            <a:ext uri="{FF2B5EF4-FFF2-40B4-BE49-F238E27FC236}">
              <a16:creationId xmlns:a16="http://schemas.microsoft.com/office/drawing/2014/main" id="{CB4F488A-6580-4FCF-A7E0-400658E41747}"/>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6" name="直線コネクタ 595">
          <a:extLst>
            <a:ext uri="{FF2B5EF4-FFF2-40B4-BE49-F238E27FC236}">
              <a16:creationId xmlns:a16="http://schemas.microsoft.com/office/drawing/2014/main" id="{16E5CD82-BC85-4780-B893-11BB157FE17E}"/>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7" name="【学校施設】&#10;一人当たり面積平均値テキスト">
          <a:extLst>
            <a:ext uri="{FF2B5EF4-FFF2-40B4-BE49-F238E27FC236}">
              <a16:creationId xmlns:a16="http://schemas.microsoft.com/office/drawing/2014/main" id="{2465F3D7-4EAC-4379-89BC-53141FB784F0}"/>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8" name="フローチャート: 判断 597">
          <a:extLst>
            <a:ext uri="{FF2B5EF4-FFF2-40B4-BE49-F238E27FC236}">
              <a16:creationId xmlns:a16="http://schemas.microsoft.com/office/drawing/2014/main" id="{0FA44BBB-AEE5-48EA-BE3C-A5286EEE41CE}"/>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9" name="フローチャート: 判断 598">
          <a:extLst>
            <a:ext uri="{FF2B5EF4-FFF2-40B4-BE49-F238E27FC236}">
              <a16:creationId xmlns:a16="http://schemas.microsoft.com/office/drawing/2014/main" id="{73605523-A0B7-46FA-9C49-D93BD197EFA5}"/>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00" name="フローチャート: 判断 599">
          <a:extLst>
            <a:ext uri="{FF2B5EF4-FFF2-40B4-BE49-F238E27FC236}">
              <a16:creationId xmlns:a16="http://schemas.microsoft.com/office/drawing/2014/main" id="{F57F8A60-5F65-4662-A17F-39E3884D3C46}"/>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1" name="フローチャート: 判断 600">
          <a:extLst>
            <a:ext uri="{FF2B5EF4-FFF2-40B4-BE49-F238E27FC236}">
              <a16:creationId xmlns:a16="http://schemas.microsoft.com/office/drawing/2014/main" id="{E08AADC8-27F6-4A39-83AE-FB868851565F}"/>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2" name="フローチャート: 判断 601">
          <a:extLst>
            <a:ext uri="{FF2B5EF4-FFF2-40B4-BE49-F238E27FC236}">
              <a16:creationId xmlns:a16="http://schemas.microsoft.com/office/drawing/2014/main" id="{90F4DCFA-C268-4B65-99E2-E56F844CF09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C6B9C33-6946-4646-B15B-462824B66C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8C14D51-CC53-4BA0-9AE0-AE7671F204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B2F5096-9946-452B-AE56-CEAA1A3B8E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2513451-3256-44DB-9DAA-F2DC1B1893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BB54E3E-B13E-451D-B73C-2F623FD320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29083</xdr:rowOff>
    </xdr:from>
    <xdr:to>
      <xdr:col>116</xdr:col>
      <xdr:colOff>114300</xdr:colOff>
      <xdr:row>63</xdr:row>
      <xdr:rowOff>130683</xdr:rowOff>
    </xdr:to>
    <xdr:sp macro="" textlink="">
      <xdr:nvSpPr>
        <xdr:cNvPr id="608" name="楕円 607">
          <a:extLst>
            <a:ext uri="{FF2B5EF4-FFF2-40B4-BE49-F238E27FC236}">
              <a16:creationId xmlns:a16="http://schemas.microsoft.com/office/drawing/2014/main" id="{C23134A4-C946-415B-BCAA-67A28DCBEE1F}"/>
            </a:ext>
          </a:extLst>
        </xdr:cNvPr>
        <xdr:cNvSpPr/>
      </xdr:nvSpPr>
      <xdr:spPr>
        <a:xfrm>
          <a:off x="22110700" y="108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115460</xdr:rowOff>
    </xdr:from>
    <xdr:ext cx="469744" cy="259045"/>
    <xdr:sp macro="" textlink="">
      <xdr:nvSpPr>
        <xdr:cNvPr id="609" name="【学校施設】&#10;一人当たり面積該当値テキスト">
          <a:extLst>
            <a:ext uri="{FF2B5EF4-FFF2-40B4-BE49-F238E27FC236}">
              <a16:creationId xmlns:a16="http://schemas.microsoft.com/office/drawing/2014/main" id="{2E5BF83F-8453-46DB-8E56-2DB2DA2B7368}"/>
            </a:ext>
          </a:extLst>
        </xdr:cNvPr>
        <xdr:cNvSpPr txBox="1"/>
      </xdr:nvSpPr>
      <xdr:spPr>
        <a:xfrm>
          <a:off x="22199600" y="107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xdr:rowOff>
    </xdr:from>
    <xdr:to>
      <xdr:col>112</xdr:col>
      <xdr:colOff>38100</xdr:colOff>
      <xdr:row>63</xdr:row>
      <xdr:rowOff>115189</xdr:rowOff>
    </xdr:to>
    <xdr:sp macro="" textlink="">
      <xdr:nvSpPr>
        <xdr:cNvPr id="610" name="楕円 609">
          <a:extLst>
            <a:ext uri="{FF2B5EF4-FFF2-40B4-BE49-F238E27FC236}">
              <a16:creationId xmlns:a16="http://schemas.microsoft.com/office/drawing/2014/main" id="{708EADE5-CD0D-4AA9-AFFC-883685B65767}"/>
            </a:ext>
          </a:extLst>
        </xdr:cNvPr>
        <xdr:cNvSpPr/>
      </xdr:nvSpPr>
      <xdr:spPr>
        <a:xfrm>
          <a:off x="212725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64389</xdr:rowOff>
    </xdr:from>
    <xdr:to>
      <xdr:col>116</xdr:col>
      <xdr:colOff>63500</xdr:colOff>
      <xdr:row>63</xdr:row>
      <xdr:rowOff>79883</xdr:rowOff>
    </xdr:to>
    <xdr:cxnSp macro="">
      <xdr:nvCxnSpPr>
        <xdr:cNvPr id="611" name="直線コネクタ 610">
          <a:extLst>
            <a:ext uri="{FF2B5EF4-FFF2-40B4-BE49-F238E27FC236}">
              <a16:creationId xmlns:a16="http://schemas.microsoft.com/office/drawing/2014/main" id="{3D2C8450-6DD1-48FF-9CC9-80FAAAA1F0FB}"/>
            </a:ext>
          </a:extLst>
        </xdr:cNvPr>
        <xdr:cNvCxnSpPr/>
      </xdr:nvCxnSpPr>
      <xdr:spPr>
        <a:xfrm>
          <a:off x="21323300" y="10865739"/>
          <a:ext cx="8382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12827</xdr:rowOff>
    </xdr:from>
    <xdr:to>
      <xdr:col>107</xdr:col>
      <xdr:colOff>101600</xdr:colOff>
      <xdr:row>63</xdr:row>
      <xdr:rowOff>114427</xdr:rowOff>
    </xdr:to>
    <xdr:sp macro="" textlink="">
      <xdr:nvSpPr>
        <xdr:cNvPr id="612" name="楕円 611">
          <a:extLst>
            <a:ext uri="{FF2B5EF4-FFF2-40B4-BE49-F238E27FC236}">
              <a16:creationId xmlns:a16="http://schemas.microsoft.com/office/drawing/2014/main" id="{3689CA95-48CD-4F7D-9285-6DF145A69FF6}"/>
            </a:ext>
          </a:extLst>
        </xdr:cNvPr>
        <xdr:cNvSpPr/>
      </xdr:nvSpPr>
      <xdr:spPr>
        <a:xfrm>
          <a:off x="203835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63627</xdr:rowOff>
    </xdr:from>
    <xdr:to>
      <xdr:col>111</xdr:col>
      <xdr:colOff>177800</xdr:colOff>
      <xdr:row>63</xdr:row>
      <xdr:rowOff>64389</xdr:rowOff>
    </xdr:to>
    <xdr:cxnSp macro="">
      <xdr:nvCxnSpPr>
        <xdr:cNvPr id="613" name="直線コネクタ 612">
          <a:extLst>
            <a:ext uri="{FF2B5EF4-FFF2-40B4-BE49-F238E27FC236}">
              <a16:creationId xmlns:a16="http://schemas.microsoft.com/office/drawing/2014/main" id="{FBE82184-0A59-42BD-B9E9-D46E0E28C483}"/>
            </a:ext>
          </a:extLst>
        </xdr:cNvPr>
        <xdr:cNvCxnSpPr/>
      </xdr:nvCxnSpPr>
      <xdr:spPr>
        <a:xfrm>
          <a:off x="20434300" y="1086497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12700</xdr:rowOff>
    </xdr:from>
    <xdr:to>
      <xdr:col>102</xdr:col>
      <xdr:colOff>165100</xdr:colOff>
      <xdr:row>63</xdr:row>
      <xdr:rowOff>114300</xdr:rowOff>
    </xdr:to>
    <xdr:sp macro="" textlink="">
      <xdr:nvSpPr>
        <xdr:cNvPr id="614" name="楕円 613">
          <a:extLst>
            <a:ext uri="{FF2B5EF4-FFF2-40B4-BE49-F238E27FC236}">
              <a16:creationId xmlns:a16="http://schemas.microsoft.com/office/drawing/2014/main" id="{1755D24B-1799-45CE-A925-9D2DB1FFF662}"/>
            </a:ext>
          </a:extLst>
        </xdr:cNvPr>
        <xdr:cNvSpPr/>
      </xdr:nvSpPr>
      <xdr:spPr>
        <a:xfrm>
          <a:off x="19494500" y="1081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63500</xdr:rowOff>
    </xdr:from>
    <xdr:to>
      <xdr:col>107</xdr:col>
      <xdr:colOff>50800</xdr:colOff>
      <xdr:row>63</xdr:row>
      <xdr:rowOff>63627</xdr:rowOff>
    </xdr:to>
    <xdr:cxnSp macro="">
      <xdr:nvCxnSpPr>
        <xdr:cNvPr id="615" name="直線コネクタ 614">
          <a:extLst>
            <a:ext uri="{FF2B5EF4-FFF2-40B4-BE49-F238E27FC236}">
              <a16:creationId xmlns:a16="http://schemas.microsoft.com/office/drawing/2014/main" id="{D400E614-7585-4173-85D8-4C0196703305}"/>
            </a:ext>
          </a:extLst>
        </xdr:cNvPr>
        <xdr:cNvCxnSpPr/>
      </xdr:nvCxnSpPr>
      <xdr:spPr>
        <a:xfrm>
          <a:off x="19545300" y="1086485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41275</xdr:rowOff>
    </xdr:from>
    <xdr:to>
      <xdr:col>98</xdr:col>
      <xdr:colOff>38100</xdr:colOff>
      <xdr:row>63</xdr:row>
      <xdr:rowOff>142875</xdr:rowOff>
    </xdr:to>
    <xdr:sp macro="" textlink="">
      <xdr:nvSpPr>
        <xdr:cNvPr id="616" name="楕円 615">
          <a:extLst>
            <a:ext uri="{FF2B5EF4-FFF2-40B4-BE49-F238E27FC236}">
              <a16:creationId xmlns:a16="http://schemas.microsoft.com/office/drawing/2014/main" id="{55015C66-B142-4DC6-9E4F-99C50E9F1AFD}"/>
            </a:ext>
          </a:extLst>
        </xdr:cNvPr>
        <xdr:cNvSpPr/>
      </xdr:nvSpPr>
      <xdr:spPr>
        <a:xfrm>
          <a:off x="18605500" y="1084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63500</xdr:rowOff>
    </xdr:from>
    <xdr:to>
      <xdr:col>102</xdr:col>
      <xdr:colOff>114300</xdr:colOff>
      <xdr:row>63</xdr:row>
      <xdr:rowOff>92075</xdr:rowOff>
    </xdr:to>
    <xdr:cxnSp macro="">
      <xdr:nvCxnSpPr>
        <xdr:cNvPr id="617" name="直線コネクタ 616">
          <a:extLst>
            <a:ext uri="{FF2B5EF4-FFF2-40B4-BE49-F238E27FC236}">
              <a16:creationId xmlns:a16="http://schemas.microsoft.com/office/drawing/2014/main" id="{F12597FE-07FA-4F47-8D2E-3FEBB4EFC79E}"/>
            </a:ext>
          </a:extLst>
        </xdr:cNvPr>
        <xdr:cNvCxnSpPr/>
      </xdr:nvCxnSpPr>
      <xdr:spPr>
        <a:xfrm flipV="1">
          <a:off x="18656300" y="108648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8" name="n_1aveValue【学校施設】&#10;一人当たり面積">
          <a:extLst>
            <a:ext uri="{FF2B5EF4-FFF2-40B4-BE49-F238E27FC236}">
              <a16:creationId xmlns:a16="http://schemas.microsoft.com/office/drawing/2014/main" id="{F93FC6AC-8EE9-4EA4-BD73-C841F88204F9}"/>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9" name="n_2aveValue【学校施設】&#10;一人当たり面積">
          <a:extLst>
            <a:ext uri="{FF2B5EF4-FFF2-40B4-BE49-F238E27FC236}">
              <a16:creationId xmlns:a16="http://schemas.microsoft.com/office/drawing/2014/main" id="{29DFA635-687E-4020-A5C4-4732B5DB7AFD}"/>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20" name="n_3aveValue【学校施設】&#10;一人当たり面積">
          <a:extLst>
            <a:ext uri="{FF2B5EF4-FFF2-40B4-BE49-F238E27FC236}">
              <a16:creationId xmlns:a16="http://schemas.microsoft.com/office/drawing/2014/main" id="{1AE258A0-9F14-4FF3-B153-8452BBDB0379}"/>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1" name="n_4aveValue【学校施設】&#10;一人当たり面積">
          <a:extLst>
            <a:ext uri="{FF2B5EF4-FFF2-40B4-BE49-F238E27FC236}">
              <a16:creationId xmlns:a16="http://schemas.microsoft.com/office/drawing/2014/main" id="{C4291989-47A2-4F54-912F-00C58A36609F}"/>
            </a:ext>
          </a:extLst>
        </xdr:cNvPr>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106316</xdr:rowOff>
    </xdr:from>
    <xdr:ext cx="469744" cy="259045"/>
    <xdr:sp macro="" textlink="">
      <xdr:nvSpPr>
        <xdr:cNvPr id="622" name="n_1mainValue【学校施設】&#10;一人当たり面積">
          <a:extLst>
            <a:ext uri="{FF2B5EF4-FFF2-40B4-BE49-F238E27FC236}">
              <a16:creationId xmlns:a16="http://schemas.microsoft.com/office/drawing/2014/main" id="{9EEFFF80-41A8-46D9-82A0-3FE467F70D14}"/>
            </a:ext>
          </a:extLst>
        </xdr:cNvPr>
        <xdr:cNvSpPr txBox="1"/>
      </xdr:nvSpPr>
      <xdr:spPr>
        <a:xfrm>
          <a:off x="21075727" y="1090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105554</xdr:rowOff>
    </xdr:from>
    <xdr:ext cx="469744" cy="259045"/>
    <xdr:sp macro="" textlink="">
      <xdr:nvSpPr>
        <xdr:cNvPr id="623" name="n_2mainValue【学校施設】&#10;一人当たり面積">
          <a:extLst>
            <a:ext uri="{FF2B5EF4-FFF2-40B4-BE49-F238E27FC236}">
              <a16:creationId xmlns:a16="http://schemas.microsoft.com/office/drawing/2014/main" id="{03AA2C5F-D672-4ADD-A57F-C638796AEB8B}"/>
            </a:ext>
          </a:extLst>
        </xdr:cNvPr>
        <xdr:cNvSpPr txBox="1"/>
      </xdr:nvSpPr>
      <xdr:spPr>
        <a:xfrm>
          <a:off x="20199427" y="1090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105427</xdr:rowOff>
    </xdr:from>
    <xdr:ext cx="469744" cy="259045"/>
    <xdr:sp macro="" textlink="">
      <xdr:nvSpPr>
        <xdr:cNvPr id="624" name="n_3mainValue【学校施設】&#10;一人当たり面積">
          <a:extLst>
            <a:ext uri="{FF2B5EF4-FFF2-40B4-BE49-F238E27FC236}">
              <a16:creationId xmlns:a16="http://schemas.microsoft.com/office/drawing/2014/main" id="{09A1E7E1-C5DE-4388-A68C-95426A6F6F29}"/>
            </a:ext>
          </a:extLst>
        </xdr:cNvPr>
        <xdr:cNvSpPr txBox="1"/>
      </xdr:nvSpPr>
      <xdr:spPr>
        <a:xfrm>
          <a:off x="19310427" y="1090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134002</xdr:rowOff>
    </xdr:from>
    <xdr:ext cx="469744" cy="259045"/>
    <xdr:sp macro="" textlink="">
      <xdr:nvSpPr>
        <xdr:cNvPr id="625" name="n_4mainValue【学校施設】&#10;一人当たり面積">
          <a:extLst>
            <a:ext uri="{FF2B5EF4-FFF2-40B4-BE49-F238E27FC236}">
              <a16:creationId xmlns:a16="http://schemas.microsoft.com/office/drawing/2014/main" id="{8B384334-5C1D-40F0-93DA-09AA0A3AD192}"/>
            </a:ext>
          </a:extLst>
        </xdr:cNvPr>
        <xdr:cNvSpPr txBox="1"/>
      </xdr:nvSpPr>
      <xdr:spPr>
        <a:xfrm>
          <a:off x="18421427" y="1093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3AE06B7B-D60E-40B2-A891-B9932C9D28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A65995A4-AD9A-4945-A496-DF8FE01F56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1D95F793-5798-4616-8DBF-520DC20359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94C1D9DB-2765-4318-B4F6-0B2DC976E2C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E2A43387-56A6-4E26-91B8-F98194D0BB0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48992DA0-B107-465E-BC03-8AC68D4836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76ED82ED-9B9A-4C4D-ADDA-251C04BACD5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DDEE5D83-1AFD-40F2-9592-256B7E0E377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CF4574BD-770A-40E6-A9BC-5E2A65D1B5E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2AD9B5A7-6BD5-4F10-9F75-FA4B4193DDA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A0B19945-9359-4E27-B281-F8FECAE11B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5F39E717-B224-4FA4-8657-57F0D15B432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563CEC88-4A89-488C-8C4B-31A266D3B1C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84851840-9EA0-4009-A23B-EC414B5AE20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9A9FF79E-7268-4F32-B06B-9C8FF65D878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B503CB1-8FE8-407D-B97E-7A65B9E3249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F99162BC-5849-4902-A07C-DF70000F582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8EB9F9AB-3352-439E-A403-996FB475AC5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2E650F50-9D63-45A7-B9E5-155FB6467A9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399B63D2-DCEE-4C46-8B9F-BB15C42192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3F618402-3F58-48BE-B932-E432452F949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47A48AFF-7C03-49B2-97FB-4BAF0122ECC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A739CB65-5325-4D4F-BA60-BDB546BA6E9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C030C370-58B1-4A67-9676-2B627F65AA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C3BF966B-C0AA-4321-A2AE-43044C3A7BE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E88A68F8-013B-4130-B085-5D3564836C2B}"/>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C1AE30F8-BDE0-449A-BFF3-A274A228B5A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D2E115D4-0F2B-470C-BE9A-C4FFE1C282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4" name="【児童館】&#10;有形固定資産減価償却率最大値テキスト">
          <a:extLst>
            <a:ext uri="{FF2B5EF4-FFF2-40B4-BE49-F238E27FC236}">
              <a16:creationId xmlns:a16="http://schemas.microsoft.com/office/drawing/2014/main" id="{DB925B98-0CD2-499D-B58D-6D515C3A882D}"/>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5" name="直線コネクタ 654">
          <a:extLst>
            <a:ext uri="{FF2B5EF4-FFF2-40B4-BE49-F238E27FC236}">
              <a16:creationId xmlns:a16="http://schemas.microsoft.com/office/drawing/2014/main" id="{ECEC9BB0-9ED4-4C02-AF1B-04D218DCC804}"/>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6" name="【児童館】&#10;有形固定資産減価償却率平均値テキスト">
          <a:extLst>
            <a:ext uri="{FF2B5EF4-FFF2-40B4-BE49-F238E27FC236}">
              <a16:creationId xmlns:a16="http://schemas.microsoft.com/office/drawing/2014/main" id="{79AC1124-58B9-4B52-AE3D-6A73949B2753}"/>
            </a:ext>
          </a:extLst>
        </xdr:cNvPr>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7" name="フローチャート: 判断 656">
          <a:extLst>
            <a:ext uri="{FF2B5EF4-FFF2-40B4-BE49-F238E27FC236}">
              <a16:creationId xmlns:a16="http://schemas.microsoft.com/office/drawing/2014/main" id="{58E8597E-5A64-426D-A60D-5EE0A0371468}"/>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8" name="フローチャート: 判断 657">
          <a:extLst>
            <a:ext uri="{FF2B5EF4-FFF2-40B4-BE49-F238E27FC236}">
              <a16:creationId xmlns:a16="http://schemas.microsoft.com/office/drawing/2014/main" id="{9E28718B-D9A7-4F97-B8E4-16D5BD24E9CB}"/>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9" name="フローチャート: 判断 658">
          <a:extLst>
            <a:ext uri="{FF2B5EF4-FFF2-40B4-BE49-F238E27FC236}">
              <a16:creationId xmlns:a16="http://schemas.microsoft.com/office/drawing/2014/main" id="{01754BB3-7DE0-4479-A423-0B2B53791B6A}"/>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60" name="フローチャート: 判断 659">
          <a:extLst>
            <a:ext uri="{FF2B5EF4-FFF2-40B4-BE49-F238E27FC236}">
              <a16:creationId xmlns:a16="http://schemas.microsoft.com/office/drawing/2014/main" id="{1CCE21FB-7989-46B0-B0E1-0B708180B7CF}"/>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1" name="フローチャート: 判断 660">
          <a:extLst>
            <a:ext uri="{FF2B5EF4-FFF2-40B4-BE49-F238E27FC236}">
              <a16:creationId xmlns:a16="http://schemas.microsoft.com/office/drawing/2014/main" id="{AF45D8F1-5DDC-4494-8AF1-BD8BFBADFC21}"/>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93029FE-1B14-4868-9393-E2DA953DBA3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8970970-89C0-4B14-B669-3495EC7B24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9B6A21A-65A8-463B-B523-F463B5AE5A2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03DE0C0-8262-45EC-A4EC-34585786BB5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D5E7399D-9002-4E48-A5F0-6AD4A23A5F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6894</xdr:rowOff>
    </xdr:from>
    <xdr:to>
      <xdr:col>85</xdr:col>
      <xdr:colOff>177800</xdr:colOff>
      <xdr:row>80</xdr:row>
      <xdr:rowOff>108494</xdr:rowOff>
    </xdr:to>
    <xdr:sp macro="" textlink="">
      <xdr:nvSpPr>
        <xdr:cNvPr id="667" name="楕円 666">
          <a:extLst>
            <a:ext uri="{FF2B5EF4-FFF2-40B4-BE49-F238E27FC236}">
              <a16:creationId xmlns:a16="http://schemas.microsoft.com/office/drawing/2014/main" id="{D1244F6E-3CDC-4725-9CD8-5DDDCD44745E}"/>
            </a:ext>
          </a:extLst>
        </xdr:cNvPr>
        <xdr:cNvSpPr/>
      </xdr:nvSpPr>
      <xdr:spPr>
        <a:xfrm>
          <a:off x="162687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29771</xdr:rowOff>
    </xdr:from>
    <xdr:ext cx="405111" cy="259045"/>
    <xdr:sp macro="" textlink="">
      <xdr:nvSpPr>
        <xdr:cNvPr id="668" name="【児童館】&#10;有形固定資産減価償却率該当値テキスト">
          <a:extLst>
            <a:ext uri="{FF2B5EF4-FFF2-40B4-BE49-F238E27FC236}">
              <a16:creationId xmlns:a16="http://schemas.microsoft.com/office/drawing/2014/main" id="{23FCCCFE-D367-4203-9ED8-67488B52FC53}"/>
            </a:ext>
          </a:extLst>
        </xdr:cNvPr>
        <xdr:cNvSpPr txBox="1"/>
      </xdr:nvSpPr>
      <xdr:spPr>
        <a:xfrm>
          <a:off x="16357600" y="1357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111398</xdr:rowOff>
    </xdr:from>
    <xdr:to>
      <xdr:col>81</xdr:col>
      <xdr:colOff>101600</xdr:colOff>
      <xdr:row>80</xdr:row>
      <xdr:rowOff>41548</xdr:rowOff>
    </xdr:to>
    <xdr:sp macro="" textlink="">
      <xdr:nvSpPr>
        <xdr:cNvPr id="669" name="楕円 668">
          <a:extLst>
            <a:ext uri="{FF2B5EF4-FFF2-40B4-BE49-F238E27FC236}">
              <a16:creationId xmlns:a16="http://schemas.microsoft.com/office/drawing/2014/main" id="{9C00FCC4-5366-4291-82BA-9A4642580835}"/>
            </a:ext>
          </a:extLst>
        </xdr:cNvPr>
        <xdr:cNvSpPr/>
      </xdr:nvSpPr>
      <xdr:spPr>
        <a:xfrm>
          <a:off x="15430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162198</xdr:rowOff>
    </xdr:from>
    <xdr:to>
      <xdr:col>85</xdr:col>
      <xdr:colOff>127000</xdr:colOff>
      <xdr:row>80</xdr:row>
      <xdr:rowOff>57694</xdr:rowOff>
    </xdr:to>
    <xdr:cxnSp macro="">
      <xdr:nvCxnSpPr>
        <xdr:cNvPr id="670" name="直線コネクタ 669">
          <a:extLst>
            <a:ext uri="{FF2B5EF4-FFF2-40B4-BE49-F238E27FC236}">
              <a16:creationId xmlns:a16="http://schemas.microsoft.com/office/drawing/2014/main" id="{A99955D5-38EB-41BC-8976-B9489142ECF1}"/>
            </a:ext>
          </a:extLst>
        </xdr:cNvPr>
        <xdr:cNvCxnSpPr/>
      </xdr:nvCxnSpPr>
      <xdr:spPr>
        <a:xfrm>
          <a:off x="15481300" y="13706748"/>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44450</xdr:rowOff>
    </xdr:from>
    <xdr:to>
      <xdr:col>76</xdr:col>
      <xdr:colOff>165100</xdr:colOff>
      <xdr:row>79</xdr:row>
      <xdr:rowOff>146050</xdr:rowOff>
    </xdr:to>
    <xdr:sp macro="" textlink="">
      <xdr:nvSpPr>
        <xdr:cNvPr id="671" name="楕円 670">
          <a:extLst>
            <a:ext uri="{FF2B5EF4-FFF2-40B4-BE49-F238E27FC236}">
              <a16:creationId xmlns:a16="http://schemas.microsoft.com/office/drawing/2014/main" id="{4BB9406E-6451-4AF9-988A-E8E7E829BB8D}"/>
            </a:ext>
          </a:extLst>
        </xdr:cNvPr>
        <xdr:cNvSpPr/>
      </xdr:nvSpPr>
      <xdr:spPr>
        <a:xfrm>
          <a:off x="14541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162198</xdr:rowOff>
    </xdr:to>
    <xdr:cxnSp macro="">
      <xdr:nvCxnSpPr>
        <xdr:cNvPr id="672" name="直線コネクタ 671">
          <a:extLst>
            <a:ext uri="{FF2B5EF4-FFF2-40B4-BE49-F238E27FC236}">
              <a16:creationId xmlns:a16="http://schemas.microsoft.com/office/drawing/2014/main" id="{9D1FF4D1-E211-49FD-8439-91453EACAFB7}"/>
            </a:ext>
          </a:extLst>
        </xdr:cNvPr>
        <xdr:cNvCxnSpPr/>
      </xdr:nvCxnSpPr>
      <xdr:spPr>
        <a:xfrm>
          <a:off x="14592300" y="13639800"/>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147320</xdr:rowOff>
    </xdr:from>
    <xdr:to>
      <xdr:col>72</xdr:col>
      <xdr:colOff>38100</xdr:colOff>
      <xdr:row>79</xdr:row>
      <xdr:rowOff>77470</xdr:rowOff>
    </xdr:to>
    <xdr:sp macro="" textlink="">
      <xdr:nvSpPr>
        <xdr:cNvPr id="673" name="楕円 672">
          <a:extLst>
            <a:ext uri="{FF2B5EF4-FFF2-40B4-BE49-F238E27FC236}">
              <a16:creationId xmlns:a16="http://schemas.microsoft.com/office/drawing/2014/main" id="{452DE1B7-3999-4CAE-A009-D305C22BFE37}"/>
            </a:ext>
          </a:extLst>
        </xdr:cNvPr>
        <xdr:cNvSpPr/>
      </xdr:nvSpPr>
      <xdr:spPr>
        <a:xfrm>
          <a:off x="1365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26670</xdr:rowOff>
    </xdr:from>
    <xdr:to>
      <xdr:col>76</xdr:col>
      <xdr:colOff>114300</xdr:colOff>
      <xdr:row>79</xdr:row>
      <xdr:rowOff>95250</xdr:rowOff>
    </xdr:to>
    <xdr:cxnSp macro="">
      <xdr:nvCxnSpPr>
        <xdr:cNvPr id="674" name="直線コネクタ 673">
          <a:extLst>
            <a:ext uri="{FF2B5EF4-FFF2-40B4-BE49-F238E27FC236}">
              <a16:creationId xmlns:a16="http://schemas.microsoft.com/office/drawing/2014/main" id="{825853DE-637B-4AC0-A659-B9E854DB2C26}"/>
            </a:ext>
          </a:extLst>
        </xdr:cNvPr>
        <xdr:cNvCxnSpPr/>
      </xdr:nvCxnSpPr>
      <xdr:spPr>
        <a:xfrm>
          <a:off x="13703300" y="13571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153851</xdr:rowOff>
    </xdr:from>
    <xdr:to>
      <xdr:col>67</xdr:col>
      <xdr:colOff>101600</xdr:colOff>
      <xdr:row>78</xdr:row>
      <xdr:rowOff>84001</xdr:rowOff>
    </xdr:to>
    <xdr:sp macro="" textlink="">
      <xdr:nvSpPr>
        <xdr:cNvPr id="675" name="楕円 674">
          <a:extLst>
            <a:ext uri="{FF2B5EF4-FFF2-40B4-BE49-F238E27FC236}">
              <a16:creationId xmlns:a16="http://schemas.microsoft.com/office/drawing/2014/main" id="{96B00A28-FDB1-4887-A029-AAA0BC102778}"/>
            </a:ext>
          </a:extLst>
        </xdr:cNvPr>
        <xdr:cNvSpPr/>
      </xdr:nvSpPr>
      <xdr:spPr>
        <a:xfrm>
          <a:off x="12763500" y="13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33201</xdr:rowOff>
    </xdr:from>
    <xdr:to>
      <xdr:col>71</xdr:col>
      <xdr:colOff>177800</xdr:colOff>
      <xdr:row>79</xdr:row>
      <xdr:rowOff>26670</xdr:rowOff>
    </xdr:to>
    <xdr:cxnSp macro="">
      <xdr:nvCxnSpPr>
        <xdr:cNvPr id="676" name="直線コネクタ 675">
          <a:extLst>
            <a:ext uri="{FF2B5EF4-FFF2-40B4-BE49-F238E27FC236}">
              <a16:creationId xmlns:a16="http://schemas.microsoft.com/office/drawing/2014/main" id="{CA7A12E9-3ABC-4920-8A1E-E3EA5ABD68A3}"/>
            </a:ext>
          </a:extLst>
        </xdr:cNvPr>
        <xdr:cNvCxnSpPr/>
      </xdr:nvCxnSpPr>
      <xdr:spPr>
        <a:xfrm>
          <a:off x="12814300" y="13406301"/>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677" name="n_1aveValue【児童館】&#10;有形固定資産減価償却率">
          <a:extLst>
            <a:ext uri="{FF2B5EF4-FFF2-40B4-BE49-F238E27FC236}">
              <a16:creationId xmlns:a16="http://schemas.microsoft.com/office/drawing/2014/main" id="{26F06023-75BA-46BC-B4ED-B780F66A244C}"/>
            </a:ext>
          </a:extLst>
        </xdr:cNvPr>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678" name="n_2aveValue【児童館】&#10;有形固定資産減価償却率">
          <a:extLst>
            <a:ext uri="{FF2B5EF4-FFF2-40B4-BE49-F238E27FC236}">
              <a16:creationId xmlns:a16="http://schemas.microsoft.com/office/drawing/2014/main" id="{97ED78BC-A2BE-43BF-B74E-3CADAD50A81D}"/>
            </a:ext>
          </a:extLst>
        </xdr:cNvPr>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679" name="n_3aveValue【児童館】&#10;有形固定資産減価償却率">
          <a:extLst>
            <a:ext uri="{FF2B5EF4-FFF2-40B4-BE49-F238E27FC236}">
              <a16:creationId xmlns:a16="http://schemas.microsoft.com/office/drawing/2014/main" id="{AEB078B8-F3DB-4783-9DB8-6B14A04DB6B9}"/>
            </a:ext>
          </a:extLst>
        </xdr:cNvPr>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80" name="n_4aveValue【児童館】&#10;有形固定資産減価償却率">
          <a:extLst>
            <a:ext uri="{FF2B5EF4-FFF2-40B4-BE49-F238E27FC236}">
              <a16:creationId xmlns:a16="http://schemas.microsoft.com/office/drawing/2014/main" id="{01FD0ED0-2F18-4201-AF81-DA3A5CC06C74}"/>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58075</xdr:rowOff>
    </xdr:from>
    <xdr:ext cx="405111" cy="259045"/>
    <xdr:sp macro="" textlink="">
      <xdr:nvSpPr>
        <xdr:cNvPr id="681" name="n_1mainValue【児童館】&#10;有形固定資産減価償却率">
          <a:extLst>
            <a:ext uri="{FF2B5EF4-FFF2-40B4-BE49-F238E27FC236}">
              <a16:creationId xmlns:a16="http://schemas.microsoft.com/office/drawing/2014/main" id="{6DC361C9-6737-4372-9138-23F12FA008DA}"/>
            </a:ext>
          </a:extLst>
        </xdr:cNvPr>
        <xdr:cNvSpPr txBox="1"/>
      </xdr:nvSpPr>
      <xdr:spPr>
        <a:xfrm>
          <a:off x="152660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162577</xdr:rowOff>
    </xdr:from>
    <xdr:ext cx="405111" cy="259045"/>
    <xdr:sp macro="" textlink="">
      <xdr:nvSpPr>
        <xdr:cNvPr id="682" name="n_2mainValue【児童館】&#10;有形固定資産減価償却率">
          <a:extLst>
            <a:ext uri="{FF2B5EF4-FFF2-40B4-BE49-F238E27FC236}">
              <a16:creationId xmlns:a16="http://schemas.microsoft.com/office/drawing/2014/main" id="{83AD3E72-3AC8-4CD0-83D6-227A1169124F}"/>
            </a:ext>
          </a:extLst>
        </xdr:cNvPr>
        <xdr:cNvSpPr txBox="1"/>
      </xdr:nvSpPr>
      <xdr:spPr>
        <a:xfrm>
          <a:off x="14389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93997</xdr:rowOff>
    </xdr:from>
    <xdr:ext cx="405111" cy="259045"/>
    <xdr:sp macro="" textlink="">
      <xdr:nvSpPr>
        <xdr:cNvPr id="683" name="n_3mainValue【児童館】&#10;有形固定資産減価償却率">
          <a:extLst>
            <a:ext uri="{FF2B5EF4-FFF2-40B4-BE49-F238E27FC236}">
              <a16:creationId xmlns:a16="http://schemas.microsoft.com/office/drawing/2014/main" id="{9FB5E0D0-852E-4D4E-8725-A02879327149}"/>
            </a:ext>
          </a:extLst>
        </xdr:cNvPr>
        <xdr:cNvSpPr txBox="1"/>
      </xdr:nvSpPr>
      <xdr:spPr>
        <a:xfrm>
          <a:off x="13500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100528</xdr:rowOff>
    </xdr:from>
    <xdr:ext cx="340478" cy="259045"/>
    <xdr:sp macro="" textlink="">
      <xdr:nvSpPr>
        <xdr:cNvPr id="684" name="n_4mainValue【児童館】&#10;有形固定資産減価償却率">
          <a:extLst>
            <a:ext uri="{FF2B5EF4-FFF2-40B4-BE49-F238E27FC236}">
              <a16:creationId xmlns:a16="http://schemas.microsoft.com/office/drawing/2014/main" id="{675C899F-BBAC-4FC4-A3D1-F2003D33DD7D}"/>
            </a:ext>
          </a:extLst>
        </xdr:cNvPr>
        <xdr:cNvSpPr txBox="1"/>
      </xdr:nvSpPr>
      <xdr:spPr>
        <a:xfrm>
          <a:off x="12644061" y="1313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7AA88731-3F11-4EF5-92DC-D0B91D9582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CA1A1AE6-2B12-4250-8182-F88EAE19FF2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83996909-3F9A-43D0-AF1A-7FCCC88621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28E95689-AF3E-4619-9EE6-87FC169D71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F7B38658-DBF9-4FAE-9CFB-BB25E7B29D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C4674737-F446-4E70-B498-C72C39692B6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8D16461F-6C47-4ADE-AA3F-947CD83FC26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6678D063-C221-4860-B663-93D8AD615EC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843F61F5-2A13-42BD-99CB-718D747FF9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76211A3C-080F-474B-B41B-39335C7066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5981166C-805B-47DC-B106-E58B08A57A2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93B7995A-7E50-4EB3-9CE2-DC53C939494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391FC244-B4B9-4C86-B8D6-6E3384B0FE8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6FA0A6E4-7B75-4D1E-AD1C-59EA2DE047D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F50198D0-ED06-4401-BD30-7F82F828A6D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FBB33E45-FDE7-4020-8D06-9B21C1FA7A6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345BD66E-5290-4955-92F0-63FBD3DDCED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356501C5-60EB-4062-B893-0D5FD276BB7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A346DBD1-A2AA-4FEA-B3C4-C40BD3D38C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F656E900-4A9D-44BD-97B1-E34D6B410A9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5B96E82B-CFFB-49F8-9F36-CCEEFFF12B1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6" name="直線コネクタ 705">
          <a:extLst>
            <a:ext uri="{FF2B5EF4-FFF2-40B4-BE49-F238E27FC236}">
              <a16:creationId xmlns:a16="http://schemas.microsoft.com/office/drawing/2014/main" id="{8AF4E7DC-979B-49F5-94FB-C10FEBD4A032}"/>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7" name="【児童館】&#10;一人当たり面積最小値テキスト">
          <a:extLst>
            <a:ext uri="{FF2B5EF4-FFF2-40B4-BE49-F238E27FC236}">
              <a16:creationId xmlns:a16="http://schemas.microsoft.com/office/drawing/2014/main" id="{3EE9F256-96C4-432C-AE6E-CFF6753E780D}"/>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8" name="直線コネクタ 707">
          <a:extLst>
            <a:ext uri="{FF2B5EF4-FFF2-40B4-BE49-F238E27FC236}">
              <a16:creationId xmlns:a16="http://schemas.microsoft.com/office/drawing/2014/main" id="{D0C167F3-C8F6-40A1-BB87-B5BFC89B71AA}"/>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9" name="【児童館】&#10;一人当たり面積最大値テキスト">
          <a:extLst>
            <a:ext uri="{FF2B5EF4-FFF2-40B4-BE49-F238E27FC236}">
              <a16:creationId xmlns:a16="http://schemas.microsoft.com/office/drawing/2014/main" id="{FBE2FC0A-B4D9-4679-A9FC-05F449A9FA3B}"/>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0" name="直線コネクタ 709">
          <a:extLst>
            <a:ext uri="{FF2B5EF4-FFF2-40B4-BE49-F238E27FC236}">
              <a16:creationId xmlns:a16="http://schemas.microsoft.com/office/drawing/2014/main" id="{69C19597-E655-43B3-A687-10AA2D432381}"/>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1" name="【児童館】&#10;一人当たり面積平均値テキスト">
          <a:extLst>
            <a:ext uri="{FF2B5EF4-FFF2-40B4-BE49-F238E27FC236}">
              <a16:creationId xmlns:a16="http://schemas.microsoft.com/office/drawing/2014/main" id="{3CF853EB-E19E-49D1-BB78-CCD48598C565}"/>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2" name="フローチャート: 判断 711">
          <a:extLst>
            <a:ext uri="{FF2B5EF4-FFF2-40B4-BE49-F238E27FC236}">
              <a16:creationId xmlns:a16="http://schemas.microsoft.com/office/drawing/2014/main" id="{39CF447F-81D1-4AEC-A46B-756A93D77169}"/>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3" name="フローチャート: 判断 712">
          <a:extLst>
            <a:ext uri="{FF2B5EF4-FFF2-40B4-BE49-F238E27FC236}">
              <a16:creationId xmlns:a16="http://schemas.microsoft.com/office/drawing/2014/main" id="{D4F7F0D1-F88F-4568-B908-F624E80F1DA1}"/>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4" name="フローチャート: 判断 713">
          <a:extLst>
            <a:ext uri="{FF2B5EF4-FFF2-40B4-BE49-F238E27FC236}">
              <a16:creationId xmlns:a16="http://schemas.microsoft.com/office/drawing/2014/main" id="{56B7EC40-1EC0-4D00-87CD-EC4C045B3E1F}"/>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5" name="フローチャート: 判断 714">
          <a:extLst>
            <a:ext uri="{FF2B5EF4-FFF2-40B4-BE49-F238E27FC236}">
              <a16:creationId xmlns:a16="http://schemas.microsoft.com/office/drawing/2014/main" id="{25D1ADC0-7FC5-4412-80AA-DDB35D27AB3F}"/>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6" name="フローチャート: 判断 715">
          <a:extLst>
            <a:ext uri="{FF2B5EF4-FFF2-40B4-BE49-F238E27FC236}">
              <a16:creationId xmlns:a16="http://schemas.microsoft.com/office/drawing/2014/main" id="{DC3F6EBE-D579-4BFE-9332-E9129244CA07}"/>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425C7AC-6750-4210-8151-590B56352AE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E54DE46-D460-41A8-8969-724642B2AEB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5AF5052-5A2C-4E73-964B-90E45B09ABC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FD9421F-C940-48BB-9F29-BA6B6A555AA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D7559415-C2FD-4EAF-91AA-4F26C1B1FCC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22" name="楕円 721">
          <a:extLst>
            <a:ext uri="{FF2B5EF4-FFF2-40B4-BE49-F238E27FC236}">
              <a16:creationId xmlns:a16="http://schemas.microsoft.com/office/drawing/2014/main" id="{9737C107-E24E-4413-87E4-41FEEA1D77C7}"/>
            </a:ext>
          </a:extLst>
        </xdr:cNvPr>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723" name="【児童館】&#10;一人当たり面積該当値テキスト">
          <a:extLst>
            <a:ext uri="{FF2B5EF4-FFF2-40B4-BE49-F238E27FC236}">
              <a16:creationId xmlns:a16="http://schemas.microsoft.com/office/drawing/2014/main" id="{F7B3F386-495A-474C-9CD1-8D08A460E28C}"/>
            </a:ext>
          </a:extLst>
        </xdr:cNvPr>
        <xdr:cNvSpPr txBox="1"/>
      </xdr:nvSpPr>
      <xdr:spPr>
        <a:xfrm>
          <a:off x="22199600"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724" name="楕円 723">
          <a:extLst>
            <a:ext uri="{FF2B5EF4-FFF2-40B4-BE49-F238E27FC236}">
              <a16:creationId xmlns:a16="http://schemas.microsoft.com/office/drawing/2014/main" id="{EE1BDC9B-1320-4120-A257-04F7BA04B8A3}"/>
            </a:ext>
          </a:extLst>
        </xdr:cNvPr>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63246</xdr:rowOff>
    </xdr:to>
    <xdr:cxnSp macro="">
      <xdr:nvCxnSpPr>
        <xdr:cNvPr id="725" name="直線コネクタ 724">
          <a:extLst>
            <a:ext uri="{FF2B5EF4-FFF2-40B4-BE49-F238E27FC236}">
              <a16:creationId xmlns:a16="http://schemas.microsoft.com/office/drawing/2014/main" id="{DDED85B3-D7D5-4F81-B2E7-032ED09AC60A}"/>
            </a:ext>
          </a:extLst>
        </xdr:cNvPr>
        <xdr:cNvCxnSpPr/>
      </xdr:nvCxnSpPr>
      <xdr:spPr>
        <a:xfrm>
          <a:off x="21323300" y="1463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726" name="楕円 725">
          <a:extLst>
            <a:ext uri="{FF2B5EF4-FFF2-40B4-BE49-F238E27FC236}">
              <a16:creationId xmlns:a16="http://schemas.microsoft.com/office/drawing/2014/main" id="{5A09609C-9A7E-46AA-9EBB-AEE0E0417954}"/>
            </a:ext>
          </a:extLst>
        </xdr:cNvPr>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63246</xdr:rowOff>
    </xdr:to>
    <xdr:cxnSp macro="">
      <xdr:nvCxnSpPr>
        <xdr:cNvPr id="727" name="直線コネクタ 726">
          <a:extLst>
            <a:ext uri="{FF2B5EF4-FFF2-40B4-BE49-F238E27FC236}">
              <a16:creationId xmlns:a16="http://schemas.microsoft.com/office/drawing/2014/main" id="{3CC18C5A-C00E-4E7A-A093-F386C88FAE0B}"/>
            </a:ext>
          </a:extLst>
        </xdr:cNvPr>
        <xdr:cNvCxnSpPr/>
      </xdr:nvCxnSpPr>
      <xdr:spPr>
        <a:xfrm>
          <a:off x="20434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28" name="楕円 727">
          <a:extLst>
            <a:ext uri="{FF2B5EF4-FFF2-40B4-BE49-F238E27FC236}">
              <a16:creationId xmlns:a16="http://schemas.microsoft.com/office/drawing/2014/main" id="{9EE34129-97DC-4056-BF99-58AFB90D85BA}"/>
            </a:ext>
          </a:extLst>
        </xdr:cNvPr>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63246</xdr:rowOff>
    </xdr:to>
    <xdr:cxnSp macro="">
      <xdr:nvCxnSpPr>
        <xdr:cNvPr id="729" name="直線コネクタ 728">
          <a:extLst>
            <a:ext uri="{FF2B5EF4-FFF2-40B4-BE49-F238E27FC236}">
              <a16:creationId xmlns:a16="http://schemas.microsoft.com/office/drawing/2014/main" id="{2031FC4A-E8EF-4159-A51D-1A449DCAE615}"/>
            </a:ext>
          </a:extLst>
        </xdr:cNvPr>
        <xdr:cNvCxnSpPr/>
      </xdr:nvCxnSpPr>
      <xdr:spPr>
        <a:xfrm>
          <a:off x="19545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730" name="楕円 729">
          <a:extLst>
            <a:ext uri="{FF2B5EF4-FFF2-40B4-BE49-F238E27FC236}">
              <a16:creationId xmlns:a16="http://schemas.microsoft.com/office/drawing/2014/main" id="{3A7DDEB9-3163-4F58-877A-6C64E9E54C30}"/>
            </a:ext>
          </a:extLst>
        </xdr:cNvPr>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63246</xdr:rowOff>
    </xdr:from>
    <xdr:to>
      <xdr:col>102</xdr:col>
      <xdr:colOff>114300</xdr:colOff>
      <xdr:row>85</xdr:row>
      <xdr:rowOff>154687</xdr:rowOff>
    </xdr:to>
    <xdr:cxnSp macro="">
      <xdr:nvCxnSpPr>
        <xdr:cNvPr id="731" name="直線コネクタ 730">
          <a:extLst>
            <a:ext uri="{FF2B5EF4-FFF2-40B4-BE49-F238E27FC236}">
              <a16:creationId xmlns:a16="http://schemas.microsoft.com/office/drawing/2014/main" id="{33FD3223-F2B7-48C7-9FB6-79D4B3693AD0}"/>
            </a:ext>
          </a:extLst>
        </xdr:cNvPr>
        <xdr:cNvCxnSpPr/>
      </xdr:nvCxnSpPr>
      <xdr:spPr>
        <a:xfrm flipV="1">
          <a:off x="18656300" y="146364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2" name="n_1aveValue【児童館】&#10;一人当たり面積">
          <a:extLst>
            <a:ext uri="{FF2B5EF4-FFF2-40B4-BE49-F238E27FC236}">
              <a16:creationId xmlns:a16="http://schemas.microsoft.com/office/drawing/2014/main" id="{99845F16-DEFE-45BF-A724-A1C76FAB6122}"/>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3" name="n_2aveValue【児童館】&#10;一人当たり面積">
          <a:extLst>
            <a:ext uri="{FF2B5EF4-FFF2-40B4-BE49-F238E27FC236}">
              <a16:creationId xmlns:a16="http://schemas.microsoft.com/office/drawing/2014/main" id="{31B4118F-FFDF-4631-BBD3-18800EE3E5C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4" name="n_3aveValue【児童館】&#10;一人当たり面積">
          <a:extLst>
            <a:ext uri="{FF2B5EF4-FFF2-40B4-BE49-F238E27FC236}">
              <a16:creationId xmlns:a16="http://schemas.microsoft.com/office/drawing/2014/main" id="{3DDF3967-C690-4206-B7AF-6790E00332DF}"/>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5" name="n_4aveValue【児童館】&#10;一人当たり面積">
          <a:extLst>
            <a:ext uri="{FF2B5EF4-FFF2-40B4-BE49-F238E27FC236}">
              <a16:creationId xmlns:a16="http://schemas.microsoft.com/office/drawing/2014/main" id="{92F1AE3D-95D4-4FA1-BF0C-7072832F9B5A}"/>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736" name="n_1mainValue【児童館】&#10;一人当たり面積">
          <a:extLst>
            <a:ext uri="{FF2B5EF4-FFF2-40B4-BE49-F238E27FC236}">
              <a16:creationId xmlns:a16="http://schemas.microsoft.com/office/drawing/2014/main" id="{30C806A8-75A8-43DD-8142-C19354D7E8EC}"/>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105173</xdr:rowOff>
    </xdr:from>
    <xdr:ext cx="469744" cy="259045"/>
    <xdr:sp macro="" textlink="">
      <xdr:nvSpPr>
        <xdr:cNvPr id="737" name="n_2mainValue【児童館】&#10;一人当たり面積">
          <a:extLst>
            <a:ext uri="{FF2B5EF4-FFF2-40B4-BE49-F238E27FC236}">
              <a16:creationId xmlns:a16="http://schemas.microsoft.com/office/drawing/2014/main" id="{E3BF9337-B744-44BB-AFDE-D21754088C08}"/>
            </a:ext>
          </a:extLst>
        </xdr:cNvPr>
        <xdr:cNvSpPr txBox="1"/>
      </xdr:nvSpPr>
      <xdr:spPr>
        <a:xfrm>
          <a:off x="20199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105173</xdr:rowOff>
    </xdr:from>
    <xdr:ext cx="469744" cy="259045"/>
    <xdr:sp macro="" textlink="">
      <xdr:nvSpPr>
        <xdr:cNvPr id="738" name="n_3mainValue【児童館】&#10;一人当たり面積">
          <a:extLst>
            <a:ext uri="{FF2B5EF4-FFF2-40B4-BE49-F238E27FC236}">
              <a16:creationId xmlns:a16="http://schemas.microsoft.com/office/drawing/2014/main" id="{7E5B0149-9E1D-48D1-A161-A7A07AB980D8}"/>
            </a:ext>
          </a:extLst>
        </xdr:cNvPr>
        <xdr:cNvSpPr txBox="1"/>
      </xdr:nvSpPr>
      <xdr:spPr>
        <a:xfrm>
          <a:off x="19310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739" name="n_4mainValue【児童館】&#10;一人当たり面積">
          <a:extLst>
            <a:ext uri="{FF2B5EF4-FFF2-40B4-BE49-F238E27FC236}">
              <a16:creationId xmlns:a16="http://schemas.microsoft.com/office/drawing/2014/main" id="{4642CEA5-E489-4341-8731-885083F2BFFD}"/>
            </a:ext>
          </a:extLst>
        </xdr:cNvPr>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38AE977E-30FE-4F73-BD09-2635E41EC0A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4C552B41-612F-4DAB-9DC1-A35B09DDF7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41AF4442-0D1D-4DF5-9C25-11F4B1F06D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DF51090A-5A5E-413D-B1F2-6A01D7E6F5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EC015D04-FD9F-4330-9A03-C1082A71D8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D33131CC-FF7A-4FCD-898C-7B69C83EC3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4B61BD30-53FF-4226-BD60-57EE85A2B3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B382E735-F90A-4624-9571-98809BB01A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A20FC67C-87EE-4621-A54B-C0113B49B6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9387B816-0884-4CF3-8A99-2CA4344A3D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5DE227FE-C346-4CB8-9563-001C0F23878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87EE6AD9-266E-4576-9CAA-52105F1AE62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E1D6E9BA-F371-43C8-A245-C2CF8158267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C1A26820-FD6B-442E-ACA5-1526D646F46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0824BB48-17F0-43FB-ACF0-6361A153A27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BC466259-1DF9-4FCA-8FCC-2FA9E517E12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C14F2663-0DBB-4997-83C6-A2D55C07F17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AF859712-06C1-442F-BEDC-A08A7071FB1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E56BDF49-AE5E-413A-A73A-D79367D6281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87E5265F-C311-45F6-B29B-8010764DCD3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a:extLst>
            <a:ext uri="{FF2B5EF4-FFF2-40B4-BE49-F238E27FC236}">
              <a16:creationId xmlns:a16="http://schemas.microsoft.com/office/drawing/2014/main" id="{CFB19A2C-57F1-4FFF-A95B-837A06723AD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1920A826-B867-40AB-BA18-B98C2BBA2E4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a:extLst>
            <a:ext uri="{FF2B5EF4-FFF2-40B4-BE49-F238E27FC236}">
              <a16:creationId xmlns:a16="http://schemas.microsoft.com/office/drawing/2014/main" id="{8F90C4BE-68C9-4740-B3B8-FD104AE35ED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FA54B9A0-5171-4DDF-9C36-029EFB2C140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4" name="直線コネクタ 763">
          <a:extLst>
            <a:ext uri="{FF2B5EF4-FFF2-40B4-BE49-F238E27FC236}">
              <a16:creationId xmlns:a16="http://schemas.microsoft.com/office/drawing/2014/main" id="{59BB5FD9-9584-4F18-A2D8-777160450046}"/>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5" name="【公民館】&#10;有形固定資産減価償却率最小値テキスト">
          <a:extLst>
            <a:ext uri="{FF2B5EF4-FFF2-40B4-BE49-F238E27FC236}">
              <a16:creationId xmlns:a16="http://schemas.microsoft.com/office/drawing/2014/main" id="{1155CD76-661E-41B4-ACB6-1B84E89542E7}"/>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6" name="直線コネクタ 765">
          <a:extLst>
            <a:ext uri="{FF2B5EF4-FFF2-40B4-BE49-F238E27FC236}">
              <a16:creationId xmlns:a16="http://schemas.microsoft.com/office/drawing/2014/main" id="{ECEC276E-F056-4D2F-8854-F1156094C054}"/>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7" name="【公民館】&#10;有形固定資産減価償却率最大値テキスト">
          <a:extLst>
            <a:ext uri="{FF2B5EF4-FFF2-40B4-BE49-F238E27FC236}">
              <a16:creationId xmlns:a16="http://schemas.microsoft.com/office/drawing/2014/main" id="{491073A6-A887-488C-A51F-E9F20AFADD8C}"/>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8" name="直線コネクタ 767">
          <a:extLst>
            <a:ext uri="{FF2B5EF4-FFF2-40B4-BE49-F238E27FC236}">
              <a16:creationId xmlns:a16="http://schemas.microsoft.com/office/drawing/2014/main" id="{864BC1D1-2CB4-4086-B363-6C2481708B77}"/>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9" name="【公民館】&#10;有形固定資産減価償却率平均値テキスト">
          <a:extLst>
            <a:ext uri="{FF2B5EF4-FFF2-40B4-BE49-F238E27FC236}">
              <a16:creationId xmlns:a16="http://schemas.microsoft.com/office/drawing/2014/main" id="{20E24FFF-E71D-44D0-BC9C-1829808F9E57}"/>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70" name="フローチャート: 判断 769">
          <a:extLst>
            <a:ext uri="{FF2B5EF4-FFF2-40B4-BE49-F238E27FC236}">
              <a16:creationId xmlns:a16="http://schemas.microsoft.com/office/drawing/2014/main" id="{AF8EB2C3-9C69-4D4E-B769-7ED45B7D8408}"/>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1" name="フローチャート: 判断 770">
          <a:extLst>
            <a:ext uri="{FF2B5EF4-FFF2-40B4-BE49-F238E27FC236}">
              <a16:creationId xmlns:a16="http://schemas.microsoft.com/office/drawing/2014/main" id="{36557A47-4A1B-49D9-9A18-B08E034DBD6D}"/>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2" name="フローチャート: 判断 771">
          <a:extLst>
            <a:ext uri="{FF2B5EF4-FFF2-40B4-BE49-F238E27FC236}">
              <a16:creationId xmlns:a16="http://schemas.microsoft.com/office/drawing/2014/main" id="{A2B62764-3D53-4DDC-8AAE-CE75A41964EA}"/>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3" name="フローチャート: 判断 772">
          <a:extLst>
            <a:ext uri="{FF2B5EF4-FFF2-40B4-BE49-F238E27FC236}">
              <a16:creationId xmlns:a16="http://schemas.microsoft.com/office/drawing/2014/main" id="{A238AE6E-1CBA-4A39-B8CC-72C797572BA4}"/>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4" name="フローチャート: 判断 773">
          <a:extLst>
            <a:ext uri="{FF2B5EF4-FFF2-40B4-BE49-F238E27FC236}">
              <a16:creationId xmlns:a16="http://schemas.microsoft.com/office/drawing/2014/main" id="{D11AA3AE-5902-42C1-B331-7AF45C8349EE}"/>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DD7259E-045D-4109-8AB9-92523E700A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7AA95DE-9738-4A5B-861C-C09AEE7AD5B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FEAC754-74E3-4586-9035-BC7589D0AD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8021F3A-C2A4-4A25-BA04-8B4250A62D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DA8183C-623A-4284-81AD-F7140BC6B0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74930</xdr:rowOff>
    </xdr:from>
    <xdr:to>
      <xdr:col>85</xdr:col>
      <xdr:colOff>177800</xdr:colOff>
      <xdr:row>107</xdr:row>
      <xdr:rowOff>5080</xdr:rowOff>
    </xdr:to>
    <xdr:sp macro="" textlink="">
      <xdr:nvSpPr>
        <xdr:cNvPr id="780" name="楕円 779">
          <a:extLst>
            <a:ext uri="{FF2B5EF4-FFF2-40B4-BE49-F238E27FC236}">
              <a16:creationId xmlns:a16="http://schemas.microsoft.com/office/drawing/2014/main" id="{D4B3DF2D-7905-4608-BBE1-6C88F611DCD9}"/>
            </a:ext>
          </a:extLst>
        </xdr:cNvPr>
        <xdr:cNvSpPr/>
      </xdr:nvSpPr>
      <xdr:spPr>
        <a:xfrm>
          <a:off x="16268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53357</xdr:rowOff>
    </xdr:from>
    <xdr:ext cx="405111" cy="259045"/>
    <xdr:sp macro="" textlink="">
      <xdr:nvSpPr>
        <xdr:cNvPr id="781" name="【公民館】&#10;有形固定資産減価償却率該当値テキスト">
          <a:extLst>
            <a:ext uri="{FF2B5EF4-FFF2-40B4-BE49-F238E27FC236}">
              <a16:creationId xmlns:a16="http://schemas.microsoft.com/office/drawing/2014/main" id="{48E9B124-53FB-48F8-85AA-22535EDA12FE}"/>
            </a:ext>
          </a:extLst>
        </xdr:cNvPr>
        <xdr:cNvSpPr txBox="1"/>
      </xdr:nvSpPr>
      <xdr:spPr>
        <a:xfrm>
          <a:off x="16357600"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42545</xdr:rowOff>
    </xdr:from>
    <xdr:to>
      <xdr:col>81</xdr:col>
      <xdr:colOff>101600</xdr:colOff>
      <xdr:row>106</xdr:row>
      <xdr:rowOff>144145</xdr:rowOff>
    </xdr:to>
    <xdr:sp macro="" textlink="">
      <xdr:nvSpPr>
        <xdr:cNvPr id="782" name="楕円 781">
          <a:extLst>
            <a:ext uri="{FF2B5EF4-FFF2-40B4-BE49-F238E27FC236}">
              <a16:creationId xmlns:a16="http://schemas.microsoft.com/office/drawing/2014/main" id="{76CD63D9-58AA-494D-985E-9CD29EB4B1DA}"/>
            </a:ext>
          </a:extLst>
        </xdr:cNvPr>
        <xdr:cNvSpPr/>
      </xdr:nvSpPr>
      <xdr:spPr>
        <a:xfrm>
          <a:off x="15430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93345</xdr:rowOff>
    </xdr:from>
    <xdr:to>
      <xdr:col>85</xdr:col>
      <xdr:colOff>127000</xdr:colOff>
      <xdr:row>106</xdr:row>
      <xdr:rowOff>125730</xdr:rowOff>
    </xdr:to>
    <xdr:cxnSp macro="">
      <xdr:nvCxnSpPr>
        <xdr:cNvPr id="783" name="直線コネクタ 782">
          <a:extLst>
            <a:ext uri="{FF2B5EF4-FFF2-40B4-BE49-F238E27FC236}">
              <a16:creationId xmlns:a16="http://schemas.microsoft.com/office/drawing/2014/main" id="{C527EB11-B621-43DC-836B-F23AD7C83D9B}"/>
            </a:ext>
          </a:extLst>
        </xdr:cNvPr>
        <xdr:cNvCxnSpPr/>
      </xdr:nvCxnSpPr>
      <xdr:spPr>
        <a:xfrm>
          <a:off x="15481300" y="182670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784" name="楕円 783">
          <a:extLst>
            <a:ext uri="{FF2B5EF4-FFF2-40B4-BE49-F238E27FC236}">
              <a16:creationId xmlns:a16="http://schemas.microsoft.com/office/drawing/2014/main" id="{3E08B64F-BC47-4F79-9FB6-CDD8CAF5994D}"/>
            </a:ext>
          </a:extLst>
        </xdr:cNvPr>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93345</xdr:rowOff>
    </xdr:from>
    <xdr:to>
      <xdr:col>81</xdr:col>
      <xdr:colOff>50800</xdr:colOff>
      <xdr:row>106</xdr:row>
      <xdr:rowOff>156211</xdr:rowOff>
    </xdr:to>
    <xdr:cxnSp macro="">
      <xdr:nvCxnSpPr>
        <xdr:cNvPr id="785" name="直線コネクタ 784">
          <a:extLst>
            <a:ext uri="{FF2B5EF4-FFF2-40B4-BE49-F238E27FC236}">
              <a16:creationId xmlns:a16="http://schemas.microsoft.com/office/drawing/2014/main" id="{CE65DD3C-C35D-462F-98E3-90F9CF8F758D}"/>
            </a:ext>
          </a:extLst>
        </xdr:cNvPr>
        <xdr:cNvCxnSpPr/>
      </xdr:nvCxnSpPr>
      <xdr:spPr>
        <a:xfrm flipV="1">
          <a:off x="14592300" y="182670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80645</xdr:rowOff>
    </xdr:from>
    <xdr:to>
      <xdr:col>72</xdr:col>
      <xdr:colOff>38100</xdr:colOff>
      <xdr:row>107</xdr:row>
      <xdr:rowOff>10795</xdr:rowOff>
    </xdr:to>
    <xdr:sp macro="" textlink="">
      <xdr:nvSpPr>
        <xdr:cNvPr id="786" name="楕円 785">
          <a:extLst>
            <a:ext uri="{FF2B5EF4-FFF2-40B4-BE49-F238E27FC236}">
              <a16:creationId xmlns:a16="http://schemas.microsoft.com/office/drawing/2014/main" id="{F99EB1A9-D1AB-4D63-8E52-2FDF23945AFC}"/>
            </a:ext>
          </a:extLst>
        </xdr:cNvPr>
        <xdr:cNvSpPr/>
      </xdr:nvSpPr>
      <xdr:spPr>
        <a:xfrm>
          <a:off x="13652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131445</xdr:rowOff>
    </xdr:from>
    <xdr:to>
      <xdr:col>76</xdr:col>
      <xdr:colOff>114300</xdr:colOff>
      <xdr:row>106</xdr:row>
      <xdr:rowOff>156211</xdr:rowOff>
    </xdr:to>
    <xdr:cxnSp macro="">
      <xdr:nvCxnSpPr>
        <xdr:cNvPr id="787" name="直線コネクタ 786">
          <a:extLst>
            <a:ext uri="{FF2B5EF4-FFF2-40B4-BE49-F238E27FC236}">
              <a16:creationId xmlns:a16="http://schemas.microsoft.com/office/drawing/2014/main" id="{39FB9214-1801-4E82-BB4D-5B3FD69D8F60}"/>
            </a:ext>
          </a:extLst>
        </xdr:cNvPr>
        <xdr:cNvCxnSpPr/>
      </xdr:nvCxnSpPr>
      <xdr:spPr>
        <a:xfrm>
          <a:off x="13703300" y="183051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40639</xdr:rowOff>
    </xdr:from>
    <xdr:to>
      <xdr:col>67</xdr:col>
      <xdr:colOff>101600</xdr:colOff>
      <xdr:row>106</xdr:row>
      <xdr:rowOff>142239</xdr:rowOff>
    </xdr:to>
    <xdr:sp macro="" textlink="">
      <xdr:nvSpPr>
        <xdr:cNvPr id="788" name="楕円 787">
          <a:extLst>
            <a:ext uri="{FF2B5EF4-FFF2-40B4-BE49-F238E27FC236}">
              <a16:creationId xmlns:a16="http://schemas.microsoft.com/office/drawing/2014/main" id="{2772A2F7-E090-49DB-81AE-9FF406720D1A}"/>
            </a:ext>
          </a:extLst>
        </xdr:cNvPr>
        <xdr:cNvSpPr/>
      </xdr:nvSpPr>
      <xdr:spPr>
        <a:xfrm>
          <a:off x="1276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91439</xdr:rowOff>
    </xdr:from>
    <xdr:to>
      <xdr:col>71</xdr:col>
      <xdr:colOff>177800</xdr:colOff>
      <xdr:row>106</xdr:row>
      <xdr:rowOff>131445</xdr:rowOff>
    </xdr:to>
    <xdr:cxnSp macro="">
      <xdr:nvCxnSpPr>
        <xdr:cNvPr id="789" name="直線コネクタ 788">
          <a:extLst>
            <a:ext uri="{FF2B5EF4-FFF2-40B4-BE49-F238E27FC236}">
              <a16:creationId xmlns:a16="http://schemas.microsoft.com/office/drawing/2014/main" id="{7A2B497F-482A-4AA7-B1F7-F32141A10E09}"/>
            </a:ext>
          </a:extLst>
        </xdr:cNvPr>
        <xdr:cNvCxnSpPr/>
      </xdr:nvCxnSpPr>
      <xdr:spPr>
        <a:xfrm>
          <a:off x="12814300" y="182651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90" name="n_1aveValue【公民館】&#10;有形固定資産減価償却率">
          <a:extLst>
            <a:ext uri="{FF2B5EF4-FFF2-40B4-BE49-F238E27FC236}">
              <a16:creationId xmlns:a16="http://schemas.microsoft.com/office/drawing/2014/main" id="{2B405FC3-E439-4E09-B81C-0BCAD5BA83FA}"/>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1" name="n_2aveValue【公民館】&#10;有形固定資産減価償却率">
          <a:extLst>
            <a:ext uri="{FF2B5EF4-FFF2-40B4-BE49-F238E27FC236}">
              <a16:creationId xmlns:a16="http://schemas.microsoft.com/office/drawing/2014/main" id="{1E66F018-B8CC-4466-B1E9-6A75F6AE85B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92" name="n_3aveValue【公民館】&#10;有形固定資産減価償却率">
          <a:extLst>
            <a:ext uri="{FF2B5EF4-FFF2-40B4-BE49-F238E27FC236}">
              <a16:creationId xmlns:a16="http://schemas.microsoft.com/office/drawing/2014/main" id="{25DC9928-8307-43B8-AEBA-FD6A06D4BFBB}"/>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793" name="n_4aveValue【公民館】&#10;有形固定資産減価償却率">
          <a:extLst>
            <a:ext uri="{FF2B5EF4-FFF2-40B4-BE49-F238E27FC236}">
              <a16:creationId xmlns:a16="http://schemas.microsoft.com/office/drawing/2014/main" id="{6792626E-B538-436C-BF04-9516FC9EE8BD}"/>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135272</xdr:rowOff>
    </xdr:from>
    <xdr:ext cx="405111" cy="259045"/>
    <xdr:sp macro="" textlink="">
      <xdr:nvSpPr>
        <xdr:cNvPr id="794" name="n_1mainValue【公民館】&#10;有形固定資産減価償却率">
          <a:extLst>
            <a:ext uri="{FF2B5EF4-FFF2-40B4-BE49-F238E27FC236}">
              <a16:creationId xmlns:a16="http://schemas.microsoft.com/office/drawing/2014/main" id="{664A501E-C4FA-41A0-86B8-9382C9F3F8AE}"/>
            </a:ext>
          </a:extLst>
        </xdr:cNvPr>
        <xdr:cNvSpPr txBox="1"/>
      </xdr:nvSpPr>
      <xdr:spPr>
        <a:xfrm>
          <a:off x="152660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795" name="n_2mainValue【公民館】&#10;有形固定資産減価償却率">
          <a:extLst>
            <a:ext uri="{FF2B5EF4-FFF2-40B4-BE49-F238E27FC236}">
              <a16:creationId xmlns:a16="http://schemas.microsoft.com/office/drawing/2014/main" id="{F95C1C94-7003-43B3-8E5C-10E5E5222481}"/>
            </a:ext>
          </a:extLst>
        </xdr:cNvPr>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1922</xdr:rowOff>
    </xdr:from>
    <xdr:ext cx="405111" cy="259045"/>
    <xdr:sp macro="" textlink="">
      <xdr:nvSpPr>
        <xdr:cNvPr id="796" name="n_3mainValue【公民館】&#10;有形固定資産減価償却率">
          <a:extLst>
            <a:ext uri="{FF2B5EF4-FFF2-40B4-BE49-F238E27FC236}">
              <a16:creationId xmlns:a16="http://schemas.microsoft.com/office/drawing/2014/main" id="{E42EB7E1-437B-4E15-A1F4-980A2E2C1A61}"/>
            </a:ext>
          </a:extLst>
        </xdr:cNvPr>
        <xdr:cNvSpPr txBox="1"/>
      </xdr:nvSpPr>
      <xdr:spPr>
        <a:xfrm>
          <a:off x="135007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133366</xdr:rowOff>
    </xdr:from>
    <xdr:ext cx="405111" cy="259045"/>
    <xdr:sp macro="" textlink="">
      <xdr:nvSpPr>
        <xdr:cNvPr id="797" name="n_4mainValue【公民館】&#10;有形固定資産減価償却率">
          <a:extLst>
            <a:ext uri="{FF2B5EF4-FFF2-40B4-BE49-F238E27FC236}">
              <a16:creationId xmlns:a16="http://schemas.microsoft.com/office/drawing/2014/main" id="{C9EAC240-28C7-4933-B52B-4959C01C0483}"/>
            </a:ext>
          </a:extLst>
        </xdr:cNvPr>
        <xdr:cNvSpPr txBox="1"/>
      </xdr:nvSpPr>
      <xdr:spPr>
        <a:xfrm>
          <a:off x="126117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135DA929-45B8-4671-93E3-5CC630C087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DDF757F8-7FEE-4DD4-8C4E-6E815DADD36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A37E161-DD57-45CE-97CD-1CD0B1BE63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5E9B8F2F-25A5-4688-9098-5389FBC2F60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45F4E4C9-3DFB-44DA-B1EA-AC82BA7ADC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A6F6C085-E717-4AAC-AE56-49DCAD25B3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8A88BEC3-8741-4800-A836-75831C3BBB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5220F854-1D01-418C-8A82-BA9B9D53FD6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C8DF8470-84A1-4D49-A0C6-9BEDAC8B15D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C37EC173-6EB0-4985-8BA8-69C459B0701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681933EA-3ED7-4436-B227-E7DE1080609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D5E1E550-788F-4447-B851-DB65055711E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562F675C-B822-41F3-824B-5025DF2D606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34B460A9-FBF3-4317-A30D-44523544BDB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E6C35B56-89D5-4B2A-B47C-9C409A3CC39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06B48C57-0BAD-44E3-9377-3550FFB8976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5699246F-9480-46C4-986A-2D44AC7FEF8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776D0299-F04B-4C80-8F47-E9EE4AAEFEA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457AE7C-789E-4E78-AF41-6AA44E4EB6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698A127E-D196-4F2E-8E61-FCE3823B10C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31F0D5D-7669-45E7-906D-B9983380E1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9" name="直線コネクタ 818">
          <a:extLst>
            <a:ext uri="{FF2B5EF4-FFF2-40B4-BE49-F238E27FC236}">
              <a16:creationId xmlns:a16="http://schemas.microsoft.com/office/drawing/2014/main" id="{5223AFDC-C24A-410B-AE69-0AF927F48BE3}"/>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20" name="【公民館】&#10;一人当たり面積最小値テキスト">
          <a:extLst>
            <a:ext uri="{FF2B5EF4-FFF2-40B4-BE49-F238E27FC236}">
              <a16:creationId xmlns:a16="http://schemas.microsoft.com/office/drawing/2014/main" id="{2FCD8312-EF66-4720-8A60-E44ED4B2FA75}"/>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1" name="直線コネクタ 820">
          <a:extLst>
            <a:ext uri="{FF2B5EF4-FFF2-40B4-BE49-F238E27FC236}">
              <a16:creationId xmlns:a16="http://schemas.microsoft.com/office/drawing/2014/main" id="{4AEB3F73-3DC4-4E16-B842-81B8943578A3}"/>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2" name="【公民館】&#10;一人当たり面積最大値テキスト">
          <a:extLst>
            <a:ext uri="{FF2B5EF4-FFF2-40B4-BE49-F238E27FC236}">
              <a16:creationId xmlns:a16="http://schemas.microsoft.com/office/drawing/2014/main" id="{5F3717DE-7123-4792-94D5-8560586D415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3" name="直線コネクタ 822">
          <a:extLst>
            <a:ext uri="{FF2B5EF4-FFF2-40B4-BE49-F238E27FC236}">
              <a16:creationId xmlns:a16="http://schemas.microsoft.com/office/drawing/2014/main" id="{7057BDC4-9A52-4E90-BDC0-7D7CE87D046A}"/>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4" name="【公民館】&#10;一人当たり面積平均値テキスト">
          <a:extLst>
            <a:ext uri="{FF2B5EF4-FFF2-40B4-BE49-F238E27FC236}">
              <a16:creationId xmlns:a16="http://schemas.microsoft.com/office/drawing/2014/main" id="{3A00A59E-D884-4BCC-B877-013A3484E682}"/>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5" name="フローチャート: 判断 824">
          <a:extLst>
            <a:ext uri="{FF2B5EF4-FFF2-40B4-BE49-F238E27FC236}">
              <a16:creationId xmlns:a16="http://schemas.microsoft.com/office/drawing/2014/main" id="{72B839B7-7853-4AD9-91C2-A540AFF722C8}"/>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6" name="フローチャート: 判断 825">
          <a:extLst>
            <a:ext uri="{FF2B5EF4-FFF2-40B4-BE49-F238E27FC236}">
              <a16:creationId xmlns:a16="http://schemas.microsoft.com/office/drawing/2014/main" id="{2316C133-1FA4-4A9F-AB5A-7F4804975286}"/>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7" name="フローチャート: 判断 826">
          <a:extLst>
            <a:ext uri="{FF2B5EF4-FFF2-40B4-BE49-F238E27FC236}">
              <a16:creationId xmlns:a16="http://schemas.microsoft.com/office/drawing/2014/main" id="{B19C9834-1B35-4812-AEE1-BB39D3695B0A}"/>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8" name="フローチャート: 判断 827">
          <a:extLst>
            <a:ext uri="{FF2B5EF4-FFF2-40B4-BE49-F238E27FC236}">
              <a16:creationId xmlns:a16="http://schemas.microsoft.com/office/drawing/2014/main" id="{58ABA81C-4DCD-4E8D-B190-F0567EA773AB}"/>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9" name="フローチャート: 判断 828">
          <a:extLst>
            <a:ext uri="{FF2B5EF4-FFF2-40B4-BE49-F238E27FC236}">
              <a16:creationId xmlns:a16="http://schemas.microsoft.com/office/drawing/2014/main" id="{F8F7877E-0608-4F6E-9757-626ACCF6404F}"/>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4D5E682F-CF8B-4746-8168-088E8D50FE9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A1C6B862-D7F3-44AA-8778-274F0760748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81F1851-272C-4850-BFA5-3275CEE909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F744416-4F92-4FE8-B4D7-5ECCFB234A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183EAB2-98DD-47A7-9758-DB6A9D62B8E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75692</xdr:rowOff>
    </xdr:from>
    <xdr:to>
      <xdr:col>116</xdr:col>
      <xdr:colOff>114300</xdr:colOff>
      <xdr:row>108</xdr:row>
      <xdr:rowOff>5842</xdr:rowOff>
    </xdr:to>
    <xdr:sp macro="" textlink="">
      <xdr:nvSpPr>
        <xdr:cNvPr id="835" name="楕円 834">
          <a:extLst>
            <a:ext uri="{FF2B5EF4-FFF2-40B4-BE49-F238E27FC236}">
              <a16:creationId xmlns:a16="http://schemas.microsoft.com/office/drawing/2014/main" id="{CAAEC16A-B563-4151-A27C-36862DD926A8}"/>
            </a:ext>
          </a:extLst>
        </xdr:cNvPr>
        <xdr:cNvSpPr/>
      </xdr:nvSpPr>
      <xdr:spPr>
        <a:xfrm>
          <a:off x="221107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162069</xdr:rowOff>
    </xdr:from>
    <xdr:ext cx="469744" cy="259045"/>
    <xdr:sp macro="" textlink="">
      <xdr:nvSpPr>
        <xdr:cNvPr id="836" name="【公民館】&#10;一人当たり面積該当値テキスト">
          <a:extLst>
            <a:ext uri="{FF2B5EF4-FFF2-40B4-BE49-F238E27FC236}">
              <a16:creationId xmlns:a16="http://schemas.microsoft.com/office/drawing/2014/main" id="{9C7BD573-5CF9-4A65-A494-65D8BDDDCC0B}"/>
            </a:ext>
          </a:extLst>
        </xdr:cNvPr>
        <xdr:cNvSpPr txBox="1"/>
      </xdr:nvSpPr>
      <xdr:spPr>
        <a:xfrm>
          <a:off x="22199600" y="1833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837" name="楕円 836">
          <a:extLst>
            <a:ext uri="{FF2B5EF4-FFF2-40B4-BE49-F238E27FC236}">
              <a16:creationId xmlns:a16="http://schemas.microsoft.com/office/drawing/2014/main" id="{E8F693DA-C311-4B34-8EE4-64A855DA52C6}"/>
            </a:ext>
          </a:extLst>
        </xdr:cNvPr>
        <xdr:cNvSpPr/>
      </xdr:nvSpPr>
      <xdr:spPr>
        <a:xfrm>
          <a:off x="2127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126492</xdr:rowOff>
    </xdr:from>
    <xdr:to>
      <xdr:col>116</xdr:col>
      <xdr:colOff>63500</xdr:colOff>
      <xdr:row>107</xdr:row>
      <xdr:rowOff>126492</xdr:rowOff>
    </xdr:to>
    <xdr:cxnSp macro="">
      <xdr:nvCxnSpPr>
        <xdr:cNvPr id="838" name="直線コネクタ 837">
          <a:extLst>
            <a:ext uri="{FF2B5EF4-FFF2-40B4-BE49-F238E27FC236}">
              <a16:creationId xmlns:a16="http://schemas.microsoft.com/office/drawing/2014/main" id="{1AB88A50-7893-46C5-B84A-3B80619AFC1E}"/>
            </a:ext>
          </a:extLst>
        </xdr:cNvPr>
        <xdr:cNvCxnSpPr/>
      </xdr:nvCxnSpPr>
      <xdr:spPr>
        <a:xfrm>
          <a:off x="21323300" y="18471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839" name="楕円 838">
          <a:extLst>
            <a:ext uri="{FF2B5EF4-FFF2-40B4-BE49-F238E27FC236}">
              <a16:creationId xmlns:a16="http://schemas.microsoft.com/office/drawing/2014/main" id="{F14003BE-DEBC-4C3D-9A57-17501013F44E}"/>
            </a:ext>
          </a:extLst>
        </xdr:cNvPr>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126492</xdr:rowOff>
    </xdr:from>
    <xdr:to>
      <xdr:col>111</xdr:col>
      <xdr:colOff>177800</xdr:colOff>
      <xdr:row>107</xdr:row>
      <xdr:rowOff>126492</xdr:rowOff>
    </xdr:to>
    <xdr:cxnSp macro="">
      <xdr:nvCxnSpPr>
        <xdr:cNvPr id="840" name="直線コネクタ 839">
          <a:extLst>
            <a:ext uri="{FF2B5EF4-FFF2-40B4-BE49-F238E27FC236}">
              <a16:creationId xmlns:a16="http://schemas.microsoft.com/office/drawing/2014/main" id="{0DA226E9-9EE7-4596-892C-DFB9515C898D}"/>
            </a:ext>
          </a:extLst>
        </xdr:cNvPr>
        <xdr:cNvCxnSpPr/>
      </xdr:nvCxnSpPr>
      <xdr:spPr>
        <a:xfrm>
          <a:off x="20434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75692</xdr:rowOff>
    </xdr:from>
    <xdr:to>
      <xdr:col>102</xdr:col>
      <xdr:colOff>165100</xdr:colOff>
      <xdr:row>108</xdr:row>
      <xdr:rowOff>5842</xdr:rowOff>
    </xdr:to>
    <xdr:sp macro="" textlink="">
      <xdr:nvSpPr>
        <xdr:cNvPr id="841" name="楕円 840">
          <a:extLst>
            <a:ext uri="{FF2B5EF4-FFF2-40B4-BE49-F238E27FC236}">
              <a16:creationId xmlns:a16="http://schemas.microsoft.com/office/drawing/2014/main" id="{A1CA8F9E-25D1-4E90-9EB2-79DE6985994C}"/>
            </a:ext>
          </a:extLst>
        </xdr:cNvPr>
        <xdr:cNvSpPr/>
      </xdr:nvSpPr>
      <xdr:spPr>
        <a:xfrm>
          <a:off x="19494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126492</xdr:rowOff>
    </xdr:to>
    <xdr:cxnSp macro="">
      <xdr:nvCxnSpPr>
        <xdr:cNvPr id="842" name="直線コネクタ 841">
          <a:extLst>
            <a:ext uri="{FF2B5EF4-FFF2-40B4-BE49-F238E27FC236}">
              <a16:creationId xmlns:a16="http://schemas.microsoft.com/office/drawing/2014/main" id="{24C302A3-BC18-457E-A6D6-A24F24A10A72}"/>
            </a:ext>
          </a:extLst>
        </xdr:cNvPr>
        <xdr:cNvCxnSpPr/>
      </xdr:nvCxnSpPr>
      <xdr:spPr>
        <a:xfrm>
          <a:off x="19545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125985</xdr:rowOff>
    </xdr:from>
    <xdr:to>
      <xdr:col>98</xdr:col>
      <xdr:colOff>38100</xdr:colOff>
      <xdr:row>108</xdr:row>
      <xdr:rowOff>56135</xdr:rowOff>
    </xdr:to>
    <xdr:sp macro="" textlink="">
      <xdr:nvSpPr>
        <xdr:cNvPr id="843" name="楕円 842">
          <a:extLst>
            <a:ext uri="{FF2B5EF4-FFF2-40B4-BE49-F238E27FC236}">
              <a16:creationId xmlns:a16="http://schemas.microsoft.com/office/drawing/2014/main" id="{8005709A-E3C4-4E0C-9E84-155A0EFCCBEC}"/>
            </a:ext>
          </a:extLst>
        </xdr:cNvPr>
        <xdr:cNvSpPr/>
      </xdr:nvSpPr>
      <xdr:spPr>
        <a:xfrm>
          <a:off x="18605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126492</xdr:rowOff>
    </xdr:from>
    <xdr:to>
      <xdr:col>102</xdr:col>
      <xdr:colOff>114300</xdr:colOff>
      <xdr:row>108</xdr:row>
      <xdr:rowOff>5335</xdr:rowOff>
    </xdr:to>
    <xdr:cxnSp macro="">
      <xdr:nvCxnSpPr>
        <xdr:cNvPr id="844" name="直線コネクタ 843">
          <a:extLst>
            <a:ext uri="{FF2B5EF4-FFF2-40B4-BE49-F238E27FC236}">
              <a16:creationId xmlns:a16="http://schemas.microsoft.com/office/drawing/2014/main" id="{B41DAF9B-AE46-4ACA-8785-6938300EA3D1}"/>
            </a:ext>
          </a:extLst>
        </xdr:cNvPr>
        <xdr:cNvCxnSpPr/>
      </xdr:nvCxnSpPr>
      <xdr:spPr>
        <a:xfrm flipV="1">
          <a:off x="18656300" y="184716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5" name="n_1aveValue【公民館】&#10;一人当たり面積">
          <a:extLst>
            <a:ext uri="{FF2B5EF4-FFF2-40B4-BE49-F238E27FC236}">
              <a16:creationId xmlns:a16="http://schemas.microsoft.com/office/drawing/2014/main" id="{D777DDD5-2E69-4CB7-B125-CBD1EE7D9F3C}"/>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6" name="n_2aveValue【公民館】&#10;一人当たり面積">
          <a:extLst>
            <a:ext uri="{FF2B5EF4-FFF2-40B4-BE49-F238E27FC236}">
              <a16:creationId xmlns:a16="http://schemas.microsoft.com/office/drawing/2014/main" id="{0A0E30DA-2565-4BF7-9FA3-71760313D06C}"/>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7" name="n_3aveValue【公民館】&#10;一人当たり面積">
          <a:extLst>
            <a:ext uri="{FF2B5EF4-FFF2-40B4-BE49-F238E27FC236}">
              <a16:creationId xmlns:a16="http://schemas.microsoft.com/office/drawing/2014/main" id="{CC9D3C08-0D57-47CB-9367-1BD446DAEEDB}"/>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8" name="n_4aveValue【公民館】&#10;一人当たり面積">
          <a:extLst>
            <a:ext uri="{FF2B5EF4-FFF2-40B4-BE49-F238E27FC236}">
              <a16:creationId xmlns:a16="http://schemas.microsoft.com/office/drawing/2014/main" id="{177C4EA9-ED4D-40DA-8E17-A99ACE8654D4}"/>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849" name="n_1mainValue【公民館】&#10;一人当たり面積">
          <a:extLst>
            <a:ext uri="{FF2B5EF4-FFF2-40B4-BE49-F238E27FC236}">
              <a16:creationId xmlns:a16="http://schemas.microsoft.com/office/drawing/2014/main" id="{8C32C6FB-D446-4530-9E7B-5B7DF9291879}"/>
            </a:ext>
          </a:extLst>
        </xdr:cNvPr>
        <xdr:cNvSpPr txBox="1"/>
      </xdr:nvSpPr>
      <xdr:spPr>
        <a:xfrm>
          <a:off x="21075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168419</xdr:rowOff>
    </xdr:from>
    <xdr:ext cx="469744" cy="259045"/>
    <xdr:sp macro="" textlink="">
      <xdr:nvSpPr>
        <xdr:cNvPr id="850" name="n_2mainValue【公民館】&#10;一人当たり面積">
          <a:extLst>
            <a:ext uri="{FF2B5EF4-FFF2-40B4-BE49-F238E27FC236}">
              <a16:creationId xmlns:a16="http://schemas.microsoft.com/office/drawing/2014/main" id="{FA4E9132-A4E6-4A47-A88D-9FCC9C3EA4F8}"/>
            </a:ext>
          </a:extLst>
        </xdr:cNvPr>
        <xdr:cNvSpPr txBox="1"/>
      </xdr:nvSpPr>
      <xdr:spPr>
        <a:xfrm>
          <a:off x="20199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168419</xdr:rowOff>
    </xdr:from>
    <xdr:ext cx="469744" cy="259045"/>
    <xdr:sp macro="" textlink="">
      <xdr:nvSpPr>
        <xdr:cNvPr id="851" name="n_3mainValue【公民館】&#10;一人当たり面積">
          <a:extLst>
            <a:ext uri="{FF2B5EF4-FFF2-40B4-BE49-F238E27FC236}">
              <a16:creationId xmlns:a16="http://schemas.microsoft.com/office/drawing/2014/main" id="{85408226-8E42-4917-91EC-9004905C6B65}"/>
            </a:ext>
          </a:extLst>
        </xdr:cNvPr>
        <xdr:cNvSpPr txBox="1"/>
      </xdr:nvSpPr>
      <xdr:spPr>
        <a:xfrm>
          <a:off x="19310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47262</xdr:rowOff>
    </xdr:from>
    <xdr:ext cx="469744" cy="259045"/>
    <xdr:sp macro="" textlink="">
      <xdr:nvSpPr>
        <xdr:cNvPr id="852" name="n_4mainValue【公民館】&#10;一人当たり面積">
          <a:extLst>
            <a:ext uri="{FF2B5EF4-FFF2-40B4-BE49-F238E27FC236}">
              <a16:creationId xmlns:a16="http://schemas.microsoft.com/office/drawing/2014/main" id="{BAD3ADFD-B183-4AA1-9961-395BBA862BEF}"/>
            </a:ext>
          </a:extLst>
        </xdr:cNvPr>
        <xdr:cNvSpPr txBox="1"/>
      </xdr:nvSpPr>
      <xdr:spPr>
        <a:xfrm>
          <a:off x="18421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1517B06B-F918-434E-A5E2-D0547953843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D1CEE707-D850-40F2-8CD5-6FD49B528A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E528B98A-0D81-43F3-AD2B-619409E1795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類似団体と比較して特に有形固定資産減価償却率が高くなっているの施設は、公民館であり、特に低くなっているのは施設は、橋りょう・トンネルである。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公民館については、築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年以上経過しており、類似団体平均を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年度に個別施設計画を策定したところであり、同計画に基づき改修や長寿命化などの老朽化対策に取り組んでいくこととしている。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橋りょう・トンネルについては、比較的近年に整備したため、有形固定資産減価償却率が低くなっている。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今後は、公共施設等の老朽化や利用状況を踏まえ、必要な機能を見直し、改修や長寿命化のほか、統廃合や複合化を検討していく。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108508-A06F-4821-9236-DF080BE380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69161F-431D-431B-BB5A-A7065B776C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F8BA8F-0F3D-405B-8BF1-9702658C5E8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8D9929-1018-48AE-9B30-11AD09FFFB5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BD6C72-5134-4B8C-AC73-9E10508FD4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1612F5-CAA7-48D7-833B-7795C9DFD90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AF3C1C-31E0-450B-80C3-981C9B22A4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5C0E8A9-C141-4E3A-8595-0F25468C1A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CFA754-03B8-4DB7-B4F4-2CBCAFD17C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38DC49-BC8C-4353-8A5B-4DD11E5D72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
51,444
79.16
26,910,765
26,288,862
464,142
12,587,567
22,295,902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DE5BAE-B8B1-4387-AA63-4BAB56A6E5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7D2860-F624-4494-A23F-502231A120D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BF5C40-C671-469C-9186-FFB21A944A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194CB3-7286-4B65-B623-E62518C8612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FE36261-70DA-4A3F-AC92-954BE1C179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8BEDF99-FC33-4EFA-A8B4-9FECAEC8086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441644-536F-454E-AB3F-0BE300D2CB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E44AAFB-7E58-4975-8B27-D5B45B96B7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2E3BAC-214C-4CF1-8E9F-7D5C0B64508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290A0E-7F38-4DE2-92F8-603930CB9E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0D2896-5D74-4DC9-946B-4DFA043DC8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E40450-A263-4380-A471-ABEC913C9A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09BBC69-C478-41FD-A6A1-10C85102652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468044-21C9-48D4-B98D-CCE488208E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FC9099-B575-4BD6-AB72-4A1222F451E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A55CE7-34BA-4162-8D70-7737C88D813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7313C9-507B-4D84-B704-A931B9942A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4B9891-3508-4939-A492-E81BEBC4B2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2E56225-48AF-43B8-8EF4-87D18A7885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F5F011-4230-465B-B5B3-5C10B2A65B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A9D77D4-AE32-426F-8581-AC8434496E7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1AAB1F7-89C9-4E16-BA15-D0623917A5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2405F6-1884-47EB-B12F-2D44C362EC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9EC832-3266-4128-A4CE-1197589BF1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8C22FE-8F1C-4CEA-9DC5-903E96CE48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3EA908-6D05-47F9-AA0E-9F999659C81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9E9854-DDC4-4136-8B49-91AE11FF846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25760CF-3109-4C0E-B1E6-D7F0AC1F1A7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4A34E8-ED1C-40B5-9B6A-171E76FCF69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7B62E17-5C20-4838-97F4-2E04E3F7A4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D03F67D-2589-4A9F-8977-11B301E2C8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793F53E-5374-43AF-9773-27C126234CD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D683331-B8F1-476E-AA72-8125F776DC2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4049457-4C8B-40E4-AFB2-B4691B72CB6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78A5752-8D0F-4F06-B7E8-C6441D9FC23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5007A68-DBDE-4385-A719-397F2C7D680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C99C33B-158D-496A-A580-5B433BEFB32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46DA84C-0CD7-42EB-AF74-269F76562DF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7339C13-DA7D-46AE-BBC2-D705085F777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D329AE1-1C34-4573-9977-B71F3F0B4AF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132D170-551E-448F-86E7-49DE94B6670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542DB0F-5D4A-410D-B4B4-CAA8139A697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09B4D92-93D0-4409-AEA9-33A78E53D31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0653758-AFB4-4F35-927A-F09AE74F9F0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8125A3F-6BBA-41B8-9DC9-6474AED0DDB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25B70F5-C1DE-4D79-8CA8-F4C1298DDBA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59F5379C-A980-416B-826B-2620865F1E5D}"/>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CC4C907-1D04-42EC-BA45-22DA0E536EA7}"/>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6F1C1F5B-0848-4860-9EA0-2766A3A57A0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6F932B6B-C702-4738-9A63-93565E2815E8}"/>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8900A8AC-85E8-4A62-8D04-B20BEB9D0982}"/>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CAD3FDA1-066F-493D-A8C3-FBFD22C308DA}"/>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C18EF6F2-E077-496C-83D1-AA47FDB232B3}"/>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3A6AE192-E3CC-4984-BDBD-F6061F82EEBC}"/>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4DD8E8FE-41C3-4A57-9F65-A0472E3D6818}"/>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A57C918E-6A09-4F62-9688-7F849EF816D6}"/>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506994F2-0AD5-483F-82C8-EF65236FEB77}"/>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A5A38D-5D88-430E-81B9-2B30C75869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586A51-B8EE-4264-BE2C-25FD186E019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F267A17-170E-4026-BAB0-A913BDE975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43F9F17-6281-4341-A5AE-6BACC48B98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61EAAAE-87D5-4F7B-A992-31F719804C1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xdr:nvSpPr>
        <xdr:cNvPr id="74" name="楕円 73">
          <a:extLst>
            <a:ext uri="{FF2B5EF4-FFF2-40B4-BE49-F238E27FC236}">
              <a16:creationId xmlns:a16="http://schemas.microsoft.com/office/drawing/2014/main" id="{97F2ACF2-85DC-4915-AF45-3EEFBC39542C}"/>
            </a:ext>
          </a:extLst>
        </xdr:cNvPr>
        <xdr:cNvSpPr/>
      </xdr:nvSpPr>
      <xdr:spPr>
        <a:xfrm>
          <a:off x="4584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561</xdr:rowOff>
    </xdr:from>
    <xdr:ext cx="405111" cy="259045"/>
    <xdr:sp macro="" textlink="">
      <xdr:nvSpPr>
        <xdr:cNvPr id="75" name="【図書館】&#10;有形固定資産減価償却率該当値テキスト">
          <a:extLst>
            <a:ext uri="{FF2B5EF4-FFF2-40B4-BE49-F238E27FC236}">
              <a16:creationId xmlns:a16="http://schemas.microsoft.com/office/drawing/2014/main" id="{E41D8914-9AE6-49B1-9D8F-6BFE215050B2}"/>
            </a:ext>
          </a:extLst>
        </xdr:cNvPr>
        <xdr:cNvSpPr txBox="1"/>
      </xdr:nvSpPr>
      <xdr:spPr>
        <a:xfrm>
          <a:off x="4673600"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154396</xdr:rowOff>
    </xdr:from>
    <xdr:to>
      <xdr:col>20</xdr:col>
      <xdr:colOff>38100</xdr:colOff>
      <xdr:row>38</xdr:row>
      <xdr:rowOff>84545</xdr:rowOff>
    </xdr:to>
    <xdr:sp macro="" textlink="">
      <xdr:nvSpPr>
        <xdr:cNvPr id="76" name="楕円 75">
          <a:extLst>
            <a:ext uri="{FF2B5EF4-FFF2-40B4-BE49-F238E27FC236}">
              <a16:creationId xmlns:a16="http://schemas.microsoft.com/office/drawing/2014/main" id="{E0D10655-E803-4604-9770-9D3DAAF167BE}"/>
            </a:ext>
          </a:extLst>
        </xdr:cNvPr>
        <xdr:cNvSpPr/>
      </xdr:nvSpPr>
      <xdr:spPr>
        <a:xfrm>
          <a:off x="3746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33746</xdr:rowOff>
    </xdr:from>
    <xdr:to>
      <xdr:col>24</xdr:col>
      <xdr:colOff>63500</xdr:colOff>
      <xdr:row>38</xdr:row>
      <xdr:rowOff>72934</xdr:rowOff>
    </xdr:to>
    <xdr:cxnSp macro="">
      <xdr:nvCxnSpPr>
        <xdr:cNvPr id="77" name="直線コネクタ 76">
          <a:extLst>
            <a:ext uri="{FF2B5EF4-FFF2-40B4-BE49-F238E27FC236}">
              <a16:creationId xmlns:a16="http://schemas.microsoft.com/office/drawing/2014/main" id="{61C0A897-ED4C-4895-B71E-E05F3DFAAAE9}"/>
            </a:ext>
          </a:extLst>
        </xdr:cNvPr>
        <xdr:cNvCxnSpPr/>
      </xdr:nvCxnSpPr>
      <xdr:spPr>
        <a:xfrm>
          <a:off x="3797300" y="654884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B9D3A84A-B567-475C-9732-D3E05E27C471}"/>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33746</xdr:rowOff>
    </xdr:to>
    <xdr:cxnSp macro="">
      <xdr:nvCxnSpPr>
        <xdr:cNvPr id="79" name="直線コネクタ 78">
          <a:extLst>
            <a:ext uri="{FF2B5EF4-FFF2-40B4-BE49-F238E27FC236}">
              <a16:creationId xmlns:a16="http://schemas.microsoft.com/office/drawing/2014/main" id="{3FA2BCE1-AD51-49B1-BBC1-C7721CD40BCD}"/>
            </a:ext>
          </a:extLst>
        </xdr:cNvPr>
        <xdr:cNvCxnSpPr/>
      </xdr:nvCxnSpPr>
      <xdr:spPr>
        <a:xfrm>
          <a:off x="2908300" y="65096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76019</xdr:rowOff>
    </xdr:from>
    <xdr:to>
      <xdr:col>10</xdr:col>
      <xdr:colOff>165100</xdr:colOff>
      <xdr:row>38</xdr:row>
      <xdr:rowOff>6169</xdr:rowOff>
    </xdr:to>
    <xdr:sp macro="" textlink="">
      <xdr:nvSpPr>
        <xdr:cNvPr id="80" name="楕円 79">
          <a:extLst>
            <a:ext uri="{FF2B5EF4-FFF2-40B4-BE49-F238E27FC236}">
              <a16:creationId xmlns:a16="http://schemas.microsoft.com/office/drawing/2014/main" id="{0E267B4E-B1D1-4F51-B06C-E7B2070F5A92}"/>
            </a:ext>
          </a:extLst>
        </xdr:cNvPr>
        <xdr:cNvSpPr/>
      </xdr:nvSpPr>
      <xdr:spPr>
        <a:xfrm>
          <a:off x="1968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74E268E8-444F-4330-AAE8-773A24688D9B}"/>
            </a:ext>
          </a:extLst>
        </xdr:cNvPr>
        <xdr:cNvCxnSpPr/>
      </xdr:nvCxnSpPr>
      <xdr:spPr>
        <a:xfrm>
          <a:off x="2019300" y="64704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a:extLst>
            <a:ext uri="{FF2B5EF4-FFF2-40B4-BE49-F238E27FC236}">
              <a16:creationId xmlns:a16="http://schemas.microsoft.com/office/drawing/2014/main" id="{1E22CA7D-5CF4-4B48-BB87-0F0CEA2102A5}"/>
            </a:ext>
          </a:extLst>
        </xdr:cNvPr>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126819</xdr:rowOff>
    </xdr:from>
    <xdr:to>
      <xdr:col>10</xdr:col>
      <xdr:colOff>114300</xdr:colOff>
      <xdr:row>37</xdr:row>
      <xdr:rowOff>136616</xdr:rowOff>
    </xdr:to>
    <xdr:cxnSp macro="">
      <xdr:nvCxnSpPr>
        <xdr:cNvPr id="83" name="直線コネクタ 82">
          <a:extLst>
            <a:ext uri="{FF2B5EF4-FFF2-40B4-BE49-F238E27FC236}">
              <a16:creationId xmlns:a16="http://schemas.microsoft.com/office/drawing/2014/main" id="{FA62752B-DA8D-462F-A3CF-5D3565D3BB7C}"/>
            </a:ext>
          </a:extLst>
        </xdr:cNvPr>
        <xdr:cNvCxnSpPr/>
      </xdr:nvCxnSpPr>
      <xdr:spPr>
        <a:xfrm flipV="1">
          <a:off x="1130300" y="64704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6F774203-FAFF-42C8-BE92-1B64793148FB}"/>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7238D152-2E7F-4E03-98EE-44D3CC09612A}"/>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D5167A3A-4585-435F-89D5-03B3BC8DCDB3}"/>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99F9FD58-2BF2-428E-93E1-F49E96E58EB4}"/>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75673</xdr:rowOff>
    </xdr:from>
    <xdr:ext cx="405111" cy="259045"/>
    <xdr:sp macro="" textlink="">
      <xdr:nvSpPr>
        <xdr:cNvPr id="88" name="n_1mainValue【図書館】&#10;有形固定資産減価償却率">
          <a:extLst>
            <a:ext uri="{FF2B5EF4-FFF2-40B4-BE49-F238E27FC236}">
              <a16:creationId xmlns:a16="http://schemas.microsoft.com/office/drawing/2014/main" id="{9ABC1DA2-4C6E-47A3-9C6E-2124EB00B693}"/>
            </a:ext>
          </a:extLst>
        </xdr:cNvPr>
        <xdr:cNvSpPr txBox="1"/>
      </xdr:nvSpPr>
      <xdr:spPr>
        <a:xfrm>
          <a:off x="35820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a:extLst>
            <a:ext uri="{FF2B5EF4-FFF2-40B4-BE49-F238E27FC236}">
              <a16:creationId xmlns:a16="http://schemas.microsoft.com/office/drawing/2014/main" id="{AF2D544C-E856-4E5B-B3A2-9D180E072C6F}"/>
            </a:ext>
          </a:extLst>
        </xdr:cNvPr>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168746</xdr:rowOff>
    </xdr:from>
    <xdr:ext cx="405111" cy="259045"/>
    <xdr:sp macro="" textlink="">
      <xdr:nvSpPr>
        <xdr:cNvPr id="90" name="n_3mainValue【図書館】&#10;有形固定資産減価償却率">
          <a:extLst>
            <a:ext uri="{FF2B5EF4-FFF2-40B4-BE49-F238E27FC236}">
              <a16:creationId xmlns:a16="http://schemas.microsoft.com/office/drawing/2014/main" id="{E029250B-3CF3-4F0F-B26D-6A4F5D54202A}"/>
            </a:ext>
          </a:extLst>
        </xdr:cNvPr>
        <xdr:cNvSpPr txBox="1"/>
      </xdr:nvSpPr>
      <xdr:spPr>
        <a:xfrm>
          <a:off x="1816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a:extLst>
            <a:ext uri="{FF2B5EF4-FFF2-40B4-BE49-F238E27FC236}">
              <a16:creationId xmlns:a16="http://schemas.microsoft.com/office/drawing/2014/main" id="{EEEF34DB-70D0-44CE-87F7-904C5EE93EA1}"/>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BC6BA10-7D2F-4561-80DD-F6E4B0E1724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A4D24A5-8297-4E6E-9DE1-D354C8E261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AAC6456-9ADE-40FE-8BFD-3E0DEC78B6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2032550-89BF-412B-9590-F3D79FD3066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F02E78C-E0D0-4130-9D9B-2AB1EAFAAD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D302762-1C00-49A4-A8FD-1E0BAA8760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2CC44D4-BF94-4015-A9B8-9D69FB5757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EABA633-9A0F-4CA2-88AB-D589E68E719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911CA1D-32FC-40A4-AE4C-E59C3E7FEBD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27C7D2D-B448-4735-B266-EFF1BA1266E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AE57E91-7CA2-4240-AC67-8CC964ECF9EE}"/>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478D037-6664-449B-A97D-B94E7D9F1E1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B6836E37-E6C3-47FE-8E1F-BE289ED8592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166B5F2-45A8-4472-8A19-274695DD100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3E62409-2666-46B3-9550-9812122CE27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7929BF0D-6092-4539-AE87-5111AFB02A9C}"/>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5169A57-F657-4493-AC2B-15568DA6440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133C7FC9-D7C6-48D9-ACEC-E53DCB7CA90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9CD5613-CB7C-4EE9-ABD6-D383B9F8BC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11E44BE-AD0C-4B8B-992D-F20CA8FB3B2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E74F6342-A616-4B26-8C1B-AAAA00CD31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C2129F16-5C21-429C-A18C-894755DF4EF5}"/>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C5A6D37B-2B66-4565-926A-E97075CC8469}"/>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78DA6A94-F626-4122-9894-D33B97C6BA4C}"/>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F9DBB85A-375A-4147-BEB1-D74A1E268B3F}"/>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6720E690-3C4A-4260-8652-3E010FBA66C8}"/>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59C379B8-9E1D-4608-A693-9E8D8522761A}"/>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A25F01BD-9CCF-47EF-925F-4E096C45482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2FB7AAFD-6D01-48F4-B370-1DFAEA2910AB}"/>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E12B4955-BF8B-4983-A473-9FB6ECEA839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46F90C18-1115-44A0-9FF9-51BDF0E0685C}"/>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937F07D2-5281-4AD9-BC46-F2CC76A73706}"/>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9DEF187-47FC-43AE-BA5E-ED01291C9A1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39F7A06-DA38-4050-A117-55E5B160E7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FA305E4-0EE0-4854-9467-6A0275F9D22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A66954B-712C-4324-8A90-F82DE6F07BA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D824B36-9C6F-4D28-BC70-F9227E016C6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29" name="楕円 128">
          <a:extLst>
            <a:ext uri="{FF2B5EF4-FFF2-40B4-BE49-F238E27FC236}">
              <a16:creationId xmlns:a16="http://schemas.microsoft.com/office/drawing/2014/main" id="{2115EAF9-D862-4A1B-ACE8-562FFCF66198}"/>
            </a:ext>
          </a:extLst>
        </xdr:cNvPr>
        <xdr:cNvSpPr/>
      </xdr:nvSpPr>
      <xdr:spPr>
        <a:xfrm>
          <a:off x="10426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120413</xdr:rowOff>
    </xdr:from>
    <xdr:ext cx="469744" cy="259045"/>
    <xdr:sp macro="" textlink="">
      <xdr:nvSpPr>
        <xdr:cNvPr id="130" name="【図書館】&#10;一人当たり面積該当値テキスト">
          <a:extLst>
            <a:ext uri="{FF2B5EF4-FFF2-40B4-BE49-F238E27FC236}">
              <a16:creationId xmlns:a16="http://schemas.microsoft.com/office/drawing/2014/main" id="{F1425C54-2727-44A1-8DEB-082D93215494}"/>
            </a:ext>
          </a:extLst>
        </xdr:cNvPr>
        <xdr:cNvSpPr txBox="1"/>
      </xdr:nvSpPr>
      <xdr:spPr>
        <a:xfrm>
          <a:off x="10515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141986</xdr:rowOff>
    </xdr:from>
    <xdr:to>
      <xdr:col>50</xdr:col>
      <xdr:colOff>165100</xdr:colOff>
      <xdr:row>40</xdr:row>
      <xdr:rowOff>72136</xdr:rowOff>
    </xdr:to>
    <xdr:sp macro="" textlink="">
      <xdr:nvSpPr>
        <xdr:cNvPr id="131" name="楕円 130">
          <a:extLst>
            <a:ext uri="{FF2B5EF4-FFF2-40B4-BE49-F238E27FC236}">
              <a16:creationId xmlns:a16="http://schemas.microsoft.com/office/drawing/2014/main" id="{B0C9DF3F-2A2C-4EC6-994A-59BCBF5448D1}"/>
            </a:ext>
          </a:extLst>
        </xdr:cNvPr>
        <xdr:cNvSpPr/>
      </xdr:nvSpPr>
      <xdr:spPr>
        <a:xfrm>
          <a:off x="9588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21336</xdr:rowOff>
    </xdr:from>
    <xdr:to>
      <xdr:col>55</xdr:col>
      <xdr:colOff>0</xdr:colOff>
      <xdr:row>40</xdr:row>
      <xdr:rowOff>21336</xdr:rowOff>
    </xdr:to>
    <xdr:cxnSp macro="">
      <xdr:nvCxnSpPr>
        <xdr:cNvPr id="132" name="直線コネクタ 131">
          <a:extLst>
            <a:ext uri="{FF2B5EF4-FFF2-40B4-BE49-F238E27FC236}">
              <a16:creationId xmlns:a16="http://schemas.microsoft.com/office/drawing/2014/main" id="{EB738EF1-97FC-4F4B-BA89-A0F559AEF395}"/>
            </a:ext>
          </a:extLst>
        </xdr:cNvPr>
        <xdr:cNvCxnSpPr/>
      </xdr:nvCxnSpPr>
      <xdr:spPr>
        <a:xfrm>
          <a:off x="9639300" y="6879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33" name="楕円 132">
          <a:extLst>
            <a:ext uri="{FF2B5EF4-FFF2-40B4-BE49-F238E27FC236}">
              <a16:creationId xmlns:a16="http://schemas.microsoft.com/office/drawing/2014/main" id="{22938E15-E5F5-447C-B4DB-0A577FBE8C97}"/>
            </a:ext>
          </a:extLst>
        </xdr:cNvPr>
        <xdr:cNvSpPr/>
      </xdr:nvSpPr>
      <xdr:spPr>
        <a:xfrm>
          <a:off x="8699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21336</xdr:rowOff>
    </xdr:from>
    <xdr:to>
      <xdr:col>50</xdr:col>
      <xdr:colOff>114300</xdr:colOff>
      <xdr:row>40</xdr:row>
      <xdr:rowOff>21336</xdr:rowOff>
    </xdr:to>
    <xdr:cxnSp macro="">
      <xdr:nvCxnSpPr>
        <xdr:cNvPr id="134" name="直線コネクタ 133">
          <a:extLst>
            <a:ext uri="{FF2B5EF4-FFF2-40B4-BE49-F238E27FC236}">
              <a16:creationId xmlns:a16="http://schemas.microsoft.com/office/drawing/2014/main" id="{51B9679C-C159-4B16-89B4-72472CF40645}"/>
            </a:ext>
          </a:extLst>
        </xdr:cNvPr>
        <xdr:cNvCxnSpPr/>
      </xdr:nvCxnSpPr>
      <xdr:spPr>
        <a:xfrm>
          <a:off x="8750300" y="687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141986</xdr:rowOff>
    </xdr:from>
    <xdr:to>
      <xdr:col>41</xdr:col>
      <xdr:colOff>101600</xdr:colOff>
      <xdr:row>40</xdr:row>
      <xdr:rowOff>72136</xdr:rowOff>
    </xdr:to>
    <xdr:sp macro="" textlink="">
      <xdr:nvSpPr>
        <xdr:cNvPr id="135" name="楕円 134">
          <a:extLst>
            <a:ext uri="{FF2B5EF4-FFF2-40B4-BE49-F238E27FC236}">
              <a16:creationId xmlns:a16="http://schemas.microsoft.com/office/drawing/2014/main" id="{2C10A320-904B-4C94-8A8F-444024998D4C}"/>
            </a:ext>
          </a:extLst>
        </xdr:cNvPr>
        <xdr:cNvSpPr/>
      </xdr:nvSpPr>
      <xdr:spPr>
        <a:xfrm>
          <a:off x="7810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21336</xdr:rowOff>
    </xdr:from>
    <xdr:to>
      <xdr:col>45</xdr:col>
      <xdr:colOff>177800</xdr:colOff>
      <xdr:row>40</xdr:row>
      <xdr:rowOff>21336</xdr:rowOff>
    </xdr:to>
    <xdr:cxnSp macro="">
      <xdr:nvCxnSpPr>
        <xdr:cNvPr id="136" name="直線コネクタ 135">
          <a:extLst>
            <a:ext uri="{FF2B5EF4-FFF2-40B4-BE49-F238E27FC236}">
              <a16:creationId xmlns:a16="http://schemas.microsoft.com/office/drawing/2014/main" id="{D5F1FA6C-273B-4E9C-8866-BC7AE13A757D}"/>
            </a:ext>
          </a:extLst>
        </xdr:cNvPr>
        <xdr:cNvCxnSpPr/>
      </xdr:nvCxnSpPr>
      <xdr:spPr>
        <a:xfrm>
          <a:off x="7861300" y="687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141986</xdr:rowOff>
    </xdr:from>
    <xdr:to>
      <xdr:col>36</xdr:col>
      <xdr:colOff>165100</xdr:colOff>
      <xdr:row>40</xdr:row>
      <xdr:rowOff>72136</xdr:rowOff>
    </xdr:to>
    <xdr:sp macro="" textlink="">
      <xdr:nvSpPr>
        <xdr:cNvPr id="137" name="楕円 136">
          <a:extLst>
            <a:ext uri="{FF2B5EF4-FFF2-40B4-BE49-F238E27FC236}">
              <a16:creationId xmlns:a16="http://schemas.microsoft.com/office/drawing/2014/main" id="{69B8C3BF-CF50-4DE7-B6A0-5C196A2712DF}"/>
            </a:ext>
          </a:extLst>
        </xdr:cNvPr>
        <xdr:cNvSpPr/>
      </xdr:nvSpPr>
      <xdr:spPr>
        <a:xfrm>
          <a:off x="6921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21336</xdr:rowOff>
    </xdr:from>
    <xdr:to>
      <xdr:col>41</xdr:col>
      <xdr:colOff>50800</xdr:colOff>
      <xdr:row>40</xdr:row>
      <xdr:rowOff>21336</xdr:rowOff>
    </xdr:to>
    <xdr:cxnSp macro="">
      <xdr:nvCxnSpPr>
        <xdr:cNvPr id="138" name="直線コネクタ 137">
          <a:extLst>
            <a:ext uri="{FF2B5EF4-FFF2-40B4-BE49-F238E27FC236}">
              <a16:creationId xmlns:a16="http://schemas.microsoft.com/office/drawing/2014/main" id="{8635CDD7-C358-456A-92D6-EC51F03A0695}"/>
            </a:ext>
          </a:extLst>
        </xdr:cNvPr>
        <xdr:cNvCxnSpPr/>
      </xdr:nvCxnSpPr>
      <xdr:spPr>
        <a:xfrm>
          <a:off x="6972300" y="687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a:extLst>
            <a:ext uri="{FF2B5EF4-FFF2-40B4-BE49-F238E27FC236}">
              <a16:creationId xmlns:a16="http://schemas.microsoft.com/office/drawing/2014/main" id="{C667C962-6ACF-4F9B-92B3-2DCC48B1570E}"/>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a:extLst>
            <a:ext uri="{FF2B5EF4-FFF2-40B4-BE49-F238E27FC236}">
              <a16:creationId xmlns:a16="http://schemas.microsoft.com/office/drawing/2014/main" id="{3005AC98-1B7C-42E3-9902-7AE7E4FC109B}"/>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C8E8F3B-0C93-408F-9296-B117371D2941}"/>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a:extLst>
            <a:ext uri="{FF2B5EF4-FFF2-40B4-BE49-F238E27FC236}">
              <a16:creationId xmlns:a16="http://schemas.microsoft.com/office/drawing/2014/main" id="{19E47DAC-AEAA-4395-976D-E2C7AF2A5E70}"/>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63263</xdr:rowOff>
    </xdr:from>
    <xdr:ext cx="469744" cy="259045"/>
    <xdr:sp macro="" textlink="">
      <xdr:nvSpPr>
        <xdr:cNvPr id="143" name="n_1mainValue【図書館】&#10;一人当たり面積">
          <a:extLst>
            <a:ext uri="{FF2B5EF4-FFF2-40B4-BE49-F238E27FC236}">
              <a16:creationId xmlns:a16="http://schemas.microsoft.com/office/drawing/2014/main" id="{44A7B06E-9851-4CAA-AB01-D25CDEFCCA9A}"/>
            </a:ext>
          </a:extLst>
        </xdr:cNvPr>
        <xdr:cNvSpPr txBox="1"/>
      </xdr:nvSpPr>
      <xdr:spPr>
        <a:xfrm>
          <a:off x="9391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63263</xdr:rowOff>
    </xdr:from>
    <xdr:ext cx="469744" cy="259045"/>
    <xdr:sp macro="" textlink="">
      <xdr:nvSpPr>
        <xdr:cNvPr id="144" name="n_2mainValue【図書館】&#10;一人当たり面積">
          <a:extLst>
            <a:ext uri="{FF2B5EF4-FFF2-40B4-BE49-F238E27FC236}">
              <a16:creationId xmlns:a16="http://schemas.microsoft.com/office/drawing/2014/main" id="{B9E21E33-9B08-491D-9E48-BD6E2580562C}"/>
            </a:ext>
          </a:extLst>
        </xdr:cNvPr>
        <xdr:cNvSpPr txBox="1"/>
      </xdr:nvSpPr>
      <xdr:spPr>
        <a:xfrm>
          <a:off x="8515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63263</xdr:rowOff>
    </xdr:from>
    <xdr:ext cx="469744" cy="259045"/>
    <xdr:sp macro="" textlink="">
      <xdr:nvSpPr>
        <xdr:cNvPr id="145" name="n_3mainValue【図書館】&#10;一人当たり面積">
          <a:extLst>
            <a:ext uri="{FF2B5EF4-FFF2-40B4-BE49-F238E27FC236}">
              <a16:creationId xmlns:a16="http://schemas.microsoft.com/office/drawing/2014/main" id="{8925AD4D-D9BC-493C-B422-4907CDA60C11}"/>
            </a:ext>
          </a:extLst>
        </xdr:cNvPr>
        <xdr:cNvSpPr txBox="1"/>
      </xdr:nvSpPr>
      <xdr:spPr>
        <a:xfrm>
          <a:off x="7626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63263</xdr:rowOff>
    </xdr:from>
    <xdr:ext cx="469744" cy="259045"/>
    <xdr:sp macro="" textlink="">
      <xdr:nvSpPr>
        <xdr:cNvPr id="146" name="n_4mainValue【図書館】&#10;一人当たり面積">
          <a:extLst>
            <a:ext uri="{FF2B5EF4-FFF2-40B4-BE49-F238E27FC236}">
              <a16:creationId xmlns:a16="http://schemas.microsoft.com/office/drawing/2014/main" id="{01D1977B-EFE5-4833-B4C6-BC0515465DAE}"/>
            </a:ext>
          </a:extLst>
        </xdr:cNvPr>
        <xdr:cNvSpPr txBox="1"/>
      </xdr:nvSpPr>
      <xdr:spPr>
        <a:xfrm>
          <a:off x="6737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0EB4253-7701-45EF-9AE4-A3753FB866C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4703FAE-7154-4038-83B2-2D5057642BB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6B0BDC4-11F8-4F65-90DD-454E515E9BC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10BC9A9-1C0F-4A40-A803-F20C0FB22EE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F8ECE6A-6151-4D55-B78A-66FDAA5806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FD0D9B6-6023-4543-B784-042BC2A991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43FDE42D-9FBC-4CA8-A64E-2A4460A978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CF896AEC-2E7E-4B6D-8322-AAF9235F5A8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F864C55-7FD7-4536-AC9E-509088D33E3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1FAA0A1-DF78-418A-9863-08E01D915F9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C55C107-F0FA-4DEE-BAA4-D4DB4432766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E62F1589-29CC-4950-A851-47C6CF62074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3B658FD-BC36-44A8-B996-22959C66670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42D49039-4E92-4E9E-8D4B-901CFC1B3CA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1E3E98C7-7667-4425-A26E-B6849DB7D81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B54437DC-6C76-4B3C-91EC-5354790C76B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1DC0D21D-61C5-4113-84F7-E0EDC2EC5C3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F4D01A8E-D261-4572-9681-8493160ECB7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C63C7EAA-DFDA-442D-BB96-3E4EEE48049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4F075AD0-7488-4C4A-84DA-845F05AF434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D7D84792-4C08-49D1-A890-0D2121D7A7E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6485487-CC81-484C-B8E1-C10AF190AD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11638EF-7ABD-45E7-A209-47174B7C51D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00EC169-2F25-4B0B-8CB5-254FB91875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C943CF6C-FE12-4936-A93D-7D13FDE31544}"/>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D25E5420-A894-4542-ABA9-3F137FB326CB}"/>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DCBDD9AF-B62B-410E-8F3F-1496FCD0C536}"/>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C7688EFD-9134-4745-B9F9-B4784ED7BDC2}"/>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912074B6-9389-4E0E-AAE7-00C27EA63629}"/>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F82B01C6-682B-4325-AB05-0B6141BADB04}"/>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A812E307-A67F-4A62-A185-5B0DC7B5045D}"/>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E3B6408F-80CD-416A-8238-9FFE125FEB3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EC361F45-FF96-498D-9DA4-7E2E77788C1D}"/>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AADEE5E6-90EA-403E-B027-CC90BA7AD3F9}"/>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CFC69C49-A3AE-491D-9669-14F4EB2539C8}"/>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F75F08D-8462-478A-9ADB-05FE4194E8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53ACCE0-26D1-4AB8-8E9E-B1A050DAE12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45A32FA-E093-4C0C-8423-0F721B2DFB7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BA5CD4C-69BD-42FB-8825-3E9382E6A4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B4B78DA-5DF1-4C96-84BB-FD7C6C5922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87" name="楕円 186">
          <a:extLst>
            <a:ext uri="{FF2B5EF4-FFF2-40B4-BE49-F238E27FC236}">
              <a16:creationId xmlns:a16="http://schemas.microsoft.com/office/drawing/2014/main" id="{9C8F03C4-7D81-45CE-A634-9A43BF2B3B19}"/>
            </a:ext>
          </a:extLst>
        </xdr:cNvPr>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163847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5F256BBB-0ED0-4BBA-8661-9F8CFE664A4B}"/>
            </a:ext>
          </a:extLst>
        </xdr:cNvPr>
        <xdr:cNvSpPr txBox="1"/>
      </xdr:nvSpPr>
      <xdr:spPr>
        <a:xfrm>
          <a:off x="4673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89" name="楕円 188">
          <a:extLst>
            <a:ext uri="{FF2B5EF4-FFF2-40B4-BE49-F238E27FC236}">
              <a16:creationId xmlns:a16="http://schemas.microsoft.com/office/drawing/2014/main" id="{6BC1C64B-300A-4E1E-B038-F56AED735239}"/>
            </a:ext>
          </a:extLst>
        </xdr:cNvPr>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64770</xdr:rowOff>
    </xdr:to>
    <xdr:cxnSp macro="">
      <xdr:nvCxnSpPr>
        <xdr:cNvPr id="190" name="直線コネクタ 189">
          <a:extLst>
            <a:ext uri="{FF2B5EF4-FFF2-40B4-BE49-F238E27FC236}">
              <a16:creationId xmlns:a16="http://schemas.microsoft.com/office/drawing/2014/main" id="{AA4D3CDD-3FF8-4ADF-87AC-B94D9FE99C09}"/>
            </a:ext>
          </a:extLst>
        </xdr:cNvPr>
        <xdr:cNvCxnSpPr/>
      </xdr:nvCxnSpPr>
      <xdr:spPr>
        <a:xfrm>
          <a:off x="3797300" y="104717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84455</xdr:rowOff>
    </xdr:from>
    <xdr:to>
      <xdr:col>15</xdr:col>
      <xdr:colOff>101600</xdr:colOff>
      <xdr:row>61</xdr:row>
      <xdr:rowOff>14605</xdr:rowOff>
    </xdr:to>
    <xdr:sp macro="" textlink="">
      <xdr:nvSpPr>
        <xdr:cNvPr id="191" name="楕円 190">
          <a:extLst>
            <a:ext uri="{FF2B5EF4-FFF2-40B4-BE49-F238E27FC236}">
              <a16:creationId xmlns:a16="http://schemas.microsoft.com/office/drawing/2014/main" id="{108F8296-60A6-4991-9C20-FC87710955C0}"/>
            </a:ext>
          </a:extLst>
        </xdr:cNvPr>
        <xdr:cNvSpPr/>
      </xdr:nvSpPr>
      <xdr:spPr>
        <a:xfrm>
          <a:off x="2857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61</xdr:row>
      <xdr:rowOff>13335</xdr:rowOff>
    </xdr:to>
    <xdr:cxnSp macro="">
      <xdr:nvCxnSpPr>
        <xdr:cNvPr id="192" name="直線コネクタ 191">
          <a:extLst>
            <a:ext uri="{FF2B5EF4-FFF2-40B4-BE49-F238E27FC236}">
              <a16:creationId xmlns:a16="http://schemas.microsoft.com/office/drawing/2014/main" id="{77594A41-5D3A-40BC-9883-FB00314C4733}"/>
            </a:ext>
          </a:extLst>
        </xdr:cNvPr>
        <xdr:cNvCxnSpPr/>
      </xdr:nvCxnSpPr>
      <xdr:spPr>
        <a:xfrm>
          <a:off x="2908300" y="104222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93" name="楕円 192">
          <a:extLst>
            <a:ext uri="{FF2B5EF4-FFF2-40B4-BE49-F238E27FC236}">
              <a16:creationId xmlns:a16="http://schemas.microsoft.com/office/drawing/2014/main" id="{C67E14AF-10D5-4EFE-BE55-C732CBAC3F84}"/>
            </a:ext>
          </a:extLst>
        </xdr:cNvPr>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135255</xdr:rowOff>
    </xdr:to>
    <xdr:cxnSp macro="">
      <xdr:nvCxnSpPr>
        <xdr:cNvPr id="194" name="直線コネクタ 193">
          <a:extLst>
            <a:ext uri="{FF2B5EF4-FFF2-40B4-BE49-F238E27FC236}">
              <a16:creationId xmlns:a16="http://schemas.microsoft.com/office/drawing/2014/main" id="{E4117B9D-CC9D-41BE-B166-E7C02EFFFB1F}"/>
            </a:ext>
          </a:extLst>
        </xdr:cNvPr>
        <xdr:cNvCxnSpPr/>
      </xdr:nvCxnSpPr>
      <xdr:spPr>
        <a:xfrm>
          <a:off x="2019300" y="103727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5" name="n_1aveValue【体育館・プール】&#10;有形固定資産減価償却率">
          <a:extLst>
            <a:ext uri="{FF2B5EF4-FFF2-40B4-BE49-F238E27FC236}">
              <a16:creationId xmlns:a16="http://schemas.microsoft.com/office/drawing/2014/main" id="{BA2675B9-7595-4E22-9F3E-2A581A4332DA}"/>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6" name="n_2aveValue【体育館・プール】&#10;有形固定資産減価償却率">
          <a:extLst>
            <a:ext uri="{FF2B5EF4-FFF2-40B4-BE49-F238E27FC236}">
              <a16:creationId xmlns:a16="http://schemas.microsoft.com/office/drawing/2014/main" id="{D5C9B94E-5014-4697-8BE7-51282A1246EE}"/>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7" name="n_3aveValue【体育館・プール】&#10;有形固定資産減価償却率">
          <a:extLst>
            <a:ext uri="{FF2B5EF4-FFF2-40B4-BE49-F238E27FC236}">
              <a16:creationId xmlns:a16="http://schemas.microsoft.com/office/drawing/2014/main" id="{6396E3EA-EF0E-444F-A541-8CDEB5EED759}"/>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98" name="n_4aveValue【体育館・プール】&#10;有形固定資産減価償却率">
          <a:extLst>
            <a:ext uri="{FF2B5EF4-FFF2-40B4-BE49-F238E27FC236}">
              <a16:creationId xmlns:a16="http://schemas.microsoft.com/office/drawing/2014/main" id="{44ECD035-6DC9-4B30-A1A2-49A26A0022DD}"/>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55262</xdr:rowOff>
    </xdr:from>
    <xdr:ext cx="405111" cy="259045"/>
    <xdr:sp macro="" textlink="">
      <xdr:nvSpPr>
        <xdr:cNvPr id="199" name="n_1mainValue【体育館・プール】&#10;有形固定資産減価償却率">
          <a:extLst>
            <a:ext uri="{FF2B5EF4-FFF2-40B4-BE49-F238E27FC236}">
              <a16:creationId xmlns:a16="http://schemas.microsoft.com/office/drawing/2014/main" id="{44A43503-B1AC-4CA3-9664-BA1A98DF90D0}"/>
            </a:ext>
          </a:extLst>
        </xdr:cNvPr>
        <xdr:cNvSpPr txBox="1"/>
      </xdr:nvSpPr>
      <xdr:spPr>
        <a:xfrm>
          <a:off x="35820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5732</xdr:rowOff>
    </xdr:from>
    <xdr:ext cx="405111" cy="259045"/>
    <xdr:sp macro="" textlink="">
      <xdr:nvSpPr>
        <xdr:cNvPr id="200" name="n_2mainValue【体育館・プール】&#10;有形固定資産減価償却率">
          <a:extLst>
            <a:ext uri="{FF2B5EF4-FFF2-40B4-BE49-F238E27FC236}">
              <a16:creationId xmlns:a16="http://schemas.microsoft.com/office/drawing/2014/main" id="{4D3EB2EE-4405-4C0D-8469-E012118F5AD9}"/>
            </a:ext>
          </a:extLst>
        </xdr:cNvPr>
        <xdr:cNvSpPr txBox="1"/>
      </xdr:nvSpPr>
      <xdr:spPr>
        <a:xfrm>
          <a:off x="2705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201" name="n_3mainValue【体育館・プール】&#10;有形固定資産減価償却率">
          <a:extLst>
            <a:ext uri="{FF2B5EF4-FFF2-40B4-BE49-F238E27FC236}">
              <a16:creationId xmlns:a16="http://schemas.microsoft.com/office/drawing/2014/main" id="{3F5D67D9-462D-44A8-91E6-19214FB29464}"/>
            </a:ext>
          </a:extLst>
        </xdr:cNvPr>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9AF295DF-D842-4DF7-B791-43B73A1A3A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DFCC151F-6646-41C0-BF5E-6B5BC0941F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7B484854-D191-40C8-9429-274AC734DE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C6FA6324-D36F-457F-B4C2-098CBE45417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8EB63CEC-3BA3-4667-9F78-5441D99017F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8A81F082-3B9B-4DFC-A474-EB171781E3A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EB3DC719-EFB2-4541-B014-D5CAD504DC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24F3E9AA-AC7F-4834-B770-AB1B107572E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A63DC0A1-7B32-4182-B2B6-DD61357FEA6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C1B11762-38C2-429B-BCDF-281F7867129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A091E9FB-81F5-48EB-BFB6-D0CC6B42164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67F05C41-F17C-457C-A2ED-E78F3841738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7F4C39F2-5E2D-41D2-B8EE-E06683AC480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EE06269B-8BF1-4F6C-8ADC-890F9CBE665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47B35A61-D2D8-42E5-8B9D-9EBEF4491F1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EF410572-7AA8-41E2-86D1-3F67610F711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E27BFF8C-B874-4A4B-99F6-97C472D89FF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4EEBA482-2806-4EB0-85E5-7DD70A88708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259C672E-6B2A-41C1-9FFE-83B753795AA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C7A164FA-7FA6-40A7-8CB6-426860AD554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2372BD9E-6C85-46BE-9FD3-7E6469BFF5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1F6F37A4-51CF-4EE8-AC9B-B2449BEE9FC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FE48647E-B5FF-4B14-ADDF-6419B913ADC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5" name="直線コネクタ 224">
          <a:extLst>
            <a:ext uri="{FF2B5EF4-FFF2-40B4-BE49-F238E27FC236}">
              <a16:creationId xmlns:a16="http://schemas.microsoft.com/office/drawing/2014/main" id="{C2BCA0F4-5150-47A8-9B6A-D2CB5EDD63AA}"/>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6" name="【体育館・プール】&#10;一人当たり面積最小値テキスト">
          <a:extLst>
            <a:ext uri="{FF2B5EF4-FFF2-40B4-BE49-F238E27FC236}">
              <a16:creationId xmlns:a16="http://schemas.microsoft.com/office/drawing/2014/main" id="{BF011C1E-DC94-47CA-B6A7-E09F1C1DBAE8}"/>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27" name="直線コネクタ 226">
          <a:extLst>
            <a:ext uri="{FF2B5EF4-FFF2-40B4-BE49-F238E27FC236}">
              <a16:creationId xmlns:a16="http://schemas.microsoft.com/office/drawing/2014/main" id="{0828D2C4-56AA-4F55-BF1C-DED7022F647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28" name="【体育館・プール】&#10;一人当たり面積最大値テキスト">
          <a:extLst>
            <a:ext uri="{FF2B5EF4-FFF2-40B4-BE49-F238E27FC236}">
              <a16:creationId xmlns:a16="http://schemas.microsoft.com/office/drawing/2014/main" id="{884D1F5A-EAA3-4939-977C-B89B52CCC591}"/>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29" name="直線コネクタ 228">
          <a:extLst>
            <a:ext uri="{FF2B5EF4-FFF2-40B4-BE49-F238E27FC236}">
              <a16:creationId xmlns:a16="http://schemas.microsoft.com/office/drawing/2014/main" id="{14DF2573-F1B1-4F8A-9E97-5D09F598E7E1}"/>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0" name="【体育館・プール】&#10;一人当たり面積平均値テキスト">
          <a:extLst>
            <a:ext uri="{FF2B5EF4-FFF2-40B4-BE49-F238E27FC236}">
              <a16:creationId xmlns:a16="http://schemas.microsoft.com/office/drawing/2014/main" id="{AED5AA65-8BD4-4150-96EC-988A5E3AA99F}"/>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1" name="フローチャート: 判断 230">
          <a:extLst>
            <a:ext uri="{FF2B5EF4-FFF2-40B4-BE49-F238E27FC236}">
              <a16:creationId xmlns:a16="http://schemas.microsoft.com/office/drawing/2014/main" id="{8E73B6D8-9F05-4474-BDF8-A587D4987BA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2" name="フローチャート: 判断 231">
          <a:extLst>
            <a:ext uri="{FF2B5EF4-FFF2-40B4-BE49-F238E27FC236}">
              <a16:creationId xmlns:a16="http://schemas.microsoft.com/office/drawing/2014/main" id="{08D3F1B6-37F8-4C28-B7C5-F3188DF49539}"/>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3" name="フローチャート: 判断 232">
          <a:extLst>
            <a:ext uri="{FF2B5EF4-FFF2-40B4-BE49-F238E27FC236}">
              <a16:creationId xmlns:a16="http://schemas.microsoft.com/office/drawing/2014/main" id="{0F786BBD-5F06-4E7D-9D55-7DBB6B799BCB}"/>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4" name="フローチャート: 判断 233">
          <a:extLst>
            <a:ext uri="{FF2B5EF4-FFF2-40B4-BE49-F238E27FC236}">
              <a16:creationId xmlns:a16="http://schemas.microsoft.com/office/drawing/2014/main" id="{EB2BEABE-91F5-4A4A-A7E3-442BD2A29C4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5" name="フローチャート: 判断 234">
          <a:extLst>
            <a:ext uri="{FF2B5EF4-FFF2-40B4-BE49-F238E27FC236}">
              <a16:creationId xmlns:a16="http://schemas.microsoft.com/office/drawing/2014/main" id="{1314B688-A07C-40CC-85AA-73C941782E45}"/>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2268C84-C2CB-440E-B7F8-B6069B520EC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759EC30-CA61-4308-BED3-0003355EF47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6ED7A50-6B19-4956-A460-E8BD6AC75CE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56DDFEB-C0F4-483F-8903-2A3F0995C3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39A1C5E-8B13-42CD-A523-CD2D59C5CA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158750</xdr:rowOff>
    </xdr:from>
    <xdr:to>
      <xdr:col>55</xdr:col>
      <xdr:colOff>50800</xdr:colOff>
      <xdr:row>64</xdr:row>
      <xdr:rowOff>88900</xdr:rowOff>
    </xdr:to>
    <xdr:sp macro="" textlink="">
      <xdr:nvSpPr>
        <xdr:cNvPr id="241" name="楕円 240">
          <a:extLst>
            <a:ext uri="{FF2B5EF4-FFF2-40B4-BE49-F238E27FC236}">
              <a16:creationId xmlns:a16="http://schemas.microsoft.com/office/drawing/2014/main" id="{4D2B3AAC-E949-439B-A65E-06E52D46FBD4}"/>
            </a:ext>
          </a:extLst>
        </xdr:cNvPr>
        <xdr:cNvSpPr/>
      </xdr:nvSpPr>
      <xdr:spPr>
        <a:xfrm>
          <a:off x="10426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73677</xdr:rowOff>
    </xdr:from>
    <xdr:ext cx="469744" cy="259045"/>
    <xdr:sp macro="" textlink="">
      <xdr:nvSpPr>
        <xdr:cNvPr id="242" name="【体育館・プール】&#10;一人当たり面積該当値テキスト">
          <a:extLst>
            <a:ext uri="{FF2B5EF4-FFF2-40B4-BE49-F238E27FC236}">
              <a16:creationId xmlns:a16="http://schemas.microsoft.com/office/drawing/2014/main" id="{C5DD066D-BCBC-446E-AF03-694F61AB9430}"/>
            </a:ext>
          </a:extLst>
        </xdr:cNvPr>
        <xdr:cNvSpPr txBox="1"/>
      </xdr:nvSpPr>
      <xdr:spPr>
        <a:xfrm>
          <a:off x="10515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158750</xdr:rowOff>
    </xdr:from>
    <xdr:to>
      <xdr:col>50</xdr:col>
      <xdr:colOff>165100</xdr:colOff>
      <xdr:row>64</xdr:row>
      <xdr:rowOff>88900</xdr:rowOff>
    </xdr:to>
    <xdr:sp macro="" textlink="">
      <xdr:nvSpPr>
        <xdr:cNvPr id="243" name="楕円 242">
          <a:extLst>
            <a:ext uri="{FF2B5EF4-FFF2-40B4-BE49-F238E27FC236}">
              <a16:creationId xmlns:a16="http://schemas.microsoft.com/office/drawing/2014/main" id="{A8DDA31E-7904-4F1C-BD15-A7259C1C267C}"/>
            </a:ext>
          </a:extLst>
        </xdr:cNvPr>
        <xdr:cNvSpPr/>
      </xdr:nvSpPr>
      <xdr:spPr>
        <a:xfrm>
          <a:off x="9588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38100</xdr:rowOff>
    </xdr:from>
    <xdr:to>
      <xdr:col>55</xdr:col>
      <xdr:colOff>0</xdr:colOff>
      <xdr:row>64</xdr:row>
      <xdr:rowOff>38100</xdr:rowOff>
    </xdr:to>
    <xdr:cxnSp macro="">
      <xdr:nvCxnSpPr>
        <xdr:cNvPr id="244" name="直線コネクタ 243">
          <a:extLst>
            <a:ext uri="{FF2B5EF4-FFF2-40B4-BE49-F238E27FC236}">
              <a16:creationId xmlns:a16="http://schemas.microsoft.com/office/drawing/2014/main" id="{3D65AFBE-1DB8-4AF9-B98E-72FEBCB7191B}"/>
            </a:ext>
          </a:extLst>
        </xdr:cNvPr>
        <xdr:cNvCxnSpPr/>
      </xdr:nvCxnSpPr>
      <xdr:spPr>
        <a:xfrm>
          <a:off x="9639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158750</xdr:rowOff>
    </xdr:from>
    <xdr:to>
      <xdr:col>46</xdr:col>
      <xdr:colOff>38100</xdr:colOff>
      <xdr:row>64</xdr:row>
      <xdr:rowOff>88900</xdr:rowOff>
    </xdr:to>
    <xdr:sp macro="" textlink="">
      <xdr:nvSpPr>
        <xdr:cNvPr id="245" name="楕円 244">
          <a:extLst>
            <a:ext uri="{FF2B5EF4-FFF2-40B4-BE49-F238E27FC236}">
              <a16:creationId xmlns:a16="http://schemas.microsoft.com/office/drawing/2014/main" id="{2B6016F7-A227-43C0-AC87-7E3CEC7BF90F}"/>
            </a:ext>
          </a:extLst>
        </xdr:cNvPr>
        <xdr:cNvSpPr/>
      </xdr:nvSpPr>
      <xdr:spPr>
        <a:xfrm>
          <a:off x="8699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38100</xdr:rowOff>
    </xdr:from>
    <xdr:to>
      <xdr:col>50</xdr:col>
      <xdr:colOff>114300</xdr:colOff>
      <xdr:row>64</xdr:row>
      <xdr:rowOff>38100</xdr:rowOff>
    </xdr:to>
    <xdr:cxnSp macro="">
      <xdr:nvCxnSpPr>
        <xdr:cNvPr id="246" name="直線コネクタ 245">
          <a:extLst>
            <a:ext uri="{FF2B5EF4-FFF2-40B4-BE49-F238E27FC236}">
              <a16:creationId xmlns:a16="http://schemas.microsoft.com/office/drawing/2014/main" id="{FC0AEA1D-130E-47EB-AEA7-1DCB33373DCB}"/>
            </a:ext>
          </a:extLst>
        </xdr:cNvPr>
        <xdr:cNvCxnSpPr/>
      </xdr:nvCxnSpPr>
      <xdr:spPr>
        <a:xfrm>
          <a:off x="8750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158750</xdr:rowOff>
    </xdr:from>
    <xdr:to>
      <xdr:col>41</xdr:col>
      <xdr:colOff>101600</xdr:colOff>
      <xdr:row>64</xdr:row>
      <xdr:rowOff>88900</xdr:rowOff>
    </xdr:to>
    <xdr:sp macro="" textlink="">
      <xdr:nvSpPr>
        <xdr:cNvPr id="247" name="楕円 246">
          <a:extLst>
            <a:ext uri="{FF2B5EF4-FFF2-40B4-BE49-F238E27FC236}">
              <a16:creationId xmlns:a16="http://schemas.microsoft.com/office/drawing/2014/main" id="{1A9803F5-D3DE-45D7-8676-359C4A17F360}"/>
            </a:ext>
          </a:extLst>
        </xdr:cNvPr>
        <xdr:cNvSpPr/>
      </xdr:nvSpPr>
      <xdr:spPr>
        <a:xfrm>
          <a:off x="7810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38100</xdr:rowOff>
    </xdr:from>
    <xdr:to>
      <xdr:col>45</xdr:col>
      <xdr:colOff>177800</xdr:colOff>
      <xdr:row>64</xdr:row>
      <xdr:rowOff>38100</xdr:rowOff>
    </xdr:to>
    <xdr:cxnSp macro="">
      <xdr:nvCxnSpPr>
        <xdr:cNvPr id="248" name="直線コネクタ 247">
          <a:extLst>
            <a:ext uri="{FF2B5EF4-FFF2-40B4-BE49-F238E27FC236}">
              <a16:creationId xmlns:a16="http://schemas.microsoft.com/office/drawing/2014/main" id="{31359132-F333-4C42-AD1D-B1B411DB9CA7}"/>
            </a:ext>
          </a:extLst>
        </xdr:cNvPr>
        <xdr:cNvCxnSpPr/>
      </xdr:nvCxnSpPr>
      <xdr:spPr>
        <a:xfrm>
          <a:off x="7861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49" name="n_1aveValue【体育館・プール】&#10;一人当たり面積">
          <a:extLst>
            <a:ext uri="{FF2B5EF4-FFF2-40B4-BE49-F238E27FC236}">
              <a16:creationId xmlns:a16="http://schemas.microsoft.com/office/drawing/2014/main" id="{E36DA1B1-A9E6-41BE-870A-E49ED1B1E593}"/>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0" name="n_2aveValue【体育館・プール】&#10;一人当たり面積">
          <a:extLst>
            <a:ext uri="{FF2B5EF4-FFF2-40B4-BE49-F238E27FC236}">
              <a16:creationId xmlns:a16="http://schemas.microsoft.com/office/drawing/2014/main" id="{EF5CC6E8-AD1B-4A87-978D-5F602D441DB5}"/>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1" name="n_3aveValue【体育館・プール】&#10;一人当たり面積">
          <a:extLst>
            <a:ext uri="{FF2B5EF4-FFF2-40B4-BE49-F238E27FC236}">
              <a16:creationId xmlns:a16="http://schemas.microsoft.com/office/drawing/2014/main" id="{3DB0B0DE-862A-4B20-A642-C791BAB25A24}"/>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2" name="n_4aveValue【体育館・プール】&#10;一人当たり面積">
          <a:extLst>
            <a:ext uri="{FF2B5EF4-FFF2-40B4-BE49-F238E27FC236}">
              <a16:creationId xmlns:a16="http://schemas.microsoft.com/office/drawing/2014/main" id="{D3416525-4469-4543-99ED-8B16E8A4473F}"/>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80027</xdr:rowOff>
    </xdr:from>
    <xdr:ext cx="469744" cy="259045"/>
    <xdr:sp macro="" textlink="">
      <xdr:nvSpPr>
        <xdr:cNvPr id="253" name="n_1mainValue【体育館・プール】&#10;一人当たり面積">
          <a:extLst>
            <a:ext uri="{FF2B5EF4-FFF2-40B4-BE49-F238E27FC236}">
              <a16:creationId xmlns:a16="http://schemas.microsoft.com/office/drawing/2014/main" id="{37B013C1-E453-4446-8B88-9FF5E86A1205}"/>
            </a:ext>
          </a:extLst>
        </xdr:cNvPr>
        <xdr:cNvSpPr txBox="1"/>
      </xdr:nvSpPr>
      <xdr:spPr>
        <a:xfrm>
          <a:off x="9391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80027</xdr:rowOff>
    </xdr:from>
    <xdr:ext cx="469744" cy="259045"/>
    <xdr:sp macro="" textlink="">
      <xdr:nvSpPr>
        <xdr:cNvPr id="254" name="n_2mainValue【体育館・プール】&#10;一人当たり面積">
          <a:extLst>
            <a:ext uri="{FF2B5EF4-FFF2-40B4-BE49-F238E27FC236}">
              <a16:creationId xmlns:a16="http://schemas.microsoft.com/office/drawing/2014/main" id="{FE439AF9-EE73-4764-8AC4-177F6EA3D083}"/>
            </a:ext>
          </a:extLst>
        </xdr:cNvPr>
        <xdr:cNvSpPr txBox="1"/>
      </xdr:nvSpPr>
      <xdr:spPr>
        <a:xfrm>
          <a:off x="8515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80027</xdr:rowOff>
    </xdr:from>
    <xdr:ext cx="469744" cy="259045"/>
    <xdr:sp macro="" textlink="">
      <xdr:nvSpPr>
        <xdr:cNvPr id="255" name="n_3mainValue【体育館・プール】&#10;一人当たり面積">
          <a:extLst>
            <a:ext uri="{FF2B5EF4-FFF2-40B4-BE49-F238E27FC236}">
              <a16:creationId xmlns:a16="http://schemas.microsoft.com/office/drawing/2014/main" id="{A575FD2C-A4BA-44EE-9EB8-4B62B855A58D}"/>
            </a:ext>
          </a:extLst>
        </xdr:cNvPr>
        <xdr:cNvSpPr txBox="1"/>
      </xdr:nvSpPr>
      <xdr:spPr>
        <a:xfrm>
          <a:off x="7626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201AA469-E841-4220-8400-F1ED749C5FA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81DD066F-A6A0-4327-B411-2E625F270F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DA2487CF-444A-49F9-84DB-5C162AD4F35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F1A1B496-E18B-4F0D-8EC1-2A6BB587FA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D8B69669-FE93-4832-A578-73EF3F4D6FA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286ACF88-00A4-4E34-BEEA-834630BF95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6A629790-A943-4E41-952D-5ECBBF5993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A283B422-3D1B-4CB7-B2D3-8BE4951F36D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EEB97074-E672-495F-9964-0413B0C8AFC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DECF68CE-8321-4329-BF96-98C0B0E5E8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637950EC-11FA-41C6-8A7A-07652C2CF49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a:extLst>
            <a:ext uri="{FF2B5EF4-FFF2-40B4-BE49-F238E27FC236}">
              <a16:creationId xmlns:a16="http://schemas.microsoft.com/office/drawing/2014/main" id="{FF2027DF-0702-4DE1-A2F3-87DD3AD42AF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170C6B61-986D-48FB-B1D2-200C273EE5D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a:extLst>
            <a:ext uri="{FF2B5EF4-FFF2-40B4-BE49-F238E27FC236}">
              <a16:creationId xmlns:a16="http://schemas.microsoft.com/office/drawing/2014/main" id="{691A7A13-8E08-4D6D-897A-26B154FBCC1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a:extLst>
            <a:ext uri="{FF2B5EF4-FFF2-40B4-BE49-F238E27FC236}">
              <a16:creationId xmlns:a16="http://schemas.microsoft.com/office/drawing/2014/main" id="{93FF8C0B-9EC2-4CDF-B516-7CEFEF9D7E1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a:extLst>
            <a:ext uri="{FF2B5EF4-FFF2-40B4-BE49-F238E27FC236}">
              <a16:creationId xmlns:a16="http://schemas.microsoft.com/office/drawing/2014/main" id="{9F103124-AE0E-4823-ACD7-8A2B93383DC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a:extLst>
            <a:ext uri="{FF2B5EF4-FFF2-40B4-BE49-F238E27FC236}">
              <a16:creationId xmlns:a16="http://schemas.microsoft.com/office/drawing/2014/main" id="{5366B1B7-68FD-400F-875C-D5CF05F968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a:extLst>
            <a:ext uri="{FF2B5EF4-FFF2-40B4-BE49-F238E27FC236}">
              <a16:creationId xmlns:a16="http://schemas.microsoft.com/office/drawing/2014/main" id="{E9408584-B4B1-4791-B7F0-30D4FE49141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a:extLst>
            <a:ext uri="{FF2B5EF4-FFF2-40B4-BE49-F238E27FC236}">
              <a16:creationId xmlns:a16="http://schemas.microsoft.com/office/drawing/2014/main" id="{5672A4AA-50C0-426C-A427-840FB3EA00C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a:extLst>
            <a:ext uri="{FF2B5EF4-FFF2-40B4-BE49-F238E27FC236}">
              <a16:creationId xmlns:a16="http://schemas.microsoft.com/office/drawing/2014/main" id="{87C6D541-00B9-440F-AFDB-8EFF12F1B5D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a:extLst>
            <a:ext uri="{FF2B5EF4-FFF2-40B4-BE49-F238E27FC236}">
              <a16:creationId xmlns:a16="http://schemas.microsoft.com/office/drawing/2014/main" id="{F54FBC7F-7DEF-47CE-9176-6FEA4EFF0A4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D5386E90-77F6-46EA-82BA-750899A3887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a:extLst>
            <a:ext uri="{FF2B5EF4-FFF2-40B4-BE49-F238E27FC236}">
              <a16:creationId xmlns:a16="http://schemas.microsoft.com/office/drawing/2014/main" id="{F16CD1FF-22E0-4DD4-8694-3AB8BBF531D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a:extLst>
            <a:ext uri="{FF2B5EF4-FFF2-40B4-BE49-F238E27FC236}">
              <a16:creationId xmlns:a16="http://schemas.microsoft.com/office/drawing/2014/main" id="{32827D96-4F64-4425-A8D5-1E08648AE1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0" name="直線コネクタ 279">
          <a:extLst>
            <a:ext uri="{FF2B5EF4-FFF2-40B4-BE49-F238E27FC236}">
              <a16:creationId xmlns:a16="http://schemas.microsoft.com/office/drawing/2014/main" id="{67D8843F-DF6E-4447-9F0E-786CE0235B44}"/>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1" name="【福祉施設】&#10;有形固定資産減価償却率最小値テキスト">
          <a:extLst>
            <a:ext uri="{FF2B5EF4-FFF2-40B4-BE49-F238E27FC236}">
              <a16:creationId xmlns:a16="http://schemas.microsoft.com/office/drawing/2014/main" id="{34EB4C48-C126-47B3-B41A-F0BFC0A2DE54}"/>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2" name="直線コネクタ 281">
          <a:extLst>
            <a:ext uri="{FF2B5EF4-FFF2-40B4-BE49-F238E27FC236}">
              <a16:creationId xmlns:a16="http://schemas.microsoft.com/office/drawing/2014/main" id="{2ABC7CE1-31BB-4072-8994-1A31DA477D5E}"/>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3" name="【福祉施設】&#10;有形固定資産減価償却率最大値テキスト">
          <a:extLst>
            <a:ext uri="{FF2B5EF4-FFF2-40B4-BE49-F238E27FC236}">
              <a16:creationId xmlns:a16="http://schemas.microsoft.com/office/drawing/2014/main" id="{2D93A066-B70D-4EC7-80D3-F2068B160624}"/>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84" name="直線コネクタ 283">
          <a:extLst>
            <a:ext uri="{FF2B5EF4-FFF2-40B4-BE49-F238E27FC236}">
              <a16:creationId xmlns:a16="http://schemas.microsoft.com/office/drawing/2014/main" id="{BAFAC758-9D71-41E5-BFC2-54BB817B4202}"/>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85" name="【福祉施設】&#10;有形固定資産減価償却率平均値テキスト">
          <a:extLst>
            <a:ext uri="{FF2B5EF4-FFF2-40B4-BE49-F238E27FC236}">
              <a16:creationId xmlns:a16="http://schemas.microsoft.com/office/drawing/2014/main" id="{ADD78DB7-808A-4647-BF9E-113E9C676A9F}"/>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6" name="フローチャート: 判断 285">
          <a:extLst>
            <a:ext uri="{FF2B5EF4-FFF2-40B4-BE49-F238E27FC236}">
              <a16:creationId xmlns:a16="http://schemas.microsoft.com/office/drawing/2014/main" id="{98173E88-21AC-4BA5-9DC6-9222208EF863}"/>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87" name="フローチャート: 判断 286">
          <a:extLst>
            <a:ext uri="{FF2B5EF4-FFF2-40B4-BE49-F238E27FC236}">
              <a16:creationId xmlns:a16="http://schemas.microsoft.com/office/drawing/2014/main" id="{07D6DC19-453E-4F7D-9CC9-08986EC63B0A}"/>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88" name="フローチャート: 判断 287">
          <a:extLst>
            <a:ext uri="{FF2B5EF4-FFF2-40B4-BE49-F238E27FC236}">
              <a16:creationId xmlns:a16="http://schemas.microsoft.com/office/drawing/2014/main" id="{99AE87A7-8A3A-43B1-BDA7-4AB40117A11B}"/>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89" name="フローチャート: 判断 288">
          <a:extLst>
            <a:ext uri="{FF2B5EF4-FFF2-40B4-BE49-F238E27FC236}">
              <a16:creationId xmlns:a16="http://schemas.microsoft.com/office/drawing/2014/main" id="{260CFA95-CE37-45BE-B1AD-CE99970D40A9}"/>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0" name="フローチャート: 判断 289">
          <a:extLst>
            <a:ext uri="{FF2B5EF4-FFF2-40B4-BE49-F238E27FC236}">
              <a16:creationId xmlns:a16="http://schemas.microsoft.com/office/drawing/2014/main" id="{01161DFE-B1C5-4CAB-AE99-2ACDAAFEEC2F}"/>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ECFB8BE2-ED15-4F5E-9F62-EF03DF5F0FB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F463B15-CF77-45BA-973D-2310360B95D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2810A9EC-A7F7-41BF-B54A-2864D99E38B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A1C1C46-EA54-4B06-A382-F2A5DCA152D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3A2F935-E1A5-4E57-A58C-7AD95D496BC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133986</xdr:rowOff>
    </xdr:from>
    <xdr:to>
      <xdr:col>24</xdr:col>
      <xdr:colOff>114300</xdr:colOff>
      <xdr:row>81</xdr:row>
      <xdr:rowOff>64136</xdr:rowOff>
    </xdr:to>
    <xdr:sp macro="" textlink="">
      <xdr:nvSpPr>
        <xdr:cNvPr id="296" name="楕円 295">
          <a:extLst>
            <a:ext uri="{FF2B5EF4-FFF2-40B4-BE49-F238E27FC236}">
              <a16:creationId xmlns:a16="http://schemas.microsoft.com/office/drawing/2014/main" id="{F501A2A4-FF54-4F62-83E7-EBCA4C7C286E}"/>
            </a:ext>
          </a:extLst>
        </xdr:cNvPr>
        <xdr:cNvSpPr/>
      </xdr:nvSpPr>
      <xdr:spPr>
        <a:xfrm>
          <a:off x="45847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156863</xdr:rowOff>
    </xdr:from>
    <xdr:ext cx="405111" cy="259045"/>
    <xdr:sp macro="" textlink="">
      <xdr:nvSpPr>
        <xdr:cNvPr id="297" name="【福祉施設】&#10;有形固定資産減価償却率該当値テキスト">
          <a:extLst>
            <a:ext uri="{FF2B5EF4-FFF2-40B4-BE49-F238E27FC236}">
              <a16:creationId xmlns:a16="http://schemas.microsoft.com/office/drawing/2014/main" id="{C220BD6E-A653-4981-8C56-5359387F9CB7}"/>
            </a:ext>
          </a:extLst>
        </xdr:cNvPr>
        <xdr:cNvSpPr txBox="1"/>
      </xdr:nvSpPr>
      <xdr:spPr>
        <a:xfrm>
          <a:off x="4673600"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92075</xdr:rowOff>
    </xdr:from>
    <xdr:to>
      <xdr:col>20</xdr:col>
      <xdr:colOff>38100</xdr:colOff>
      <xdr:row>81</xdr:row>
      <xdr:rowOff>22225</xdr:rowOff>
    </xdr:to>
    <xdr:sp macro="" textlink="">
      <xdr:nvSpPr>
        <xdr:cNvPr id="298" name="楕円 297">
          <a:extLst>
            <a:ext uri="{FF2B5EF4-FFF2-40B4-BE49-F238E27FC236}">
              <a16:creationId xmlns:a16="http://schemas.microsoft.com/office/drawing/2014/main" id="{7FE8A35D-3502-40D5-969D-4B80C50B2365}"/>
            </a:ext>
          </a:extLst>
        </xdr:cNvPr>
        <xdr:cNvSpPr/>
      </xdr:nvSpPr>
      <xdr:spPr>
        <a:xfrm>
          <a:off x="3746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142875</xdr:rowOff>
    </xdr:from>
    <xdr:to>
      <xdr:col>24</xdr:col>
      <xdr:colOff>63500</xdr:colOff>
      <xdr:row>81</xdr:row>
      <xdr:rowOff>13336</xdr:rowOff>
    </xdr:to>
    <xdr:cxnSp macro="">
      <xdr:nvCxnSpPr>
        <xdr:cNvPr id="299" name="直線コネクタ 298">
          <a:extLst>
            <a:ext uri="{FF2B5EF4-FFF2-40B4-BE49-F238E27FC236}">
              <a16:creationId xmlns:a16="http://schemas.microsoft.com/office/drawing/2014/main" id="{0902C371-8EFD-43C2-93C6-BDB22C959817}"/>
            </a:ext>
          </a:extLst>
        </xdr:cNvPr>
        <xdr:cNvCxnSpPr/>
      </xdr:nvCxnSpPr>
      <xdr:spPr>
        <a:xfrm>
          <a:off x="3797300" y="138588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300" name="楕円 299">
          <a:extLst>
            <a:ext uri="{FF2B5EF4-FFF2-40B4-BE49-F238E27FC236}">
              <a16:creationId xmlns:a16="http://schemas.microsoft.com/office/drawing/2014/main" id="{E9B6B5AC-CA6A-44F7-AB63-0DB45ADDA7F3}"/>
            </a:ext>
          </a:extLst>
        </xdr:cNvPr>
        <xdr:cNvSpPr/>
      </xdr:nvSpPr>
      <xdr:spPr>
        <a:xfrm>
          <a:off x="2857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80</xdr:row>
      <xdr:rowOff>142875</xdr:rowOff>
    </xdr:to>
    <xdr:cxnSp macro="">
      <xdr:nvCxnSpPr>
        <xdr:cNvPr id="301" name="直線コネクタ 300">
          <a:extLst>
            <a:ext uri="{FF2B5EF4-FFF2-40B4-BE49-F238E27FC236}">
              <a16:creationId xmlns:a16="http://schemas.microsoft.com/office/drawing/2014/main" id="{29A32BBE-928D-4F80-A001-67D2B98F6942}"/>
            </a:ext>
          </a:extLst>
        </xdr:cNvPr>
        <xdr:cNvCxnSpPr/>
      </xdr:nvCxnSpPr>
      <xdr:spPr>
        <a:xfrm>
          <a:off x="2908300" y="138150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xdr:rowOff>
    </xdr:from>
    <xdr:to>
      <xdr:col>10</xdr:col>
      <xdr:colOff>165100</xdr:colOff>
      <xdr:row>80</xdr:row>
      <xdr:rowOff>107950</xdr:rowOff>
    </xdr:to>
    <xdr:sp macro="" textlink="">
      <xdr:nvSpPr>
        <xdr:cNvPr id="302" name="楕円 301">
          <a:extLst>
            <a:ext uri="{FF2B5EF4-FFF2-40B4-BE49-F238E27FC236}">
              <a16:creationId xmlns:a16="http://schemas.microsoft.com/office/drawing/2014/main" id="{58483143-F768-41D0-BE36-DE0C045DEB69}"/>
            </a:ext>
          </a:extLst>
        </xdr:cNvPr>
        <xdr:cNvSpPr/>
      </xdr:nvSpPr>
      <xdr:spPr>
        <a:xfrm>
          <a:off x="1968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57150</xdr:rowOff>
    </xdr:from>
    <xdr:to>
      <xdr:col>15</xdr:col>
      <xdr:colOff>50800</xdr:colOff>
      <xdr:row>80</xdr:row>
      <xdr:rowOff>99061</xdr:rowOff>
    </xdr:to>
    <xdr:cxnSp macro="">
      <xdr:nvCxnSpPr>
        <xdr:cNvPr id="303" name="直線コネクタ 302">
          <a:extLst>
            <a:ext uri="{FF2B5EF4-FFF2-40B4-BE49-F238E27FC236}">
              <a16:creationId xmlns:a16="http://schemas.microsoft.com/office/drawing/2014/main" id="{395BC4FC-40AB-425B-B635-641E19CBD829}"/>
            </a:ext>
          </a:extLst>
        </xdr:cNvPr>
        <xdr:cNvCxnSpPr/>
      </xdr:nvCxnSpPr>
      <xdr:spPr>
        <a:xfrm>
          <a:off x="2019300" y="13773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145414</xdr:rowOff>
    </xdr:from>
    <xdr:to>
      <xdr:col>6</xdr:col>
      <xdr:colOff>38100</xdr:colOff>
      <xdr:row>80</xdr:row>
      <xdr:rowOff>75564</xdr:rowOff>
    </xdr:to>
    <xdr:sp macro="" textlink="">
      <xdr:nvSpPr>
        <xdr:cNvPr id="304" name="楕円 303">
          <a:extLst>
            <a:ext uri="{FF2B5EF4-FFF2-40B4-BE49-F238E27FC236}">
              <a16:creationId xmlns:a16="http://schemas.microsoft.com/office/drawing/2014/main" id="{4EE2833E-EEE9-4793-8157-86321D1357AB}"/>
            </a:ext>
          </a:extLst>
        </xdr:cNvPr>
        <xdr:cNvSpPr/>
      </xdr:nvSpPr>
      <xdr:spPr>
        <a:xfrm>
          <a:off x="1079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24764</xdr:rowOff>
    </xdr:from>
    <xdr:to>
      <xdr:col>10</xdr:col>
      <xdr:colOff>114300</xdr:colOff>
      <xdr:row>80</xdr:row>
      <xdr:rowOff>57150</xdr:rowOff>
    </xdr:to>
    <xdr:cxnSp macro="">
      <xdr:nvCxnSpPr>
        <xdr:cNvPr id="305" name="直線コネクタ 304">
          <a:extLst>
            <a:ext uri="{FF2B5EF4-FFF2-40B4-BE49-F238E27FC236}">
              <a16:creationId xmlns:a16="http://schemas.microsoft.com/office/drawing/2014/main" id="{6658B8A0-4ED3-4F5A-9D50-1552D81018F5}"/>
            </a:ext>
          </a:extLst>
        </xdr:cNvPr>
        <xdr:cNvCxnSpPr/>
      </xdr:nvCxnSpPr>
      <xdr:spPr>
        <a:xfrm>
          <a:off x="1130300" y="137407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06" name="n_1aveValue【福祉施設】&#10;有形固定資産減価償却率">
          <a:extLst>
            <a:ext uri="{FF2B5EF4-FFF2-40B4-BE49-F238E27FC236}">
              <a16:creationId xmlns:a16="http://schemas.microsoft.com/office/drawing/2014/main" id="{D8A80B32-7BD3-4D63-8623-838B8F55E7E9}"/>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07" name="n_2aveValue【福祉施設】&#10;有形固定資産減価償却率">
          <a:extLst>
            <a:ext uri="{FF2B5EF4-FFF2-40B4-BE49-F238E27FC236}">
              <a16:creationId xmlns:a16="http://schemas.microsoft.com/office/drawing/2014/main" id="{25861957-29DF-4303-A7A8-CE2E0F38AEA4}"/>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08" name="n_3aveValue【福祉施設】&#10;有形固定資産減価償却率">
          <a:extLst>
            <a:ext uri="{FF2B5EF4-FFF2-40B4-BE49-F238E27FC236}">
              <a16:creationId xmlns:a16="http://schemas.microsoft.com/office/drawing/2014/main" id="{3633B6ED-30C1-4AAD-BA55-42C0ED185FFC}"/>
            </a:ext>
          </a:extLst>
        </xdr:cNvPr>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09" name="n_4aveValue【福祉施設】&#10;有形固定資産減価償却率">
          <a:extLst>
            <a:ext uri="{FF2B5EF4-FFF2-40B4-BE49-F238E27FC236}">
              <a16:creationId xmlns:a16="http://schemas.microsoft.com/office/drawing/2014/main" id="{8F1E389B-BEFE-4022-9637-8EAC83A929E3}"/>
            </a:ext>
          </a:extLst>
        </xdr:cNvPr>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38752</xdr:rowOff>
    </xdr:from>
    <xdr:ext cx="405111" cy="259045"/>
    <xdr:sp macro="" textlink="">
      <xdr:nvSpPr>
        <xdr:cNvPr id="310" name="n_1mainValue【福祉施設】&#10;有形固定資産減価償却率">
          <a:extLst>
            <a:ext uri="{FF2B5EF4-FFF2-40B4-BE49-F238E27FC236}">
              <a16:creationId xmlns:a16="http://schemas.microsoft.com/office/drawing/2014/main" id="{D3E76B4F-AC77-496C-B13D-CBC368FB5B8A}"/>
            </a:ext>
          </a:extLst>
        </xdr:cNvPr>
        <xdr:cNvSpPr txBox="1"/>
      </xdr:nvSpPr>
      <xdr:spPr>
        <a:xfrm>
          <a:off x="35820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311" name="n_2mainValue【福祉施設】&#10;有形固定資産減価償却率">
          <a:extLst>
            <a:ext uri="{FF2B5EF4-FFF2-40B4-BE49-F238E27FC236}">
              <a16:creationId xmlns:a16="http://schemas.microsoft.com/office/drawing/2014/main" id="{6ED895DB-9E5B-4A7E-89C5-DC94B6C5F003}"/>
            </a:ext>
          </a:extLst>
        </xdr:cNvPr>
        <xdr:cNvSpPr txBox="1"/>
      </xdr:nvSpPr>
      <xdr:spPr>
        <a:xfrm>
          <a:off x="2705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124477</xdr:rowOff>
    </xdr:from>
    <xdr:ext cx="405111" cy="259045"/>
    <xdr:sp macro="" textlink="">
      <xdr:nvSpPr>
        <xdr:cNvPr id="312" name="n_3mainValue【福祉施設】&#10;有形固定資産減価償却率">
          <a:extLst>
            <a:ext uri="{FF2B5EF4-FFF2-40B4-BE49-F238E27FC236}">
              <a16:creationId xmlns:a16="http://schemas.microsoft.com/office/drawing/2014/main" id="{F44CC19C-A838-4FB9-8F4D-7EEA2DEBAE18}"/>
            </a:ext>
          </a:extLst>
        </xdr:cNvPr>
        <xdr:cNvSpPr txBox="1"/>
      </xdr:nvSpPr>
      <xdr:spPr>
        <a:xfrm>
          <a:off x="1816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92091</xdr:rowOff>
    </xdr:from>
    <xdr:ext cx="405111" cy="259045"/>
    <xdr:sp macro="" textlink="">
      <xdr:nvSpPr>
        <xdr:cNvPr id="313" name="n_4mainValue【福祉施設】&#10;有形固定資産減価償却率">
          <a:extLst>
            <a:ext uri="{FF2B5EF4-FFF2-40B4-BE49-F238E27FC236}">
              <a16:creationId xmlns:a16="http://schemas.microsoft.com/office/drawing/2014/main" id="{6B210496-B4A7-40DF-9357-55E588FC17AF}"/>
            </a:ext>
          </a:extLst>
        </xdr:cNvPr>
        <xdr:cNvSpPr txBox="1"/>
      </xdr:nvSpPr>
      <xdr:spPr>
        <a:xfrm>
          <a:off x="927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a:extLst>
            <a:ext uri="{FF2B5EF4-FFF2-40B4-BE49-F238E27FC236}">
              <a16:creationId xmlns:a16="http://schemas.microsoft.com/office/drawing/2014/main" id="{649ADB24-7393-4E20-808B-A3FDD44215A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a:extLst>
            <a:ext uri="{FF2B5EF4-FFF2-40B4-BE49-F238E27FC236}">
              <a16:creationId xmlns:a16="http://schemas.microsoft.com/office/drawing/2014/main" id="{1DFF44AB-2A94-4612-B9A9-D5426A8297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a:extLst>
            <a:ext uri="{FF2B5EF4-FFF2-40B4-BE49-F238E27FC236}">
              <a16:creationId xmlns:a16="http://schemas.microsoft.com/office/drawing/2014/main" id="{1AC34EA7-C89B-4065-8FD5-CF5A075B03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a:extLst>
            <a:ext uri="{FF2B5EF4-FFF2-40B4-BE49-F238E27FC236}">
              <a16:creationId xmlns:a16="http://schemas.microsoft.com/office/drawing/2014/main" id="{E8D2A609-BD23-405A-AD24-AD22B3F7BB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a:extLst>
            <a:ext uri="{FF2B5EF4-FFF2-40B4-BE49-F238E27FC236}">
              <a16:creationId xmlns:a16="http://schemas.microsoft.com/office/drawing/2014/main" id="{8335A87F-AD58-4AB5-92BD-A1489A1C31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a:extLst>
            <a:ext uri="{FF2B5EF4-FFF2-40B4-BE49-F238E27FC236}">
              <a16:creationId xmlns:a16="http://schemas.microsoft.com/office/drawing/2014/main" id="{725397BC-10B4-4EFA-98BC-8214A0F0EA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a:extLst>
            <a:ext uri="{FF2B5EF4-FFF2-40B4-BE49-F238E27FC236}">
              <a16:creationId xmlns:a16="http://schemas.microsoft.com/office/drawing/2014/main" id="{240B0D02-F72B-4DA4-BAA3-38D482D840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a:extLst>
            <a:ext uri="{FF2B5EF4-FFF2-40B4-BE49-F238E27FC236}">
              <a16:creationId xmlns:a16="http://schemas.microsoft.com/office/drawing/2014/main" id="{8C723516-F6B0-441D-BC39-AFB2E4EA15F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a:extLst>
            <a:ext uri="{FF2B5EF4-FFF2-40B4-BE49-F238E27FC236}">
              <a16:creationId xmlns:a16="http://schemas.microsoft.com/office/drawing/2014/main" id="{2FE71DD5-6261-40A0-AE41-5F0844A031D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a:extLst>
            <a:ext uri="{FF2B5EF4-FFF2-40B4-BE49-F238E27FC236}">
              <a16:creationId xmlns:a16="http://schemas.microsoft.com/office/drawing/2014/main" id="{247BBC19-D6C6-4B28-8761-7B4A3A0A33F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4" name="直線コネクタ 323">
          <a:extLst>
            <a:ext uri="{FF2B5EF4-FFF2-40B4-BE49-F238E27FC236}">
              <a16:creationId xmlns:a16="http://schemas.microsoft.com/office/drawing/2014/main" id="{65377139-DC5C-4485-9234-E88A0209FA1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5" name="テキスト ボックス 324">
          <a:extLst>
            <a:ext uri="{FF2B5EF4-FFF2-40B4-BE49-F238E27FC236}">
              <a16:creationId xmlns:a16="http://schemas.microsoft.com/office/drawing/2014/main" id="{27CF1DC9-BCD3-4FA7-AD47-50FD4BC4276B}"/>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6" name="直線コネクタ 325">
          <a:extLst>
            <a:ext uri="{FF2B5EF4-FFF2-40B4-BE49-F238E27FC236}">
              <a16:creationId xmlns:a16="http://schemas.microsoft.com/office/drawing/2014/main" id="{75C876C6-D2D4-4C8E-8254-0186AFAB30C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7" name="テキスト ボックス 326">
          <a:extLst>
            <a:ext uri="{FF2B5EF4-FFF2-40B4-BE49-F238E27FC236}">
              <a16:creationId xmlns:a16="http://schemas.microsoft.com/office/drawing/2014/main" id="{4D2C5A12-B142-4009-BD98-5422822B784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8" name="直線コネクタ 327">
          <a:extLst>
            <a:ext uri="{FF2B5EF4-FFF2-40B4-BE49-F238E27FC236}">
              <a16:creationId xmlns:a16="http://schemas.microsoft.com/office/drawing/2014/main" id="{E738923E-A1C8-43B8-9C2B-76746214B3F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9" name="テキスト ボックス 328">
          <a:extLst>
            <a:ext uri="{FF2B5EF4-FFF2-40B4-BE49-F238E27FC236}">
              <a16:creationId xmlns:a16="http://schemas.microsoft.com/office/drawing/2014/main" id="{D69FE36E-2E11-4983-B140-FA53AF9133F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0" name="直線コネクタ 329">
          <a:extLst>
            <a:ext uri="{FF2B5EF4-FFF2-40B4-BE49-F238E27FC236}">
              <a16:creationId xmlns:a16="http://schemas.microsoft.com/office/drawing/2014/main" id="{C3B5B617-D1FB-4067-B0A9-4A97C975161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1" name="テキスト ボックス 330">
          <a:extLst>
            <a:ext uri="{FF2B5EF4-FFF2-40B4-BE49-F238E27FC236}">
              <a16:creationId xmlns:a16="http://schemas.microsoft.com/office/drawing/2014/main" id="{A63F5C91-D43B-44EB-9EA3-12FB62F4CA3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5A829F47-76E4-4891-AC44-398341419FA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27B7F9D7-27E7-466B-BB31-A624A474786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9E0265B2-241C-4A2E-B8D9-D2FACBED83F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35" name="直線コネクタ 334">
          <a:extLst>
            <a:ext uri="{FF2B5EF4-FFF2-40B4-BE49-F238E27FC236}">
              <a16:creationId xmlns:a16="http://schemas.microsoft.com/office/drawing/2014/main" id="{37CE057F-4DA5-4DB0-BF6C-E33422E20425}"/>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6" name="【福祉施設】&#10;一人当たり面積最小値テキスト">
          <a:extLst>
            <a:ext uri="{FF2B5EF4-FFF2-40B4-BE49-F238E27FC236}">
              <a16:creationId xmlns:a16="http://schemas.microsoft.com/office/drawing/2014/main" id="{67F35A67-F380-46C5-8D86-D359FC57F8EB}"/>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7" name="直線コネクタ 336">
          <a:extLst>
            <a:ext uri="{FF2B5EF4-FFF2-40B4-BE49-F238E27FC236}">
              <a16:creationId xmlns:a16="http://schemas.microsoft.com/office/drawing/2014/main" id="{8570AA1F-5726-4011-AA14-12684C62AC2C}"/>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38" name="【福祉施設】&#10;一人当たり面積最大値テキスト">
          <a:extLst>
            <a:ext uri="{FF2B5EF4-FFF2-40B4-BE49-F238E27FC236}">
              <a16:creationId xmlns:a16="http://schemas.microsoft.com/office/drawing/2014/main" id="{94EA8D10-3A73-4C25-B200-5690186F2A5F}"/>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39" name="直線コネクタ 338">
          <a:extLst>
            <a:ext uri="{FF2B5EF4-FFF2-40B4-BE49-F238E27FC236}">
              <a16:creationId xmlns:a16="http://schemas.microsoft.com/office/drawing/2014/main" id="{4DE29222-C932-412E-AD4C-0C89E62032C9}"/>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0" name="【福祉施設】&#10;一人当たり面積平均値テキスト">
          <a:extLst>
            <a:ext uri="{FF2B5EF4-FFF2-40B4-BE49-F238E27FC236}">
              <a16:creationId xmlns:a16="http://schemas.microsoft.com/office/drawing/2014/main" id="{8DBFD695-723A-4E7A-A76E-B3790DE97B13}"/>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1" name="フローチャート: 判断 340">
          <a:extLst>
            <a:ext uri="{FF2B5EF4-FFF2-40B4-BE49-F238E27FC236}">
              <a16:creationId xmlns:a16="http://schemas.microsoft.com/office/drawing/2014/main" id="{7009230C-AAE8-43C9-8A1D-8CD58A38A41E}"/>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2" name="フローチャート: 判断 341">
          <a:extLst>
            <a:ext uri="{FF2B5EF4-FFF2-40B4-BE49-F238E27FC236}">
              <a16:creationId xmlns:a16="http://schemas.microsoft.com/office/drawing/2014/main" id="{187E354E-A6D0-42B9-AE7B-8D74E34C3BEE}"/>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3" name="フローチャート: 判断 342">
          <a:extLst>
            <a:ext uri="{FF2B5EF4-FFF2-40B4-BE49-F238E27FC236}">
              <a16:creationId xmlns:a16="http://schemas.microsoft.com/office/drawing/2014/main" id="{EB231D44-ED25-4B41-AF50-A7871AF0DE0A}"/>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44" name="フローチャート: 判断 343">
          <a:extLst>
            <a:ext uri="{FF2B5EF4-FFF2-40B4-BE49-F238E27FC236}">
              <a16:creationId xmlns:a16="http://schemas.microsoft.com/office/drawing/2014/main" id="{4CE5D7DE-91FE-46C1-994D-6EFF1F26011F}"/>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45" name="フローチャート: 判断 344">
          <a:extLst>
            <a:ext uri="{FF2B5EF4-FFF2-40B4-BE49-F238E27FC236}">
              <a16:creationId xmlns:a16="http://schemas.microsoft.com/office/drawing/2014/main" id="{E2DFC4E1-8B85-42F3-B6CF-49CAC52A8644}"/>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6EA4F58-7415-42D9-A058-EE050373CC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1A2E63B-FAAD-4EB5-BDC3-4201FC39D13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1A35008E-423D-4BAA-A105-05F66EECCF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17C750FF-6F01-4066-821B-A9BF7FAACA0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4B2BB4E6-3341-4DB0-BF9C-76553513F45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95656</xdr:rowOff>
    </xdr:from>
    <xdr:to>
      <xdr:col>55</xdr:col>
      <xdr:colOff>50800</xdr:colOff>
      <xdr:row>86</xdr:row>
      <xdr:rowOff>25806</xdr:rowOff>
    </xdr:to>
    <xdr:sp macro="" textlink="">
      <xdr:nvSpPr>
        <xdr:cNvPr id="351" name="楕円 350">
          <a:extLst>
            <a:ext uri="{FF2B5EF4-FFF2-40B4-BE49-F238E27FC236}">
              <a16:creationId xmlns:a16="http://schemas.microsoft.com/office/drawing/2014/main" id="{F5C3F437-2D79-4D98-B386-350BA0B766A9}"/>
            </a:ext>
          </a:extLst>
        </xdr:cNvPr>
        <xdr:cNvSpPr/>
      </xdr:nvSpPr>
      <xdr:spPr>
        <a:xfrm>
          <a:off x="104267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352" name="【福祉施設】&#10;一人当たり面積該当値テキスト">
          <a:extLst>
            <a:ext uri="{FF2B5EF4-FFF2-40B4-BE49-F238E27FC236}">
              <a16:creationId xmlns:a16="http://schemas.microsoft.com/office/drawing/2014/main" id="{28849C92-1709-4ABF-98EE-69F178AE1D50}"/>
            </a:ext>
          </a:extLst>
        </xdr:cNvPr>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95199</xdr:rowOff>
    </xdr:from>
    <xdr:to>
      <xdr:col>50</xdr:col>
      <xdr:colOff>165100</xdr:colOff>
      <xdr:row>86</xdr:row>
      <xdr:rowOff>25349</xdr:rowOff>
    </xdr:to>
    <xdr:sp macro="" textlink="">
      <xdr:nvSpPr>
        <xdr:cNvPr id="353" name="楕円 352">
          <a:extLst>
            <a:ext uri="{FF2B5EF4-FFF2-40B4-BE49-F238E27FC236}">
              <a16:creationId xmlns:a16="http://schemas.microsoft.com/office/drawing/2014/main" id="{DF390068-BB13-4084-99C8-B680AF8208F6}"/>
            </a:ext>
          </a:extLst>
        </xdr:cNvPr>
        <xdr:cNvSpPr/>
      </xdr:nvSpPr>
      <xdr:spPr>
        <a:xfrm>
          <a:off x="9588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145999</xdr:rowOff>
    </xdr:from>
    <xdr:to>
      <xdr:col>55</xdr:col>
      <xdr:colOff>0</xdr:colOff>
      <xdr:row>85</xdr:row>
      <xdr:rowOff>146456</xdr:rowOff>
    </xdr:to>
    <xdr:cxnSp macro="">
      <xdr:nvCxnSpPr>
        <xdr:cNvPr id="354" name="直線コネクタ 353">
          <a:extLst>
            <a:ext uri="{FF2B5EF4-FFF2-40B4-BE49-F238E27FC236}">
              <a16:creationId xmlns:a16="http://schemas.microsoft.com/office/drawing/2014/main" id="{449B0D23-E4B8-4DF5-A1DD-DB51D3B0DF00}"/>
            </a:ext>
          </a:extLst>
        </xdr:cNvPr>
        <xdr:cNvCxnSpPr/>
      </xdr:nvCxnSpPr>
      <xdr:spPr>
        <a:xfrm>
          <a:off x="9639300" y="1471924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55" name="楕円 354">
          <a:extLst>
            <a:ext uri="{FF2B5EF4-FFF2-40B4-BE49-F238E27FC236}">
              <a16:creationId xmlns:a16="http://schemas.microsoft.com/office/drawing/2014/main" id="{7E0F5DA0-16BB-4391-9F44-05153C2D496A}"/>
            </a:ext>
          </a:extLst>
        </xdr:cNvPr>
        <xdr:cNvSpPr/>
      </xdr:nvSpPr>
      <xdr:spPr>
        <a:xfrm>
          <a:off x="8699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145542</xdr:rowOff>
    </xdr:from>
    <xdr:to>
      <xdr:col>50</xdr:col>
      <xdr:colOff>114300</xdr:colOff>
      <xdr:row>85</xdr:row>
      <xdr:rowOff>145999</xdr:rowOff>
    </xdr:to>
    <xdr:cxnSp macro="">
      <xdr:nvCxnSpPr>
        <xdr:cNvPr id="356" name="直線コネクタ 355">
          <a:extLst>
            <a:ext uri="{FF2B5EF4-FFF2-40B4-BE49-F238E27FC236}">
              <a16:creationId xmlns:a16="http://schemas.microsoft.com/office/drawing/2014/main" id="{A243C901-991F-4C31-9CBC-16D4EC400ACE}"/>
            </a:ext>
          </a:extLst>
        </xdr:cNvPr>
        <xdr:cNvCxnSpPr/>
      </xdr:nvCxnSpPr>
      <xdr:spPr>
        <a:xfrm>
          <a:off x="8750300" y="147187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57" name="楕円 356">
          <a:extLst>
            <a:ext uri="{FF2B5EF4-FFF2-40B4-BE49-F238E27FC236}">
              <a16:creationId xmlns:a16="http://schemas.microsoft.com/office/drawing/2014/main" id="{CA6C13A8-BDE3-415E-A1FC-CE57A7B5E5B6}"/>
            </a:ext>
          </a:extLst>
        </xdr:cNvPr>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145542</xdr:rowOff>
    </xdr:from>
    <xdr:to>
      <xdr:col>45</xdr:col>
      <xdr:colOff>177800</xdr:colOff>
      <xdr:row>85</xdr:row>
      <xdr:rowOff>145542</xdr:rowOff>
    </xdr:to>
    <xdr:cxnSp macro="">
      <xdr:nvCxnSpPr>
        <xdr:cNvPr id="358" name="直線コネクタ 357">
          <a:extLst>
            <a:ext uri="{FF2B5EF4-FFF2-40B4-BE49-F238E27FC236}">
              <a16:creationId xmlns:a16="http://schemas.microsoft.com/office/drawing/2014/main" id="{054506A9-D195-4758-9573-0F5E1137242E}"/>
            </a:ext>
          </a:extLst>
        </xdr:cNvPr>
        <xdr:cNvCxnSpPr/>
      </xdr:nvCxnSpPr>
      <xdr:spPr>
        <a:xfrm>
          <a:off x="7861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95199</xdr:rowOff>
    </xdr:from>
    <xdr:to>
      <xdr:col>36</xdr:col>
      <xdr:colOff>165100</xdr:colOff>
      <xdr:row>86</xdr:row>
      <xdr:rowOff>25349</xdr:rowOff>
    </xdr:to>
    <xdr:sp macro="" textlink="">
      <xdr:nvSpPr>
        <xdr:cNvPr id="359" name="楕円 358">
          <a:extLst>
            <a:ext uri="{FF2B5EF4-FFF2-40B4-BE49-F238E27FC236}">
              <a16:creationId xmlns:a16="http://schemas.microsoft.com/office/drawing/2014/main" id="{872560A5-52C1-4DCD-AABE-474B040F31FE}"/>
            </a:ext>
          </a:extLst>
        </xdr:cNvPr>
        <xdr:cNvSpPr/>
      </xdr:nvSpPr>
      <xdr:spPr>
        <a:xfrm>
          <a:off x="6921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145542</xdr:rowOff>
    </xdr:from>
    <xdr:to>
      <xdr:col>41</xdr:col>
      <xdr:colOff>50800</xdr:colOff>
      <xdr:row>85</xdr:row>
      <xdr:rowOff>145999</xdr:rowOff>
    </xdr:to>
    <xdr:cxnSp macro="">
      <xdr:nvCxnSpPr>
        <xdr:cNvPr id="360" name="直線コネクタ 359">
          <a:extLst>
            <a:ext uri="{FF2B5EF4-FFF2-40B4-BE49-F238E27FC236}">
              <a16:creationId xmlns:a16="http://schemas.microsoft.com/office/drawing/2014/main" id="{AF950934-A109-4017-9F9E-2F68C5D1029B}"/>
            </a:ext>
          </a:extLst>
        </xdr:cNvPr>
        <xdr:cNvCxnSpPr/>
      </xdr:nvCxnSpPr>
      <xdr:spPr>
        <a:xfrm flipV="1">
          <a:off x="6972300" y="147187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1" name="n_1aveValue【福祉施設】&#10;一人当たり面積">
          <a:extLst>
            <a:ext uri="{FF2B5EF4-FFF2-40B4-BE49-F238E27FC236}">
              <a16:creationId xmlns:a16="http://schemas.microsoft.com/office/drawing/2014/main" id="{07B1DF7C-9831-42FD-B815-5CA25974D485}"/>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2" name="n_2aveValue【福祉施設】&#10;一人当たり面積">
          <a:extLst>
            <a:ext uri="{FF2B5EF4-FFF2-40B4-BE49-F238E27FC236}">
              <a16:creationId xmlns:a16="http://schemas.microsoft.com/office/drawing/2014/main" id="{A275CF90-C20E-46EA-B509-26D1DE686661}"/>
            </a:ext>
          </a:extLst>
        </xdr:cNvPr>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3" name="n_3aveValue【福祉施設】&#10;一人当たり面積">
          <a:extLst>
            <a:ext uri="{FF2B5EF4-FFF2-40B4-BE49-F238E27FC236}">
              <a16:creationId xmlns:a16="http://schemas.microsoft.com/office/drawing/2014/main" id="{C6B4CEA9-3DE5-42D2-BE0B-ABB5DC72D635}"/>
            </a:ext>
          </a:extLst>
        </xdr:cNvPr>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64" name="n_4aveValue【福祉施設】&#10;一人当たり面積">
          <a:extLst>
            <a:ext uri="{FF2B5EF4-FFF2-40B4-BE49-F238E27FC236}">
              <a16:creationId xmlns:a16="http://schemas.microsoft.com/office/drawing/2014/main" id="{520AB24A-FEE8-4705-8A9D-1C2F4B74A3C4}"/>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16476</xdr:rowOff>
    </xdr:from>
    <xdr:ext cx="469744" cy="259045"/>
    <xdr:sp macro="" textlink="">
      <xdr:nvSpPr>
        <xdr:cNvPr id="365" name="n_1mainValue【福祉施設】&#10;一人当たり面積">
          <a:extLst>
            <a:ext uri="{FF2B5EF4-FFF2-40B4-BE49-F238E27FC236}">
              <a16:creationId xmlns:a16="http://schemas.microsoft.com/office/drawing/2014/main" id="{6D985582-424D-4DFF-90BF-F4F7CE87AADA}"/>
            </a:ext>
          </a:extLst>
        </xdr:cNvPr>
        <xdr:cNvSpPr txBox="1"/>
      </xdr:nvSpPr>
      <xdr:spPr>
        <a:xfrm>
          <a:off x="93917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41419</xdr:rowOff>
    </xdr:from>
    <xdr:ext cx="469744" cy="259045"/>
    <xdr:sp macro="" textlink="">
      <xdr:nvSpPr>
        <xdr:cNvPr id="366" name="n_2mainValue【福祉施設】&#10;一人当たり面積">
          <a:extLst>
            <a:ext uri="{FF2B5EF4-FFF2-40B4-BE49-F238E27FC236}">
              <a16:creationId xmlns:a16="http://schemas.microsoft.com/office/drawing/2014/main" id="{F8C160CB-AAE6-4F75-931D-91B91FB92F35}"/>
            </a:ext>
          </a:extLst>
        </xdr:cNvPr>
        <xdr:cNvSpPr txBox="1"/>
      </xdr:nvSpPr>
      <xdr:spPr>
        <a:xfrm>
          <a:off x="85154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41419</xdr:rowOff>
    </xdr:from>
    <xdr:ext cx="469744" cy="259045"/>
    <xdr:sp macro="" textlink="">
      <xdr:nvSpPr>
        <xdr:cNvPr id="367" name="n_3mainValue【福祉施設】&#10;一人当たり面積">
          <a:extLst>
            <a:ext uri="{FF2B5EF4-FFF2-40B4-BE49-F238E27FC236}">
              <a16:creationId xmlns:a16="http://schemas.microsoft.com/office/drawing/2014/main" id="{F2A1AFB2-9DBD-4B1B-A839-E608CB36777C}"/>
            </a:ext>
          </a:extLst>
        </xdr:cNvPr>
        <xdr:cNvSpPr txBox="1"/>
      </xdr:nvSpPr>
      <xdr:spPr>
        <a:xfrm>
          <a:off x="76264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16476</xdr:rowOff>
    </xdr:from>
    <xdr:ext cx="469744" cy="259045"/>
    <xdr:sp macro="" textlink="">
      <xdr:nvSpPr>
        <xdr:cNvPr id="368" name="n_4mainValue【福祉施設】&#10;一人当たり面積">
          <a:extLst>
            <a:ext uri="{FF2B5EF4-FFF2-40B4-BE49-F238E27FC236}">
              <a16:creationId xmlns:a16="http://schemas.microsoft.com/office/drawing/2014/main" id="{C3709ACB-4305-4920-A8EC-5F44CA913939}"/>
            </a:ext>
          </a:extLst>
        </xdr:cNvPr>
        <xdr:cNvSpPr txBox="1"/>
      </xdr:nvSpPr>
      <xdr:spPr>
        <a:xfrm>
          <a:off x="67374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672DCF65-6239-4375-83A8-F41FC7F761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9E5A3047-99E0-4AC3-8248-16E8B727BF9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DDE62DC7-A4BC-4B6D-A1DA-EF38096F78B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655BB14F-AFCF-485F-BFD7-BABB6FAC299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B8D5C6AC-43B1-472D-BCC7-55739657EF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2810D28C-F2A3-4705-B27A-6F42900706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E88D6B57-C952-465D-8CE6-E9CAB9A41F9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797E2862-2E1D-43FE-8DEA-FFFF1730515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a:extLst>
            <a:ext uri="{FF2B5EF4-FFF2-40B4-BE49-F238E27FC236}">
              <a16:creationId xmlns:a16="http://schemas.microsoft.com/office/drawing/2014/main" id="{DD5FD2E4-25EF-4D5A-B804-1137CFCE1CD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a:extLst>
            <a:ext uri="{FF2B5EF4-FFF2-40B4-BE49-F238E27FC236}">
              <a16:creationId xmlns:a16="http://schemas.microsoft.com/office/drawing/2014/main" id="{7FC8C659-0B18-424D-A1DF-216E972C945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a:extLst>
            <a:ext uri="{FF2B5EF4-FFF2-40B4-BE49-F238E27FC236}">
              <a16:creationId xmlns:a16="http://schemas.microsoft.com/office/drawing/2014/main" id="{AF17F23C-368E-434A-BB4B-880DB08877A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0" name="直線コネクタ 379">
          <a:extLst>
            <a:ext uri="{FF2B5EF4-FFF2-40B4-BE49-F238E27FC236}">
              <a16:creationId xmlns:a16="http://schemas.microsoft.com/office/drawing/2014/main" id="{38DAC9AE-0FBC-422E-80D6-B5D12C52FDF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1" name="テキスト ボックス 380">
          <a:extLst>
            <a:ext uri="{FF2B5EF4-FFF2-40B4-BE49-F238E27FC236}">
              <a16:creationId xmlns:a16="http://schemas.microsoft.com/office/drawing/2014/main" id="{831D2DD6-3180-4FFB-A097-43B175D0C45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2" name="直線コネクタ 381">
          <a:extLst>
            <a:ext uri="{FF2B5EF4-FFF2-40B4-BE49-F238E27FC236}">
              <a16:creationId xmlns:a16="http://schemas.microsoft.com/office/drawing/2014/main" id="{F6D51939-5BED-41B2-9C5C-4F536E059C5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3" name="テキスト ボックス 382">
          <a:extLst>
            <a:ext uri="{FF2B5EF4-FFF2-40B4-BE49-F238E27FC236}">
              <a16:creationId xmlns:a16="http://schemas.microsoft.com/office/drawing/2014/main" id="{08BFAF56-5ABA-4BF6-8CE9-424C62D3FB6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4" name="直線コネクタ 383">
          <a:extLst>
            <a:ext uri="{FF2B5EF4-FFF2-40B4-BE49-F238E27FC236}">
              <a16:creationId xmlns:a16="http://schemas.microsoft.com/office/drawing/2014/main" id="{A048EABB-6F9C-4491-B76E-645C169B4C5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5" name="テキスト ボックス 384">
          <a:extLst>
            <a:ext uri="{FF2B5EF4-FFF2-40B4-BE49-F238E27FC236}">
              <a16:creationId xmlns:a16="http://schemas.microsoft.com/office/drawing/2014/main" id="{2B3CBE96-2AB7-45B3-9244-12A229D14EC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6" name="直線コネクタ 385">
          <a:extLst>
            <a:ext uri="{FF2B5EF4-FFF2-40B4-BE49-F238E27FC236}">
              <a16:creationId xmlns:a16="http://schemas.microsoft.com/office/drawing/2014/main" id="{7C45D3D9-81A9-459A-A032-1629BF4AF87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7" name="テキスト ボックス 386">
          <a:extLst>
            <a:ext uri="{FF2B5EF4-FFF2-40B4-BE49-F238E27FC236}">
              <a16:creationId xmlns:a16="http://schemas.microsoft.com/office/drawing/2014/main" id="{2E3345DD-7CAD-4815-BB5A-4A7BF27108F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8" name="直線コネクタ 387">
          <a:extLst>
            <a:ext uri="{FF2B5EF4-FFF2-40B4-BE49-F238E27FC236}">
              <a16:creationId xmlns:a16="http://schemas.microsoft.com/office/drawing/2014/main" id="{6DF04C56-A4B1-4579-9798-F3E2507B7F5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9" name="テキスト ボックス 388">
          <a:extLst>
            <a:ext uri="{FF2B5EF4-FFF2-40B4-BE49-F238E27FC236}">
              <a16:creationId xmlns:a16="http://schemas.microsoft.com/office/drawing/2014/main" id="{CDD1BBF8-2C14-4058-9587-6761B51A246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0" name="直線コネクタ 389">
          <a:extLst>
            <a:ext uri="{FF2B5EF4-FFF2-40B4-BE49-F238E27FC236}">
              <a16:creationId xmlns:a16="http://schemas.microsoft.com/office/drawing/2014/main" id="{9F9A79B7-0125-4BC4-A937-52C797E0E4B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1" name="テキスト ボックス 390">
          <a:extLst>
            <a:ext uri="{FF2B5EF4-FFF2-40B4-BE49-F238E27FC236}">
              <a16:creationId xmlns:a16="http://schemas.microsoft.com/office/drawing/2014/main" id="{42752BE7-6068-45B7-BEDF-3FBA91F0428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B8A9A927-2D6E-4FDD-B200-15FE355F68D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市民会館】&#10;有形固定資産減価償却率グラフ枠">
          <a:extLst>
            <a:ext uri="{FF2B5EF4-FFF2-40B4-BE49-F238E27FC236}">
              <a16:creationId xmlns:a16="http://schemas.microsoft.com/office/drawing/2014/main" id="{B8EF6A3A-BDA0-4619-A56B-A116B9A9D14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94" name="直線コネクタ 393">
          <a:extLst>
            <a:ext uri="{FF2B5EF4-FFF2-40B4-BE49-F238E27FC236}">
              <a16:creationId xmlns:a16="http://schemas.microsoft.com/office/drawing/2014/main" id="{2E00D2CB-782A-4896-B357-5543C57202C9}"/>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95" name="【市民会館】&#10;有形固定資産減価償却率最小値テキスト">
          <a:extLst>
            <a:ext uri="{FF2B5EF4-FFF2-40B4-BE49-F238E27FC236}">
              <a16:creationId xmlns:a16="http://schemas.microsoft.com/office/drawing/2014/main" id="{CF36CC1A-5B9F-4238-A8BC-0EAD2FE61B4B}"/>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96" name="直線コネクタ 395">
          <a:extLst>
            <a:ext uri="{FF2B5EF4-FFF2-40B4-BE49-F238E27FC236}">
              <a16:creationId xmlns:a16="http://schemas.microsoft.com/office/drawing/2014/main" id="{5035F8FB-30F7-47A7-943D-2F49B1C3F49A}"/>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97" name="【市民会館】&#10;有形固定資産減価償却率最大値テキスト">
          <a:extLst>
            <a:ext uri="{FF2B5EF4-FFF2-40B4-BE49-F238E27FC236}">
              <a16:creationId xmlns:a16="http://schemas.microsoft.com/office/drawing/2014/main" id="{B3C35898-F129-41CB-9746-DE6B8D541D4F}"/>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98" name="直線コネクタ 397">
          <a:extLst>
            <a:ext uri="{FF2B5EF4-FFF2-40B4-BE49-F238E27FC236}">
              <a16:creationId xmlns:a16="http://schemas.microsoft.com/office/drawing/2014/main" id="{C4619762-8756-403A-A0A7-B8F95DB05A6F}"/>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399" name="【市民会館】&#10;有形固定資産減価償却率平均値テキスト">
          <a:extLst>
            <a:ext uri="{FF2B5EF4-FFF2-40B4-BE49-F238E27FC236}">
              <a16:creationId xmlns:a16="http://schemas.microsoft.com/office/drawing/2014/main" id="{BB7658E3-CE77-41A3-8886-861E54D17CA2}"/>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0" name="フローチャート: 判断 399">
          <a:extLst>
            <a:ext uri="{FF2B5EF4-FFF2-40B4-BE49-F238E27FC236}">
              <a16:creationId xmlns:a16="http://schemas.microsoft.com/office/drawing/2014/main" id="{80F02BFC-081A-4726-BF2A-6ACBE89ABBD9}"/>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1" name="フローチャート: 判断 400">
          <a:extLst>
            <a:ext uri="{FF2B5EF4-FFF2-40B4-BE49-F238E27FC236}">
              <a16:creationId xmlns:a16="http://schemas.microsoft.com/office/drawing/2014/main" id="{B622597D-2C4E-4F66-A9C4-4768FACDAC2E}"/>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2" name="フローチャート: 判断 401">
          <a:extLst>
            <a:ext uri="{FF2B5EF4-FFF2-40B4-BE49-F238E27FC236}">
              <a16:creationId xmlns:a16="http://schemas.microsoft.com/office/drawing/2014/main" id="{E24D640B-D497-416D-B6AE-40B4EDBD84D7}"/>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3" name="フローチャート: 判断 402">
          <a:extLst>
            <a:ext uri="{FF2B5EF4-FFF2-40B4-BE49-F238E27FC236}">
              <a16:creationId xmlns:a16="http://schemas.microsoft.com/office/drawing/2014/main" id="{8B6F54D1-6F74-4102-907F-8C34738A0661}"/>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04" name="フローチャート: 判断 403">
          <a:extLst>
            <a:ext uri="{FF2B5EF4-FFF2-40B4-BE49-F238E27FC236}">
              <a16:creationId xmlns:a16="http://schemas.microsoft.com/office/drawing/2014/main" id="{9BF374CE-7DBC-4CC2-AA8A-444E4BB2158A}"/>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E411767A-505B-4A83-B11F-BB0F30B6873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71DDA697-F7B8-4CDD-A5E0-FE3FF6A3CCA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AC3D4E7-F3BC-4B4B-B90B-29565EACE68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070B2C8-32BA-4C8E-BFE6-25077696903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EBC2026-CD90-4F4A-843E-B54CBF3637B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101</xdr:row>
      <xdr:rowOff>74386</xdr:rowOff>
    </xdr:from>
    <xdr:to>
      <xdr:col>6</xdr:col>
      <xdr:colOff>38100</xdr:colOff>
      <xdr:row>102</xdr:row>
      <xdr:rowOff>4536</xdr:rowOff>
    </xdr:to>
    <xdr:sp macro="" textlink="">
      <xdr:nvSpPr>
        <xdr:cNvPr id="410" name="楕円 409">
          <a:extLst>
            <a:ext uri="{FF2B5EF4-FFF2-40B4-BE49-F238E27FC236}">
              <a16:creationId xmlns:a16="http://schemas.microsoft.com/office/drawing/2014/main" id="{AACC4496-294C-4A74-97B0-F354FFA7B151}"/>
            </a:ext>
          </a:extLst>
        </xdr:cNvPr>
        <xdr:cNvSpPr/>
      </xdr:nvSpPr>
      <xdr:spPr>
        <a:xfrm>
          <a:off x="1079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58619</xdr:rowOff>
    </xdr:from>
    <xdr:ext cx="405111" cy="259045"/>
    <xdr:sp macro="" textlink="">
      <xdr:nvSpPr>
        <xdr:cNvPr id="411" name="n_1aveValue【市民会館】&#10;有形固定資産減価償却率">
          <a:extLst>
            <a:ext uri="{FF2B5EF4-FFF2-40B4-BE49-F238E27FC236}">
              <a16:creationId xmlns:a16="http://schemas.microsoft.com/office/drawing/2014/main" id="{18453CFE-BFFA-4BCC-8DF8-CF35DBD18E3A}"/>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12" name="n_2aveValue【市民会館】&#10;有形固定資産減価償却率">
          <a:extLst>
            <a:ext uri="{FF2B5EF4-FFF2-40B4-BE49-F238E27FC236}">
              <a16:creationId xmlns:a16="http://schemas.microsoft.com/office/drawing/2014/main" id="{2B630093-0C40-4B4F-89EF-5F9502A1F655}"/>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13" name="n_3aveValue【市民会館】&#10;有形固定資産減価償却率">
          <a:extLst>
            <a:ext uri="{FF2B5EF4-FFF2-40B4-BE49-F238E27FC236}">
              <a16:creationId xmlns:a16="http://schemas.microsoft.com/office/drawing/2014/main" id="{91E97E6C-9382-4631-97C1-70CA5D1B8AEA}"/>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14" name="n_4aveValue【市民会館】&#10;有形固定資産減価償却率">
          <a:extLst>
            <a:ext uri="{FF2B5EF4-FFF2-40B4-BE49-F238E27FC236}">
              <a16:creationId xmlns:a16="http://schemas.microsoft.com/office/drawing/2014/main" id="{F3263874-F67B-4E44-ABD8-EBB8B818B43A}"/>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21063</xdr:rowOff>
    </xdr:from>
    <xdr:ext cx="405111" cy="259045"/>
    <xdr:sp macro="" textlink="">
      <xdr:nvSpPr>
        <xdr:cNvPr id="415" name="n_4mainValue【市民会館】&#10;有形固定資産減価償却率">
          <a:extLst>
            <a:ext uri="{FF2B5EF4-FFF2-40B4-BE49-F238E27FC236}">
              <a16:creationId xmlns:a16="http://schemas.microsoft.com/office/drawing/2014/main" id="{0EADBC41-F800-496E-BB07-47D20D13461D}"/>
            </a:ext>
          </a:extLst>
        </xdr:cNvPr>
        <xdr:cNvSpPr txBox="1"/>
      </xdr:nvSpPr>
      <xdr:spPr>
        <a:xfrm>
          <a:off x="927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87C27F61-F92F-47A5-A99F-B4773435E88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68500E80-5B53-4EEC-ABB0-DDA360E962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33E2F91D-5963-4DB8-B554-5DF646FC59C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D8199CB1-2FF5-463E-B37A-99CEA7E09DF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FD26913F-0A39-4B08-ADFE-36D7CD6BB9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1F8D2CB8-AB3A-45AE-A83A-229746EE23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3BEDF355-E3D1-479F-B1B9-F83F57399C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0FF06A1A-C56E-4EC8-8C96-B7C49AB2AFF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007E0FB9-B147-4809-84E8-D0EE1F70187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2DB1BC7F-206E-4DF3-AC40-E70722B953C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a:extLst>
            <a:ext uri="{FF2B5EF4-FFF2-40B4-BE49-F238E27FC236}">
              <a16:creationId xmlns:a16="http://schemas.microsoft.com/office/drawing/2014/main" id="{91949751-0BBE-4FD7-8663-7A4D5B199F8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7" name="テキスト ボックス 426">
          <a:extLst>
            <a:ext uri="{FF2B5EF4-FFF2-40B4-BE49-F238E27FC236}">
              <a16:creationId xmlns:a16="http://schemas.microsoft.com/office/drawing/2014/main" id="{C1E6AA0B-7C01-4A35-A83E-175B8497761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a:extLst>
            <a:ext uri="{FF2B5EF4-FFF2-40B4-BE49-F238E27FC236}">
              <a16:creationId xmlns:a16="http://schemas.microsoft.com/office/drawing/2014/main" id="{5C16FCB8-7E85-46C4-972B-6A6D14EE47B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9" name="テキスト ボックス 428">
          <a:extLst>
            <a:ext uri="{FF2B5EF4-FFF2-40B4-BE49-F238E27FC236}">
              <a16:creationId xmlns:a16="http://schemas.microsoft.com/office/drawing/2014/main" id="{8C12DB4F-F2FE-4DC8-AFDA-CF600AEF242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a:extLst>
            <a:ext uri="{FF2B5EF4-FFF2-40B4-BE49-F238E27FC236}">
              <a16:creationId xmlns:a16="http://schemas.microsoft.com/office/drawing/2014/main" id="{ABE743E7-9D27-4587-91A1-AB62CA64F77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1" name="テキスト ボックス 430">
          <a:extLst>
            <a:ext uri="{FF2B5EF4-FFF2-40B4-BE49-F238E27FC236}">
              <a16:creationId xmlns:a16="http://schemas.microsoft.com/office/drawing/2014/main" id="{3A79148E-5C65-420B-9418-DD9B0249666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a:extLst>
            <a:ext uri="{FF2B5EF4-FFF2-40B4-BE49-F238E27FC236}">
              <a16:creationId xmlns:a16="http://schemas.microsoft.com/office/drawing/2014/main" id="{ECB314EA-FFCE-4CD4-B8F7-44CAE935F7A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3" name="テキスト ボックス 432">
          <a:extLst>
            <a:ext uri="{FF2B5EF4-FFF2-40B4-BE49-F238E27FC236}">
              <a16:creationId xmlns:a16="http://schemas.microsoft.com/office/drawing/2014/main" id="{712DD988-E3FF-4505-B8DF-859BB6DF986F}"/>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42C54623-B7E7-4741-A460-E1AD1697EA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a:extLst>
            <a:ext uri="{FF2B5EF4-FFF2-40B4-BE49-F238E27FC236}">
              <a16:creationId xmlns:a16="http://schemas.microsoft.com/office/drawing/2014/main" id="{A92F9F67-35DD-440E-A485-951C860C97F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a:extLst>
            <a:ext uri="{FF2B5EF4-FFF2-40B4-BE49-F238E27FC236}">
              <a16:creationId xmlns:a16="http://schemas.microsoft.com/office/drawing/2014/main" id="{19CEEABD-614C-4DFC-A3E8-962E94C46A0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37" name="直線コネクタ 436">
          <a:extLst>
            <a:ext uri="{FF2B5EF4-FFF2-40B4-BE49-F238E27FC236}">
              <a16:creationId xmlns:a16="http://schemas.microsoft.com/office/drawing/2014/main" id="{D3BC1C46-0CD9-41FC-BB58-62D455FAAF03}"/>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38" name="【市民会館】&#10;一人当たり面積最小値テキスト">
          <a:extLst>
            <a:ext uri="{FF2B5EF4-FFF2-40B4-BE49-F238E27FC236}">
              <a16:creationId xmlns:a16="http://schemas.microsoft.com/office/drawing/2014/main" id="{68CF7D98-2CCE-4710-A727-F8766D92CDEC}"/>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39" name="直線コネクタ 438">
          <a:extLst>
            <a:ext uri="{FF2B5EF4-FFF2-40B4-BE49-F238E27FC236}">
              <a16:creationId xmlns:a16="http://schemas.microsoft.com/office/drawing/2014/main" id="{91BB89E3-E1A6-49CF-886B-C05BB2054A09}"/>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40" name="【市民会館】&#10;一人当たり面積最大値テキスト">
          <a:extLst>
            <a:ext uri="{FF2B5EF4-FFF2-40B4-BE49-F238E27FC236}">
              <a16:creationId xmlns:a16="http://schemas.microsoft.com/office/drawing/2014/main" id="{8BB98171-8D11-4686-9937-B4123AA95FE9}"/>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41" name="直線コネクタ 440">
          <a:extLst>
            <a:ext uri="{FF2B5EF4-FFF2-40B4-BE49-F238E27FC236}">
              <a16:creationId xmlns:a16="http://schemas.microsoft.com/office/drawing/2014/main" id="{4839B693-DFB5-44A7-8F68-C447A886CBA6}"/>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42" name="【市民会館】&#10;一人当たり面積平均値テキスト">
          <a:extLst>
            <a:ext uri="{FF2B5EF4-FFF2-40B4-BE49-F238E27FC236}">
              <a16:creationId xmlns:a16="http://schemas.microsoft.com/office/drawing/2014/main" id="{0018557C-A507-48F7-B7C9-82116AE7B699}"/>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43" name="フローチャート: 判断 442">
          <a:extLst>
            <a:ext uri="{FF2B5EF4-FFF2-40B4-BE49-F238E27FC236}">
              <a16:creationId xmlns:a16="http://schemas.microsoft.com/office/drawing/2014/main" id="{B5AF7A8B-50A3-40A3-8195-58278018BC5C}"/>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44" name="フローチャート: 判断 443">
          <a:extLst>
            <a:ext uri="{FF2B5EF4-FFF2-40B4-BE49-F238E27FC236}">
              <a16:creationId xmlns:a16="http://schemas.microsoft.com/office/drawing/2014/main" id="{64E9E560-8B58-4159-8C05-C3C393A4E3BE}"/>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45" name="フローチャート: 判断 444">
          <a:extLst>
            <a:ext uri="{FF2B5EF4-FFF2-40B4-BE49-F238E27FC236}">
              <a16:creationId xmlns:a16="http://schemas.microsoft.com/office/drawing/2014/main" id="{0F328199-1C9D-4F95-BA2F-9D867721B7C3}"/>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46" name="フローチャート: 判断 445">
          <a:extLst>
            <a:ext uri="{FF2B5EF4-FFF2-40B4-BE49-F238E27FC236}">
              <a16:creationId xmlns:a16="http://schemas.microsoft.com/office/drawing/2014/main" id="{FF5FF2F8-FB1E-46D4-B5FC-2E47B8DA4A0A}"/>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47" name="フローチャート: 判断 446">
          <a:extLst>
            <a:ext uri="{FF2B5EF4-FFF2-40B4-BE49-F238E27FC236}">
              <a16:creationId xmlns:a16="http://schemas.microsoft.com/office/drawing/2014/main" id="{9D234D48-9812-4156-B00E-7563850A3073}"/>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6F29CFDF-ED3E-472E-A050-87313746DB2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62A6BF05-C67D-4399-A2C7-580AA45C390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3319659-9901-47D0-86E7-F2292D04450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6C10A7F2-950A-4EF9-A566-049596B5BB6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453755CF-3E19-4146-B1D0-2E2E1D50264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156617</xdr:rowOff>
    </xdr:from>
    <xdr:to>
      <xdr:col>36</xdr:col>
      <xdr:colOff>165100</xdr:colOff>
      <xdr:row>108</xdr:row>
      <xdr:rowOff>86767</xdr:rowOff>
    </xdr:to>
    <xdr:sp macro="" textlink="">
      <xdr:nvSpPr>
        <xdr:cNvPr id="453" name="楕円 452">
          <a:extLst>
            <a:ext uri="{FF2B5EF4-FFF2-40B4-BE49-F238E27FC236}">
              <a16:creationId xmlns:a16="http://schemas.microsoft.com/office/drawing/2014/main" id="{51B59427-B148-4DE6-A8F0-4369DA597F16}"/>
            </a:ext>
          </a:extLst>
        </xdr:cNvPr>
        <xdr:cNvSpPr/>
      </xdr:nvSpPr>
      <xdr:spPr>
        <a:xfrm>
          <a:off x="6921500" y="185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61231</xdr:rowOff>
    </xdr:from>
    <xdr:ext cx="469744" cy="259045"/>
    <xdr:sp macro="" textlink="">
      <xdr:nvSpPr>
        <xdr:cNvPr id="454" name="n_1aveValue【市民会館】&#10;一人当たり面積">
          <a:extLst>
            <a:ext uri="{FF2B5EF4-FFF2-40B4-BE49-F238E27FC236}">
              <a16:creationId xmlns:a16="http://schemas.microsoft.com/office/drawing/2014/main" id="{2E99220D-EA71-4CB0-A613-DE1FFB53AFCB}"/>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55" name="n_2aveValue【市民会館】&#10;一人当たり面積">
          <a:extLst>
            <a:ext uri="{FF2B5EF4-FFF2-40B4-BE49-F238E27FC236}">
              <a16:creationId xmlns:a16="http://schemas.microsoft.com/office/drawing/2014/main" id="{D9B04983-1B90-4E35-9D65-29D4A4BA28F3}"/>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56" name="n_3aveValue【市民会館】&#10;一人当たり面積">
          <a:extLst>
            <a:ext uri="{FF2B5EF4-FFF2-40B4-BE49-F238E27FC236}">
              <a16:creationId xmlns:a16="http://schemas.microsoft.com/office/drawing/2014/main" id="{BF01555A-01C9-49DE-9DB1-E31CC7EF8F03}"/>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57" name="n_4aveValue【市民会館】&#10;一人当たり面積">
          <a:extLst>
            <a:ext uri="{FF2B5EF4-FFF2-40B4-BE49-F238E27FC236}">
              <a16:creationId xmlns:a16="http://schemas.microsoft.com/office/drawing/2014/main" id="{47C0E5C8-CE2F-4474-8EA2-FEA1AB4A38AB}"/>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77894</xdr:rowOff>
    </xdr:from>
    <xdr:ext cx="469744" cy="259045"/>
    <xdr:sp macro="" textlink="">
      <xdr:nvSpPr>
        <xdr:cNvPr id="458" name="n_4mainValue【市民会館】&#10;一人当たり面積">
          <a:extLst>
            <a:ext uri="{FF2B5EF4-FFF2-40B4-BE49-F238E27FC236}">
              <a16:creationId xmlns:a16="http://schemas.microsoft.com/office/drawing/2014/main" id="{EDB77B09-60FB-48D6-B4E6-60B7D02B4FFB}"/>
            </a:ext>
          </a:extLst>
        </xdr:cNvPr>
        <xdr:cNvSpPr txBox="1"/>
      </xdr:nvSpPr>
      <xdr:spPr>
        <a:xfrm>
          <a:off x="6737427" y="1859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017930D1-E0DC-4E55-8B3D-A3424F39B52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6AA8165A-E5D3-4A56-9617-4A4A09B054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50FA890B-C2F4-4306-9BA4-457607DA03A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8E49DD8D-2036-41FB-B0CE-0B5850EC207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2950EF83-EAC9-4262-8B51-AC2D165EEB9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ADFC4ED4-756F-4DDB-AC9C-F5DAAA2633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06654D48-9211-49B9-A606-F62FCCEE675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C7D5F2B2-4FE9-4C30-9488-320E48CFC56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57770A60-9F3A-43BC-ACB9-C2F9E87DF53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769DB8FF-84A7-46CA-9A95-334F2CC3640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a:extLst>
            <a:ext uri="{FF2B5EF4-FFF2-40B4-BE49-F238E27FC236}">
              <a16:creationId xmlns:a16="http://schemas.microsoft.com/office/drawing/2014/main" id="{C801F45A-FE3C-46D8-AD3A-70E27E0BFA3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0" name="直線コネクタ 469">
          <a:extLst>
            <a:ext uri="{FF2B5EF4-FFF2-40B4-BE49-F238E27FC236}">
              <a16:creationId xmlns:a16="http://schemas.microsoft.com/office/drawing/2014/main" id="{67A5E567-20B3-4767-9930-9395702A480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1" name="テキスト ボックス 470">
          <a:extLst>
            <a:ext uri="{FF2B5EF4-FFF2-40B4-BE49-F238E27FC236}">
              <a16:creationId xmlns:a16="http://schemas.microsoft.com/office/drawing/2014/main" id="{078BDD0E-5DCD-425C-B182-B48AF2BCF51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2" name="直線コネクタ 471">
          <a:extLst>
            <a:ext uri="{FF2B5EF4-FFF2-40B4-BE49-F238E27FC236}">
              <a16:creationId xmlns:a16="http://schemas.microsoft.com/office/drawing/2014/main" id="{7EA85EDC-6CCE-4CC9-94F2-AFA84AA9C3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3" name="テキスト ボックス 472">
          <a:extLst>
            <a:ext uri="{FF2B5EF4-FFF2-40B4-BE49-F238E27FC236}">
              <a16:creationId xmlns:a16="http://schemas.microsoft.com/office/drawing/2014/main" id="{2CEB7974-F998-452F-8663-CC398A242F2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4" name="直線コネクタ 473">
          <a:extLst>
            <a:ext uri="{FF2B5EF4-FFF2-40B4-BE49-F238E27FC236}">
              <a16:creationId xmlns:a16="http://schemas.microsoft.com/office/drawing/2014/main" id="{561AAAB6-4395-41AA-9906-6F268AF2AA3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5" name="テキスト ボックス 474">
          <a:extLst>
            <a:ext uri="{FF2B5EF4-FFF2-40B4-BE49-F238E27FC236}">
              <a16:creationId xmlns:a16="http://schemas.microsoft.com/office/drawing/2014/main" id="{8A41760E-1975-4E85-9267-58649417147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6" name="直線コネクタ 475">
          <a:extLst>
            <a:ext uri="{FF2B5EF4-FFF2-40B4-BE49-F238E27FC236}">
              <a16:creationId xmlns:a16="http://schemas.microsoft.com/office/drawing/2014/main" id="{86370EC0-1A10-458D-AF8A-BF5504A34A4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7" name="テキスト ボックス 476">
          <a:extLst>
            <a:ext uri="{FF2B5EF4-FFF2-40B4-BE49-F238E27FC236}">
              <a16:creationId xmlns:a16="http://schemas.microsoft.com/office/drawing/2014/main" id="{AAE26D20-6C01-45F2-BDBD-AE627FF0130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8" name="直線コネクタ 477">
          <a:extLst>
            <a:ext uri="{FF2B5EF4-FFF2-40B4-BE49-F238E27FC236}">
              <a16:creationId xmlns:a16="http://schemas.microsoft.com/office/drawing/2014/main" id="{D7B57B1A-36A2-4B7F-B2D1-EC9939F9895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9" name="テキスト ボックス 478">
          <a:extLst>
            <a:ext uri="{FF2B5EF4-FFF2-40B4-BE49-F238E27FC236}">
              <a16:creationId xmlns:a16="http://schemas.microsoft.com/office/drawing/2014/main" id="{1719DA26-ED51-4548-A963-644B5AD8ADC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0" name="直線コネクタ 479">
          <a:extLst>
            <a:ext uri="{FF2B5EF4-FFF2-40B4-BE49-F238E27FC236}">
              <a16:creationId xmlns:a16="http://schemas.microsoft.com/office/drawing/2014/main" id="{CFCC5154-C40A-4C25-B30C-AF267E3DAFC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1" name="テキスト ボックス 480">
          <a:extLst>
            <a:ext uri="{FF2B5EF4-FFF2-40B4-BE49-F238E27FC236}">
              <a16:creationId xmlns:a16="http://schemas.microsoft.com/office/drawing/2014/main" id="{842F5634-2C59-4CC9-842D-75047DE3E67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DBFC4BBB-2CB8-446C-AFF2-3C7B4814850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7A3AB4AA-C5DB-4438-90C0-EE3A1867B14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84" name="直線コネクタ 483">
          <a:extLst>
            <a:ext uri="{FF2B5EF4-FFF2-40B4-BE49-F238E27FC236}">
              <a16:creationId xmlns:a16="http://schemas.microsoft.com/office/drawing/2014/main" id="{0B69D51B-0333-422C-A183-E587DD88304B}"/>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85" name="【一般廃棄物処理施設】&#10;有形固定資産減価償却率最小値テキスト">
          <a:extLst>
            <a:ext uri="{FF2B5EF4-FFF2-40B4-BE49-F238E27FC236}">
              <a16:creationId xmlns:a16="http://schemas.microsoft.com/office/drawing/2014/main" id="{D116F80A-150A-43F9-88C4-B3DAAB6F5985}"/>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86" name="直線コネクタ 485">
          <a:extLst>
            <a:ext uri="{FF2B5EF4-FFF2-40B4-BE49-F238E27FC236}">
              <a16:creationId xmlns:a16="http://schemas.microsoft.com/office/drawing/2014/main" id="{53432CAA-7BDC-47C8-9186-D290647E61F5}"/>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87" name="【一般廃棄物処理施設】&#10;有形固定資産減価償却率最大値テキスト">
          <a:extLst>
            <a:ext uri="{FF2B5EF4-FFF2-40B4-BE49-F238E27FC236}">
              <a16:creationId xmlns:a16="http://schemas.microsoft.com/office/drawing/2014/main" id="{D867F89C-CBF9-4DF4-8777-63D6D63B4379}"/>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88" name="直線コネクタ 487">
          <a:extLst>
            <a:ext uri="{FF2B5EF4-FFF2-40B4-BE49-F238E27FC236}">
              <a16:creationId xmlns:a16="http://schemas.microsoft.com/office/drawing/2014/main" id="{910AB2A1-3997-4830-9B0C-9B8ED428983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id="{70995A47-5942-4DC8-B56B-66ED5466E3C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90" name="フローチャート: 判断 489">
          <a:extLst>
            <a:ext uri="{FF2B5EF4-FFF2-40B4-BE49-F238E27FC236}">
              <a16:creationId xmlns:a16="http://schemas.microsoft.com/office/drawing/2014/main" id="{B0DF619B-4611-4245-9718-0E2285D279C4}"/>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91" name="フローチャート: 判断 490">
          <a:extLst>
            <a:ext uri="{FF2B5EF4-FFF2-40B4-BE49-F238E27FC236}">
              <a16:creationId xmlns:a16="http://schemas.microsoft.com/office/drawing/2014/main" id="{8A435EB7-F448-430C-AB1A-C0EE4A0DAE03}"/>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92" name="フローチャート: 判断 491">
          <a:extLst>
            <a:ext uri="{FF2B5EF4-FFF2-40B4-BE49-F238E27FC236}">
              <a16:creationId xmlns:a16="http://schemas.microsoft.com/office/drawing/2014/main" id="{E5605EC9-7679-48F2-9FE5-3D45D1A9B838}"/>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93" name="フローチャート: 判断 492">
          <a:extLst>
            <a:ext uri="{FF2B5EF4-FFF2-40B4-BE49-F238E27FC236}">
              <a16:creationId xmlns:a16="http://schemas.microsoft.com/office/drawing/2014/main" id="{433ADE2E-538B-4041-A4C4-6E42A911B7A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94" name="フローチャート: 判断 493">
          <a:extLst>
            <a:ext uri="{FF2B5EF4-FFF2-40B4-BE49-F238E27FC236}">
              <a16:creationId xmlns:a16="http://schemas.microsoft.com/office/drawing/2014/main" id="{02668116-C7C5-4255-8C00-5C305C1DC21E}"/>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BF9924A5-FBEA-4BEE-8A7B-6727810E6CA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E49EA875-7E09-419D-A59F-68096FC410F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45C31AEA-0532-41FB-9B9B-F000C8568B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C1949695-8B84-4824-B07C-740C0131E82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C7D1B58B-B043-4292-B3DC-976F7593985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64589</xdr:rowOff>
    </xdr:from>
    <xdr:to>
      <xdr:col>85</xdr:col>
      <xdr:colOff>177800</xdr:colOff>
      <xdr:row>35</xdr:row>
      <xdr:rowOff>166189</xdr:rowOff>
    </xdr:to>
    <xdr:sp macro="" textlink="">
      <xdr:nvSpPr>
        <xdr:cNvPr id="500" name="楕円 499">
          <a:extLst>
            <a:ext uri="{FF2B5EF4-FFF2-40B4-BE49-F238E27FC236}">
              <a16:creationId xmlns:a16="http://schemas.microsoft.com/office/drawing/2014/main" id="{6C5D8AFB-1BC6-47B8-BA2F-F325DC2452E7}"/>
            </a:ext>
          </a:extLst>
        </xdr:cNvPr>
        <xdr:cNvSpPr/>
      </xdr:nvSpPr>
      <xdr:spPr>
        <a:xfrm>
          <a:off x="16268700" y="60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87466</xdr:rowOff>
    </xdr:from>
    <xdr:ext cx="405111" cy="259045"/>
    <xdr:sp macro="" textlink="">
      <xdr:nvSpPr>
        <xdr:cNvPr id="501" name="【一般廃棄物処理施設】&#10;有形固定資産減価償却率該当値テキスト">
          <a:extLst>
            <a:ext uri="{FF2B5EF4-FFF2-40B4-BE49-F238E27FC236}">
              <a16:creationId xmlns:a16="http://schemas.microsoft.com/office/drawing/2014/main" id="{A0D55E3F-2E2D-43ED-A156-0FC7EC8193AC}"/>
            </a:ext>
          </a:extLst>
        </xdr:cNvPr>
        <xdr:cNvSpPr txBox="1"/>
      </xdr:nvSpPr>
      <xdr:spPr>
        <a:xfrm>
          <a:off x="16357600" y="591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22134</xdr:rowOff>
    </xdr:from>
    <xdr:to>
      <xdr:col>81</xdr:col>
      <xdr:colOff>101600</xdr:colOff>
      <xdr:row>35</xdr:row>
      <xdr:rowOff>123734</xdr:rowOff>
    </xdr:to>
    <xdr:sp macro="" textlink="">
      <xdr:nvSpPr>
        <xdr:cNvPr id="502" name="楕円 501">
          <a:extLst>
            <a:ext uri="{FF2B5EF4-FFF2-40B4-BE49-F238E27FC236}">
              <a16:creationId xmlns:a16="http://schemas.microsoft.com/office/drawing/2014/main" id="{96B0D8C6-CDCA-47B7-93F6-27C39A0CB948}"/>
            </a:ext>
          </a:extLst>
        </xdr:cNvPr>
        <xdr:cNvSpPr/>
      </xdr:nvSpPr>
      <xdr:spPr>
        <a:xfrm>
          <a:off x="15430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72934</xdr:rowOff>
    </xdr:from>
    <xdr:to>
      <xdr:col>85</xdr:col>
      <xdr:colOff>127000</xdr:colOff>
      <xdr:row>35</xdr:row>
      <xdr:rowOff>115389</xdr:rowOff>
    </xdr:to>
    <xdr:cxnSp macro="">
      <xdr:nvCxnSpPr>
        <xdr:cNvPr id="503" name="直線コネクタ 502">
          <a:extLst>
            <a:ext uri="{FF2B5EF4-FFF2-40B4-BE49-F238E27FC236}">
              <a16:creationId xmlns:a16="http://schemas.microsoft.com/office/drawing/2014/main" id="{92EC95F0-B6DF-4186-9378-8D4D725A63C4}"/>
            </a:ext>
          </a:extLst>
        </xdr:cNvPr>
        <xdr:cNvCxnSpPr/>
      </xdr:nvCxnSpPr>
      <xdr:spPr>
        <a:xfrm>
          <a:off x="15481300" y="607368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149497</xdr:rowOff>
    </xdr:from>
    <xdr:to>
      <xdr:col>76</xdr:col>
      <xdr:colOff>165100</xdr:colOff>
      <xdr:row>35</xdr:row>
      <xdr:rowOff>79647</xdr:rowOff>
    </xdr:to>
    <xdr:sp macro="" textlink="">
      <xdr:nvSpPr>
        <xdr:cNvPr id="504" name="楕円 503">
          <a:extLst>
            <a:ext uri="{FF2B5EF4-FFF2-40B4-BE49-F238E27FC236}">
              <a16:creationId xmlns:a16="http://schemas.microsoft.com/office/drawing/2014/main" id="{255FA4F6-D256-4738-BF00-993C0840E50A}"/>
            </a:ext>
          </a:extLst>
        </xdr:cNvPr>
        <xdr:cNvSpPr/>
      </xdr:nvSpPr>
      <xdr:spPr>
        <a:xfrm>
          <a:off x="14541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28847</xdr:rowOff>
    </xdr:from>
    <xdr:to>
      <xdr:col>81</xdr:col>
      <xdr:colOff>50800</xdr:colOff>
      <xdr:row>35</xdr:row>
      <xdr:rowOff>72934</xdr:rowOff>
    </xdr:to>
    <xdr:cxnSp macro="">
      <xdr:nvCxnSpPr>
        <xdr:cNvPr id="505" name="直線コネクタ 504">
          <a:extLst>
            <a:ext uri="{FF2B5EF4-FFF2-40B4-BE49-F238E27FC236}">
              <a16:creationId xmlns:a16="http://schemas.microsoft.com/office/drawing/2014/main" id="{5DE7F87D-5670-4632-AACF-0D9F6EEB192E}"/>
            </a:ext>
          </a:extLst>
        </xdr:cNvPr>
        <xdr:cNvCxnSpPr/>
      </xdr:nvCxnSpPr>
      <xdr:spPr>
        <a:xfrm>
          <a:off x="14592300" y="602959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102144</xdr:rowOff>
    </xdr:from>
    <xdr:to>
      <xdr:col>72</xdr:col>
      <xdr:colOff>38100</xdr:colOff>
      <xdr:row>35</xdr:row>
      <xdr:rowOff>32294</xdr:rowOff>
    </xdr:to>
    <xdr:sp macro="" textlink="">
      <xdr:nvSpPr>
        <xdr:cNvPr id="506" name="楕円 505">
          <a:extLst>
            <a:ext uri="{FF2B5EF4-FFF2-40B4-BE49-F238E27FC236}">
              <a16:creationId xmlns:a16="http://schemas.microsoft.com/office/drawing/2014/main" id="{BD042861-E3D8-4876-98BF-1A8BBCD5BA45}"/>
            </a:ext>
          </a:extLst>
        </xdr:cNvPr>
        <xdr:cNvSpPr/>
      </xdr:nvSpPr>
      <xdr:spPr>
        <a:xfrm>
          <a:off x="13652500" y="59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152944</xdr:rowOff>
    </xdr:from>
    <xdr:to>
      <xdr:col>76</xdr:col>
      <xdr:colOff>114300</xdr:colOff>
      <xdr:row>35</xdr:row>
      <xdr:rowOff>28847</xdr:rowOff>
    </xdr:to>
    <xdr:cxnSp macro="">
      <xdr:nvCxnSpPr>
        <xdr:cNvPr id="507" name="直線コネクタ 506">
          <a:extLst>
            <a:ext uri="{FF2B5EF4-FFF2-40B4-BE49-F238E27FC236}">
              <a16:creationId xmlns:a16="http://schemas.microsoft.com/office/drawing/2014/main" id="{105E63A8-C0D7-45CD-B626-028E15CE209C}"/>
            </a:ext>
          </a:extLst>
        </xdr:cNvPr>
        <xdr:cNvCxnSpPr/>
      </xdr:nvCxnSpPr>
      <xdr:spPr>
        <a:xfrm>
          <a:off x="13703300" y="598224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142966</xdr:rowOff>
    </xdr:from>
    <xdr:to>
      <xdr:col>67</xdr:col>
      <xdr:colOff>101600</xdr:colOff>
      <xdr:row>34</xdr:row>
      <xdr:rowOff>73116</xdr:rowOff>
    </xdr:to>
    <xdr:sp macro="" textlink="">
      <xdr:nvSpPr>
        <xdr:cNvPr id="508" name="楕円 507">
          <a:extLst>
            <a:ext uri="{FF2B5EF4-FFF2-40B4-BE49-F238E27FC236}">
              <a16:creationId xmlns:a16="http://schemas.microsoft.com/office/drawing/2014/main" id="{D17D14FE-DEC0-4F4B-AF39-D6AE420A90CA}"/>
            </a:ext>
          </a:extLst>
        </xdr:cNvPr>
        <xdr:cNvSpPr/>
      </xdr:nvSpPr>
      <xdr:spPr>
        <a:xfrm>
          <a:off x="12763500" y="58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22316</xdr:rowOff>
    </xdr:from>
    <xdr:to>
      <xdr:col>71</xdr:col>
      <xdr:colOff>177800</xdr:colOff>
      <xdr:row>34</xdr:row>
      <xdr:rowOff>152944</xdr:rowOff>
    </xdr:to>
    <xdr:cxnSp macro="">
      <xdr:nvCxnSpPr>
        <xdr:cNvPr id="509" name="直線コネクタ 508">
          <a:extLst>
            <a:ext uri="{FF2B5EF4-FFF2-40B4-BE49-F238E27FC236}">
              <a16:creationId xmlns:a16="http://schemas.microsoft.com/office/drawing/2014/main" id="{2FAA61F5-2AE9-4A84-AFE4-7EBB1CD0C99B}"/>
            </a:ext>
          </a:extLst>
        </xdr:cNvPr>
        <xdr:cNvCxnSpPr/>
      </xdr:nvCxnSpPr>
      <xdr:spPr>
        <a:xfrm>
          <a:off x="12814300" y="585161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10" name="n_1aveValue【一般廃棄物処理施設】&#10;有形固定資産減価償却率">
          <a:extLst>
            <a:ext uri="{FF2B5EF4-FFF2-40B4-BE49-F238E27FC236}">
              <a16:creationId xmlns:a16="http://schemas.microsoft.com/office/drawing/2014/main" id="{C558FA3F-A621-4821-8C5C-37313D9C4D86}"/>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11" name="n_2aveValue【一般廃棄物処理施設】&#10;有形固定資産減価償却率">
          <a:extLst>
            <a:ext uri="{FF2B5EF4-FFF2-40B4-BE49-F238E27FC236}">
              <a16:creationId xmlns:a16="http://schemas.microsoft.com/office/drawing/2014/main" id="{A099000C-A7E9-4611-B3C7-FF2224E73EBC}"/>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12" name="n_3aveValue【一般廃棄物処理施設】&#10;有形固定資産減価償却率">
          <a:extLst>
            <a:ext uri="{FF2B5EF4-FFF2-40B4-BE49-F238E27FC236}">
              <a16:creationId xmlns:a16="http://schemas.microsoft.com/office/drawing/2014/main" id="{261FABB2-1EC0-47BE-B4F9-0665562152F2}"/>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13" name="n_4aveValue【一般廃棄物処理施設】&#10;有形固定資産減価償却率">
          <a:extLst>
            <a:ext uri="{FF2B5EF4-FFF2-40B4-BE49-F238E27FC236}">
              <a16:creationId xmlns:a16="http://schemas.microsoft.com/office/drawing/2014/main" id="{C4464D44-A673-40E6-85EF-4E69FF2F7405}"/>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140261</xdr:rowOff>
    </xdr:from>
    <xdr:ext cx="405111" cy="259045"/>
    <xdr:sp macro="" textlink="">
      <xdr:nvSpPr>
        <xdr:cNvPr id="514" name="n_1mainValue【一般廃棄物処理施設】&#10;有形固定資産減価償却率">
          <a:extLst>
            <a:ext uri="{FF2B5EF4-FFF2-40B4-BE49-F238E27FC236}">
              <a16:creationId xmlns:a16="http://schemas.microsoft.com/office/drawing/2014/main" id="{C523F948-BC7C-49F3-941C-AB7185F49E22}"/>
            </a:ext>
          </a:extLst>
        </xdr:cNvPr>
        <xdr:cNvSpPr txBox="1"/>
      </xdr:nvSpPr>
      <xdr:spPr>
        <a:xfrm>
          <a:off x="152660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96174</xdr:rowOff>
    </xdr:from>
    <xdr:ext cx="405111" cy="259045"/>
    <xdr:sp macro="" textlink="">
      <xdr:nvSpPr>
        <xdr:cNvPr id="515" name="n_2mainValue【一般廃棄物処理施設】&#10;有形固定資産減価償却率">
          <a:extLst>
            <a:ext uri="{FF2B5EF4-FFF2-40B4-BE49-F238E27FC236}">
              <a16:creationId xmlns:a16="http://schemas.microsoft.com/office/drawing/2014/main" id="{596E2D95-8C13-4C18-9C67-DDE2834FE7C5}"/>
            </a:ext>
          </a:extLst>
        </xdr:cNvPr>
        <xdr:cNvSpPr txBox="1"/>
      </xdr:nvSpPr>
      <xdr:spPr>
        <a:xfrm>
          <a:off x="143897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48821</xdr:rowOff>
    </xdr:from>
    <xdr:ext cx="405111" cy="259045"/>
    <xdr:sp macro="" textlink="">
      <xdr:nvSpPr>
        <xdr:cNvPr id="516" name="n_3mainValue【一般廃棄物処理施設】&#10;有形固定資産減価償却率">
          <a:extLst>
            <a:ext uri="{FF2B5EF4-FFF2-40B4-BE49-F238E27FC236}">
              <a16:creationId xmlns:a16="http://schemas.microsoft.com/office/drawing/2014/main" id="{7FFAF224-AD2E-4645-AFD0-535F6B2CE8A8}"/>
            </a:ext>
          </a:extLst>
        </xdr:cNvPr>
        <xdr:cNvSpPr txBox="1"/>
      </xdr:nvSpPr>
      <xdr:spPr>
        <a:xfrm>
          <a:off x="13500744" y="57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89643</xdr:rowOff>
    </xdr:from>
    <xdr:ext cx="405111" cy="259045"/>
    <xdr:sp macro="" textlink="">
      <xdr:nvSpPr>
        <xdr:cNvPr id="517" name="n_4mainValue【一般廃棄物処理施設】&#10;有形固定資産減価償却率">
          <a:extLst>
            <a:ext uri="{FF2B5EF4-FFF2-40B4-BE49-F238E27FC236}">
              <a16:creationId xmlns:a16="http://schemas.microsoft.com/office/drawing/2014/main" id="{25FBC825-4F72-4F17-A332-2D250CD76B8C}"/>
            </a:ext>
          </a:extLst>
        </xdr:cNvPr>
        <xdr:cNvSpPr txBox="1"/>
      </xdr:nvSpPr>
      <xdr:spPr>
        <a:xfrm>
          <a:off x="12611744" y="55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A42F14EC-6A97-47BA-A9C6-3131C13424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F4404C64-FBF1-4E5B-819A-12BDF5F0A5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337540C4-69CA-4A9E-B5EA-75112A113B5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88E6BF75-5AED-4B8E-9130-B04F4E5005B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67ABB7BC-49F4-44A8-80E4-C03F78CE537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1CC27062-762F-4D2F-8410-B041AD1EBA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87BB1406-8DD7-4FB5-B44D-19F152C285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F1171407-5A98-426E-B4FA-563ADB7DEA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56B76B44-636A-4077-8C9A-24B726723C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7987776B-4E26-4E1A-84A8-83D529C4242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28" name="直線コネクタ 527">
          <a:extLst>
            <a:ext uri="{FF2B5EF4-FFF2-40B4-BE49-F238E27FC236}">
              <a16:creationId xmlns:a16="http://schemas.microsoft.com/office/drawing/2014/main" id="{3A040848-5DA3-452D-B70C-D24A9781EC7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29" name="テキスト ボックス 528">
          <a:extLst>
            <a:ext uri="{FF2B5EF4-FFF2-40B4-BE49-F238E27FC236}">
              <a16:creationId xmlns:a16="http://schemas.microsoft.com/office/drawing/2014/main" id="{7D294589-B996-454F-9EE5-6C988FAE497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0" name="直線コネクタ 529">
          <a:extLst>
            <a:ext uri="{FF2B5EF4-FFF2-40B4-BE49-F238E27FC236}">
              <a16:creationId xmlns:a16="http://schemas.microsoft.com/office/drawing/2014/main" id="{56BDBB6B-46D7-4FB4-8ACC-873D228F72D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31" name="テキスト ボックス 530">
          <a:extLst>
            <a:ext uri="{FF2B5EF4-FFF2-40B4-BE49-F238E27FC236}">
              <a16:creationId xmlns:a16="http://schemas.microsoft.com/office/drawing/2014/main" id="{935C32B1-2DCB-4A69-963C-730C61D1085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2" name="直線コネクタ 531">
          <a:extLst>
            <a:ext uri="{FF2B5EF4-FFF2-40B4-BE49-F238E27FC236}">
              <a16:creationId xmlns:a16="http://schemas.microsoft.com/office/drawing/2014/main" id="{5B8B5170-B656-40EC-B846-EF9624F5698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33" name="テキスト ボックス 532">
          <a:extLst>
            <a:ext uri="{FF2B5EF4-FFF2-40B4-BE49-F238E27FC236}">
              <a16:creationId xmlns:a16="http://schemas.microsoft.com/office/drawing/2014/main" id="{521AAFE5-F9D3-45BD-AD6B-32B79A88A89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4" name="直線コネクタ 533">
          <a:extLst>
            <a:ext uri="{FF2B5EF4-FFF2-40B4-BE49-F238E27FC236}">
              <a16:creationId xmlns:a16="http://schemas.microsoft.com/office/drawing/2014/main" id="{C2DD1E21-65C4-4BB3-BD51-78588C8E5F9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35" name="テキスト ボックス 534">
          <a:extLst>
            <a:ext uri="{FF2B5EF4-FFF2-40B4-BE49-F238E27FC236}">
              <a16:creationId xmlns:a16="http://schemas.microsoft.com/office/drawing/2014/main" id="{454D3737-A357-4F7D-9BC0-817254CDE53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36" name="直線コネクタ 535">
          <a:extLst>
            <a:ext uri="{FF2B5EF4-FFF2-40B4-BE49-F238E27FC236}">
              <a16:creationId xmlns:a16="http://schemas.microsoft.com/office/drawing/2014/main" id="{DFC05596-24B7-444E-A15F-0ECECBA06F4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37" name="テキスト ボックス 536">
          <a:extLst>
            <a:ext uri="{FF2B5EF4-FFF2-40B4-BE49-F238E27FC236}">
              <a16:creationId xmlns:a16="http://schemas.microsoft.com/office/drawing/2014/main" id="{C1B6B49C-2CC1-40B5-921E-2278807DFDF8}"/>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38" name="直線コネクタ 537">
          <a:extLst>
            <a:ext uri="{FF2B5EF4-FFF2-40B4-BE49-F238E27FC236}">
              <a16:creationId xmlns:a16="http://schemas.microsoft.com/office/drawing/2014/main" id="{445E1B41-708C-4885-89FA-2A7D0820E94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39" name="テキスト ボックス 538">
          <a:extLst>
            <a:ext uri="{FF2B5EF4-FFF2-40B4-BE49-F238E27FC236}">
              <a16:creationId xmlns:a16="http://schemas.microsoft.com/office/drawing/2014/main" id="{457C1986-6DBE-4C19-9FA9-8431B7D2E82A}"/>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377584D2-EF82-4AA1-91CF-DBBD8091FF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1" name="テキスト ボックス 540">
          <a:extLst>
            <a:ext uri="{FF2B5EF4-FFF2-40B4-BE49-F238E27FC236}">
              <a16:creationId xmlns:a16="http://schemas.microsoft.com/office/drawing/2014/main" id="{41842E5D-2809-4CFD-AF0D-1F6405677FF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a:extLst>
            <a:ext uri="{FF2B5EF4-FFF2-40B4-BE49-F238E27FC236}">
              <a16:creationId xmlns:a16="http://schemas.microsoft.com/office/drawing/2014/main" id="{25C3241A-0A0F-4417-AC94-8AF9358FBA0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43" name="直線コネクタ 542">
          <a:extLst>
            <a:ext uri="{FF2B5EF4-FFF2-40B4-BE49-F238E27FC236}">
              <a16:creationId xmlns:a16="http://schemas.microsoft.com/office/drawing/2014/main" id="{2530B20B-A013-4454-8492-0DF7BEC85666}"/>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44" name="【一般廃棄物処理施設】&#10;一人当たり有形固定資産（償却資産）額最小値テキスト">
          <a:extLst>
            <a:ext uri="{FF2B5EF4-FFF2-40B4-BE49-F238E27FC236}">
              <a16:creationId xmlns:a16="http://schemas.microsoft.com/office/drawing/2014/main" id="{ADF11ED9-4436-42CE-B68E-74A70311912A}"/>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45" name="直線コネクタ 544">
          <a:extLst>
            <a:ext uri="{FF2B5EF4-FFF2-40B4-BE49-F238E27FC236}">
              <a16:creationId xmlns:a16="http://schemas.microsoft.com/office/drawing/2014/main" id="{9239E0B6-B2C1-4773-8F63-625AA8DA4131}"/>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46" name="【一般廃棄物処理施設】&#10;一人当たり有形固定資産（償却資産）額最大値テキスト">
          <a:extLst>
            <a:ext uri="{FF2B5EF4-FFF2-40B4-BE49-F238E27FC236}">
              <a16:creationId xmlns:a16="http://schemas.microsoft.com/office/drawing/2014/main" id="{3C8A6E55-E0E0-484A-9596-9E9D5CD011B5}"/>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47" name="直線コネクタ 546">
          <a:extLst>
            <a:ext uri="{FF2B5EF4-FFF2-40B4-BE49-F238E27FC236}">
              <a16:creationId xmlns:a16="http://schemas.microsoft.com/office/drawing/2014/main" id="{43784944-45AA-4468-8EB7-5E04E8B0E237}"/>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48" name="【一般廃棄物処理施設】&#10;一人当たり有形固定資産（償却資産）額平均値テキスト">
          <a:extLst>
            <a:ext uri="{FF2B5EF4-FFF2-40B4-BE49-F238E27FC236}">
              <a16:creationId xmlns:a16="http://schemas.microsoft.com/office/drawing/2014/main" id="{2D9AE53D-EDF2-4C80-A5A6-3401B7D1CA72}"/>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49" name="フローチャート: 判断 548">
          <a:extLst>
            <a:ext uri="{FF2B5EF4-FFF2-40B4-BE49-F238E27FC236}">
              <a16:creationId xmlns:a16="http://schemas.microsoft.com/office/drawing/2014/main" id="{644FCCC2-36F6-4C1C-AAA0-53EE88727AF2}"/>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50" name="フローチャート: 判断 549">
          <a:extLst>
            <a:ext uri="{FF2B5EF4-FFF2-40B4-BE49-F238E27FC236}">
              <a16:creationId xmlns:a16="http://schemas.microsoft.com/office/drawing/2014/main" id="{54595FCE-E577-4853-8C90-784026A2249C}"/>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51" name="フローチャート: 判断 550">
          <a:extLst>
            <a:ext uri="{FF2B5EF4-FFF2-40B4-BE49-F238E27FC236}">
              <a16:creationId xmlns:a16="http://schemas.microsoft.com/office/drawing/2014/main" id="{469BA63B-06A3-468D-B433-432AE3F843BC}"/>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52" name="フローチャート: 判断 551">
          <a:extLst>
            <a:ext uri="{FF2B5EF4-FFF2-40B4-BE49-F238E27FC236}">
              <a16:creationId xmlns:a16="http://schemas.microsoft.com/office/drawing/2014/main" id="{F8363BB9-0126-4191-819F-8B6F3814D62C}"/>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53" name="フローチャート: 判断 552">
          <a:extLst>
            <a:ext uri="{FF2B5EF4-FFF2-40B4-BE49-F238E27FC236}">
              <a16:creationId xmlns:a16="http://schemas.microsoft.com/office/drawing/2014/main" id="{7D84D15F-F50A-4433-8344-9153E0CD7199}"/>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B3B77B9B-7216-43E0-99D0-F9D68A9919A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512B718D-6D37-4986-A4A0-EA8A8AE0AC3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10C94D83-E587-4CBE-88E1-F4EC012B434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F5562017-88B7-44D3-B91C-DE9D3911459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54F0909-4425-41ED-BACC-09BAAF0F031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111765</xdr:rowOff>
    </xdr:from>
    <xdr:to>
      <xdr:col>116</xdr:col>
      <xdr:colOff>114300</xdr:colOff>
      <xdr:row>41</xdr:row>
      <xdr:rowOff>41915</xdr:rowOff>
    </xdr:to>
    <xdr:sp macro="" textlink="">
      <xdr:nvSpPr>
        <xdr:cNvPr id="559" name="楕円 558">
          <a:extLst>
            <a:ext uri="{FF2B5EF4-FFF2-40B4-BE49-F238E27FC236}">
              <a16:creationId xmlns:a16="http://schemas.microsoft.com/office/drawing/2014/main" id="{E8F31F68-FE4B-4DDF-AD1A-9D3BC37C7971}"/>
            </a:ext>
          </a:extLst>
        </xdr:cNvPr>
        <xdr:cNvSpPr/>
      </xdr:nvSpPr>
      <xdr:spPr>
        <a:xfrm>
          <a:off x="22110700" y="69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90192</xdr:rowOff>
    </xdr:from>
    <xdr:ext cx="534377" cy="259045"/>
    <xdr:sp macro="" textlink="">
      <xdr:nvSpPr>
        <xdr:cNvPr id="560" name="【一般廃棄物処理施設】&#10;一人当たり有形固定資産（償却資産）額該当値テキスト">
          <a:extLst>
            <a:ext uri="{FF2B5EF4-FFF2-40B4-BE49-F238E27FC236}">
              <a16:creationId xmlns:a16="http://schemas.microsoft.com/office/drawing/2014/main" id="{98A3A465-AEC3-4927-9385-62F4906A465F}"/>
            </a:ext>
          </a:extLst>
        </xdr:cNvPr>
        <xdr:cNvSpPr txBox="1"/>
      </xdr:nvSpPr>
      <xdr:spPr>
        <a:xfrm>
          <a:off x="22199600" y="694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114502</xdr:rowOff>
    </xdr:from>
    <xdr:to>
      <xdr:col>112</xdr:col>
      <xdr:colOff>38100</xdr:colOff>
      <xdr:row>41</xdr:row>
      <xdr:rowOff>44652</xdr:rowOff>
    </xdr:to>
    <xdr:sp macro="" textlink="">
      <xdr:nvSpPr>
        <xdr:cNvPr id="561" name="楕円 560">
          <a:extLst>
            <a:ext uri="{FF2B5EF4-FFF2-40B4-BE49-F238E27FC236}">
              <a16:creationId xmlns:a16="http://schemas.microsoft.com/office/drawing/2014/main" id="{66BA1F02-B3A9-4994-8AA5-4BC779F139B6}"/>
            </a:ext>
          </a:extLst>
        </xdr:cNvPr>
        <xdr:cNvSpPr/>
      </xdr:nvSpPr>
      <xdr:spPr>
        <a:xfrm>
          <a:off x="21272500" y="69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162565</xdr:rowOff>
    </xdr:from>
    <xdr:to>
      <xdr:col>116</xdr:col>
      <xdr:colOff>63500</xdr:colOff>
      <xdr:row>40</xdr:row>
      <xdr:rowOff>165302</xdr:rowOff>
    </xdr:to>
    <xdr:cxnSp macro="">
      <xdr:nvCxnSpPr>
        <xdr:cNvPr id="562" name="直線コネクタ 561">
          <a:extLst>
            <a:ext uri="{FF2B5EF4-FFF2-40B4-BE49-F238E27FC236}">
              <a16:creationId xmlns:a16="http://schemas.microsoft.com/office/drawing/2014/main" id="{29C3F469-A7B8-4F11-BD04-71C1FE082BFE}"/>
            </a:ext>
          </a:extLst>
        </xdr:cNvPr>
        <xdr:cNvCxnSpPr/>
      </xdr:nvCxnSpPr>
      <xdr:spPr>
        <a:xfrm flipV="1">
          <a:off x="21323300" y="7020565"/>
          <a:ext cx="838200" cy="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115122</xdr:rowOff>
    </xdr:from>
    <xdr:to>
      <xdr:col>107</xdr:col>
      <xdr:colOff>101600</xdr:colOff>
      <xdr:row>41</xdr:row>
      <xdr:rowOff>45272</xdr:rowOff>
    </xdr:to>
    <xdr:sp macro="" textlink="">
      <xdr:nvSpPr>
        <xdr:cNvPr id="563" name="楕円 562">
          <a:extLst>
            <a:ext uri="{FF2B5EF4-FFF2-40B4-BE49-F238E27FC236}">
              <a16:creationId xmlns:a16="http://schemas.microsoft.com/office/drawing/2014/main" id="{AB1E017B-0C82-4B99-80CE-9068B5B2B1DC}"/>
            </a:ext>
          </a:extLst>
        </xdr:cNvPr>
        <xdr:cNvSpPr/>
      </xdr:nvSpPr>
      <xdr:spPr>
        <a:xfrm>
          <a:off x="20383500" y="697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165302</xdr:rowOff>
    </xdr:from>
    <xdr:to>
      <xdr:col>111</xdr:col>
      <xdr:colOff>177800</xdr:colOff>
      <xdr:row>40</xdr:row>
      <xdr:rowOff>165922</xdr:rowOff>
    </xdr:to>
    <xdr:cxnSp macro="">
      <xdr:nvCxnSpPr>
        <xdr:cNvPr id="564" name="直線コネクタ 563">
          <a:extLst>
            <a:ext uri="{FF2B5EF4-FFF2-40B4-BE49-F238E27FC236}">
              <a16:creationId xmlns:a16="http://schemas.microsoft.com/office/drawing/2014/main" id="{FCC834B4-A932-47AE-BD43-F1A7A195F23F}"/>
            </a:ext>
          </a:extLst>
        </xdr:cNvPr>
        <xdr:cNvCxnSpPr/>
      </xdr:nvCxnSpPr>
      <xdr:spPr>
        <a:xfrm flipV="1">
          <a:off x="20434300" y="7023302"/>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113571</xdr:rowOff>
    </xdr:from>
    <xdr:to>
      <xdr:col>102</xdr:col>
      <xdr:colOff>165100</xdr:colOff>
      <xdr:row>41</xdr:row>
      <xdr:rowOff>43721</xdr:rowOff>
    </xdr:to>
    <xdr:sp macro="" textlink="">
      <xdr:nvSpPr>
        <xdr:cNvPr id="565" name="楕円 564">
          <a:extLst>
            <a:ext uri="{FF2B5EF4-FFF2-40B4-BE49-F238E27FC236}">
              <a16:creationId xmlns:a16="http://schemas.microsoft.com/office/drawing/2014/main" id="{8658BBB3-C492-4C7D-9A4A-CC1C9A441B25}"/>
            </a:ext>
          </a:extLst>
        </xdr:cNvPr>
        <xdr:cNvSpPr/>
      </xdr:nvSpPr>
      <xdr:spPr>
        <a:xfrm>
          <a:off x="19494500" y="69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164371</xdr:rowOff>
    </xdr:from>
    <xdr:to>
      <xdr:col>107</xdr:col>
      <xdr:colOff>50800</xdr:colOff>
      <xdr:row>40</xdr:row>
      <xdr:rowOff>165922</xdr:rowOff>
    </xdr:to>
    <xdr:cxnSp macro="">
      <xdr:nvCxnSpPr>
        <xdr:cNvPr id="566" name="直線コネクタ 565">
          <a:extLst>
            <a:ext uri="{FF2B5EF4-FFF2-40B4-BE49-F238E27FC236}">
              <a16:creationId xmlns:a16="http://schemas.microsoft.com/office/drawing/2014/main" id="{EE143A6B-2385-448F-BD2A-A2285E38A278}"/>
            </a:ext>
          </a:extLst>
        </xdr:cNvPr>
        <xdr:cNvCxnSpPr/>
      </xdr:nvCxnSpPr>
      <xdr:spPr>
        <a:xfrm>
          <a:off x="19545300" y="702237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151855</xdr:rowOff>
    </xdr:from>
    <xdr:to>
      <xdr:col>98</xdr:col>
      <xdr:colOff>38100</xdr:colOff>
      <xdr:row>41</xdr:row>
      <xdr:rowOff>82005</xdr:rowOff>
    </xdr:to>
    <xdr:sp macro="" textlink="">
      <xdr:nvSpPr>
        <xdr:cNvPr id="567" name="楕円 566">
          <a:extLst>
            <a:ext uri="{FF2B5EF4-FFF2-40B4-BE49-F238E27FC236}">
              <a16:creationId xmlns:a16="http://schemas.microsoft.com/office/drawing/2014/main" id="{CA7B13D2-B862-47F1-8A66-FE23EC56DC60}"/>
            </a:ext>
          </a:extLst>
        </xdr:cNvPr>
        <xdr:cNvSpPr/>
      </xdr:nvSpPr>
      <xdr:spPr>
        <a:xfrm>
          <a:off x="18605500" y="70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164371</xdr:rowOff>
    </xdr:from>
    <xdr:to>
      <xdr:col>102</xdr:col>
      <xdr:colOff>114300</xdr:colOff>
      <xdr:row>41</xdr:row>
      <xdr:rowOff>31205</xdr:rowOff>
    </xdr:to>
    <xdr:cxnSp macro="">
      <xdr:nvCxnSpPr>
        <xdr:cNvPr id="568" name="直線コネクタ 567">
          <a:extLst>
            <a:ext uri="{FF2B5EF4-FFF2-40B4-BE49-F238E27FC236}">
              <a16:creationId xmlns:a16="http://schemas.microsoft.com/office/drawing/2014/main" id="{5480E9C1-EFD1-418F-AE28-89969EB50B28}"/>
            </a:ext>
          </a:extLst>
        </xdr:cNvPr>
        <xdr:cNvCxnSpPr/>
      </xdr:nvCxnSpPr>
      <xdr:spPr>
        <a:xfrm flipV="1">
          <a:off x="18656300" y="7022371"/>
          <a:ext cx="889000" cy="3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69" name="n_1aveValue【一般廃棄物処理施設】&#10;一人当たり有形固定資産（償却資産）額">
          <a:extLst>
            <a:ext uri="{FF2B5EF4-FFF2-40B4-BE49-F238E27FC236}">
              <a16:creationId xmlns:a16="http://schemas.microsoft.com/office/drawing/2014/main" id="{8713A385-770E-46CC-A9C7-990A6C60A7B7}"/>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70" name="n_2aveValue【一般廃棄物処理施設】&#10;一人当たり有形固定資産（償却資産）額">
          <a:extLst>
            <a:ext uri="{FF2B5EF4-FFF2-40B4-BE49-F238E27FC236}">
              <a16:creationId xmlns:a16="http://schemas.microsoft.com/office/drawing/2014/main" id="{EB84BACB-7B3F-4D39-AB4B-C3018D480B41}"/>
            </a:ext>
          </a:extLst>
        </xdr:cNvPr>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71" name="n_3aveValue【一般廃棄物処理施設】&#10;一人当たり有形固定資産（償却資産）額">
          <a:extLst>
            <a:ext uri="{FF2B5EF4-FFF2-40B4-BE49-F238E27FC236}">
              <a16:creationId xmlns:a16="http://schemas.microsoft.com/office/drawing/2014/main" id="{8149E9ED-CA93-461B-8B98-6FA346666243}"/>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72" name="n_4aveValue【一般廃棄物処理施設】&#10;一人当たり有形固定資産（償却資産）額">
          <a:extLst>
            <a:ext uri="{FF2B5EF4-FFF2-40B4-BE49-F238E27FC236}">
              <a16:creationId xmlns:a16="http://schemas.microsoft.com/office/drawing/2014/main" id="{D0FD63B9-F8DE-46B0-AE87-881B82315241}"/>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35779</xdr:rowOff>
    </xdr:from>
    <xdr:ext cx="534377" cy="259045"/>
    <xdr:sp macro="" textlink="">
      <xdr:nvSpPr>
        <xdr:cNvPr id="573" name="n_1mainValue【一般廃棄物処理施設】&#10;一人当たり有形固定資産（償却資産）額">
          <a:extLst>
            <a:ext uri="{FF2B5EF4-FFF2-40B4-BE49-F238E27FC236}">
              <a16:creationId xmlns:a16="http://schemas.microsoft.com/office/drawing/2014/main" id="{19DF0998-18BA-4705-859A-F82981AF4904}"/>
            </a:ext>
          </a:extLst>
        </xdr:cNvPr>
        <xdr:cNvSpPr txBox="1"/>
      </xdr:nvSpPr>
      <xdr:spPr>
        <a:xfrm>
          <a:off x="21043411" y="706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61799</xdr:rowOff>
    </xdr:from>
    <xdr:ext cx="534377" cy="259045"/>
    <xdr:sp macro="" textlink="">
      <xdr:nvSpPr>
        <xdr:cNvPr id="574" name="n_2mainValue【一般廃棄物処理施設】&#10;一人当たり有形固定資産（償却資産）額">
          <a:extLst>
            <a:ext uri="{FF2B5EF4-FFF2-40B4-BE49-F238E27FC236}">
              <a16:creationId xmlns:a16="http://schemas.microsoft.com/office/drawing/2014/main" id="{5E727400-7A91-4E77-9E0E-661B016D895A}"/>
            </a:ext>
          </a:extLst>
        </xdr:cNvPr>
        <xdr:cNvSpPr txBox="1"/>
      </xdr:nvSpPr>
      <xdr:spPr>
        <a:xfrm>
          <a:off x="20167111" y="67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60248</xdr:rowOff>
    </xdr:from>
    <xdr:ext cx="534377" cy="259045"/>
    <xdr:sp macro="" textlink="">
      <xdr:nvSpPr>
        <xdr:cNvPr id="575" name="n_3mainValue【一般廃棄物処理施設】&#10;一人当たり有形固定資産（償却資産）額">
          <a:extLst>
            <a:ext uri="{FF2B5EF4-FFF2-40B4-BE49-F238E27FC236}">
              <a16:creationId xmlns:a16="http://schemas.microsoft.com/office/drawing/2014/main" id="{E717540B-E4B5-4302-AF7E-4403EB927B31}"/>
            </a:ext>
          </a:extLst>
        </xdr:cNvPr>
        <xdr:cNvSpPr txBox="1"/>
      </xdr:nvSpPr>
      <xdr:spPr>
        <a:xfrm>
          <a:off x="19278111" y="674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73132</xdr:rowOff>
    </xdr:from>
    <xdr:ext cx="534377" cy="259045"/>
    <xdr:sp macro="" textlink="">
      <xdr:nvSpPr>
        <xdr:cNvPr id="576" name="n_4mainValue【一般廃棄物処理施設】&#10;一人当たり有形固定資産（償却資産）額">
          <a:extLst>
            <a:ext uri="{FF2B5EF4-FFF2-40B4-BE49-F238E27FC236}">
              <a16:creationId xmlns:a16="http://schemas.microsoft.com/office/drawing/2014/main" id="{CA3EE585-F0D1-43EF-B0D0-BFF4768D41A2}"/>
            </a:ext>
          </a:extLst>
        </xdr:cNvPr>
        <xdr:cNvSpPr txBox="1"/>
      </xdr:nvSpPr>
      <xdr:spPr>
        <a:xfrm>
          <a:off x="18389111" y="71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F14E818E-2B07-4608-93D4-2E84B98D57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987595CB-C21A-4A8C-A7D9-6133B210F31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2F71D030-4DAA-4511-AC1E-588F37C83F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7F313E40-01D6-46EE-AFF4-78009752B62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3A475B4A-E47D-46B5-8445-DE4F1ACC84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C4FECAC2-88DE-4085-964B-43EC652505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A6039CE8-2817-401B-A0D2-5EA67AD1BFA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71623D0C-06EC-40E1-B746-F78B0474EE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id="{2570156F-E0D8-4AE7-BEC1-6CD332E8C6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2A01E428-A892-4E6E-853B-A6AF1753C1E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id="{C82DC13F-0325-4261-9255-75FA2D4D9FE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8" name="直線コネクタ 587">
          <a:extLst>
            <a:ext uri="{FF2B5EF4-FFF2-40B4-BE49-F238E27FC236}">
              <a16:creationId xmlns:a16="http://schemas.microsoft.com/office/drawing/2014/main" id="{756048BE-67FA-493F-8E14-CF1E20CBD5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9" name="テキスト ボックス 588">
          <a:extLst>
            <a:ext uri="{FF2B5EF4-FFF2-40B4-BE49-F238E27FC236}">
              <a16:creationId xmlns:a16="http://schemas.microsoft.com/office/drawing/2014/main" id="{07638F13-32FB-440E-A3A2-AEC6C2AF387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0" name="直線コネクタ 589">
          <a:extLst>
            <a:ext uri="{FF2B5EF4-FFF2-40B4-BE49-F238E27FC236}">
              <a16:creationId xmlns:a16="http://schemas.microsoft.com/office/drawing/2014/main" id="{8F323551-9844-4773-8D7B-43D5348BAAD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1" name="テキスト ボックス 590">
          <a:extLst>
            <a:ext uri="{FF2B5EF4-FFF2-40B4-BE49-F238E27FC236}">
              <a16:creationId xmlns:a16="http://schemas.microsoft.com/office/drawing/2014/main" id="{66F34004-D8A0-43BF-8133-BBE5A094558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2" name="直線コネクタ 591">
          <a:extLst>
            <a:ext uri="{FF2B5EF4-FFF2-40B4-BE49-F238E27FC236}">
              <a16:creationId xmlns:a16="http://schemas.microsoft.com/office/drawing/2014/main" id="{DC695B73-6393-4C54-A73A-A0CD18AEBE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3" name="テキスト ボックス 592">
          <a:extLst>
            <a:ext uri="{FF2B5EF4-FFF2-40B4-BE49-F238E27FC236}">
              <a16:creationId xmlns:a16="http://schemas.microsoft.com/office/drawing/2014/main" id="{F8ABEFA5-C80C-4A32-BE5D-71C407C478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4" name="直線コネクタ 593">
          <a:extLst>
            <a:ext uri="{FF2B5EF4-FFF2-40B4-BE49-F238E27FC236}">
              <a16:creationId xmlns:a16="http://schemas.microsoft.com/office/drawing/2014/main" id="{B05988A6-7C78-42C9-8E79-99FC58C736F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5" name="テキスト ボックス 594">
          <a:extLst>
            <a:ext uri="{FF2B5EF4-FFF2-40B4-BE49-F238E27FC236}">
              <a16:creationId xmlns:a16="http://schemas.microsoft.com/office/drawing/2014/main" id="{CEA13F00-B12A-418D-A822-26B55F85C4D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6" name="直線コネクタ 595">
          <a:extLst>
            <a:ext uri="{FF2B5EF4-FFF2-40B4-BE49-F238E27FC236}">
              <a16:creationId xmlns:a16="http://schemas.microsoft.com/office/drawing/2014/main" id="{459C4680-933B-4A57-BC44-6D6B23514BC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7" name="テキスト ボックス 596">
          <a:extLst>
            <a:ext uri="{FF2B5EF4-FFF2-40B4-BE49-F238E27FC236}">
              <a16:creationId xmlns:a16="http://schemas.microsoft.com/office/drawing/2014/main" id="{C84A1595-301C-4E54-A509-BAA08672490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8" name="直線コネクタ 597">
          <a:extLst>
            <a:ext uri="{FF2B5EF4-FFF2-40B4-BE49-F238E27FC236}">
              <a16:creationId xmlns:a16="http://schemas.microsoft.com/office/drawing/2014/main" id="{B6181639-30BB-46FC-93E0-9E8AA28C92C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9" name="テキスト ボックス 598">
          <a:extLst>
            <a:ext uri="{FF2B5EF4-FFF2-40B4-BE49-F238E27FC236}">
              <a16:creationId xmlns:a16="http://schemas.microsoft.com/office/drawing/2014/main" id="{D075A360-B443-43DF-9E05-7B0C4FDFF7A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CD212B55-11B1-493E-97D9-73F3B0ED67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9BDD3016-8A7F-4781-93F4-1BC83CE7DC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02" name="直線コネクタ 601">
          <a:extLst>
            <a:ext uri="{FF2B5EF4-FFF2-40B4-BE49-F238E27FC236}">
              <a16:creationId xmlns:a16="http://schemas.microsoft.com/office/drawing/2014/main" id="{416E0AE2-F2D5-4DB5-AD4C-573D8389938D}"/>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9CB6401C-2DA7-4448-8FBA-86A2C90B3AC4}"/>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04" name="直線コネクタ 603">
          <a:extLst>
            <a:ext uri="{FF2B5EF4-FFF2-40B4-BE49-F238E27FC236}">
              <a16:creationId xmlns:a16="http://schemas.microsoft.com/office/drawing/2014/main" id="{695C28A7-16A5-4CE5-8C96-B47A08078CE4}"/>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05" name="【保健センター・保健所】&#10;有形固定資産減価償却率最大値テキスト">
          <a:extLst>
            <a:ext uri="{FF2B5EF4-FFF2-40B4-BE49-F238E27FC236}">
              <a16:creationId xmlns:a16="http://schemas.microsoft.com/office/drawing/2014/main" id="{0F50646E-9484-4E8A-8860-30C73FD2E8B9}"/>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06" name="直線コネクタ 605">
          <a:extLst>
            <a:ext uri="{FF2B5EF4-FFF2-40B4-BE49-F238E27FC236}">
              <a16:creationId xmlns:a16="http://schemas.microsoft.com/office/drawing/2014/main" id="{90223391-E7F4-4B27-BF60-9B77AF98E418}"/>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3831FCFF-E07F-44F7-9E2A-304701656B37}"/>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08" name="フローチャート: 判断 607">
          <a:extLst>
            <a:ext uri="{FF2B5EF4-FFF2-40B4-BE49-F238E27FC236}">
              <a16:creationId xmlns:a16="http://schemas.microsoft.com/office/drawing/2014/main" id="{F990AE32-03F7-4F89-9DAC-6E5823AE4CC8}"/>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09" name="フローチャート: 判断 608">
          <a:extLst>
            <a:ext uri="{FF2B5EF4-FFF2-40B4-BE49-F238E27FC236}">
              <a16:creationId xmlns:a16="http://schemas.microsoft.com/office/drawing/2014/main" id="{39E4A0F3-D6FC-414A-9C1E-4B473512BE1B}"/>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10" name="フローチャート: 判断 609">
          <a:extLst>
            <a:ext uri="{FF2B5EF4-FFF2-40B4-BE49-F238E27FC236}">
              <a16:creationId xmlns:a16="http://schemas.microsoft.com/office/drawing/2014/main" id="{B919F1C8-F85A-4F55-A7C0-82B434068986}"/>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11" name="フローチャート: 判断 610">
          <a:extLst>
            <a:ext uri="{FF2B5EF4-FFF2-40B4-BE49-F238E27FC236}">
              <a16:creationId xmlns:a16="http://schemas.microsoft.com/office/drawing/2014/main" id="{AA809D74-AE8C-4424-8F2D-060EA3451699}"/>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12" name="フローチャート: 判断 611">
          <a:extLst>
            <a:ext uri="{FF2B5EF4-FFF2-40B4-BE49-F238E27FC236}">
              <a16:creationId xmlns:a16="http://schemas.microsoft.com/office/drawing/2014/main" id="{F30318CF-E7FC-4030-AF95-C4BA036C0DA1}"/>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89EA9F51-B1C1-4F70-8416-7B88F2017D1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CA4DBBDC-FCC3-427B-A293-012F6EEA2A4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2B00E2A2-8572-4486-893B-9FFF70B1B68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7BFA9564-BA06-4214-963B-C37E867BCE5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1DE2D10B-7590-41CE-BF1E-E84F794C76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45538</xdr:rowOff>
    </xdr:from>
    <xdr:to>
      <xdr:col>85</xdr:col>
      <xdr:colOff>177800</xdr:colOff>
      <xdr:row>58</xdr:row>
      <xdr:rowOff>147138</xdr:rowOff>
    </xdr:to>
    <xdr:sp macro="" textlink="">
      <xdr:nvSpPr>
        <xdr:cNvPr id="618" name="楕円 617">
          <a:extLst>
            <a:ext uri="{FF2B5EF4-FFF2-40B4-BE49-F238E27FC236}">
              <a16:creationId xmlns:a16="http://schemas.microsoft.com/office/drawing/2014/main" id="{98E04594-ADFA-4DE2-BD72-B1CC7E006A42}"/>
            </a:ext>
          </a:extLst>
        </xdr:cNvPr>
        <xdr:cNvSpPr/>
      </xdr:nvSpPr>
      <xdr:spPr>
        <a:xfrm>
          <a:off x="162687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68415</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AC37B038-F98A-4883-97D3-501A99BF809D}"/>
            </a:ext>
          </a:extLst>
        </xdr:cNvPr>
        <xdr:cNvSpPr txBox="1"/>
      </xdr:nvSpPr>
      <xdr:spPr>
        <a:xfrm>
          <a:off x="16357600" y="984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81462</xdr:rowOff>
    </xdr:from>
    <xdr:to>
      <xdr:col>81</xdr:col>
      <xdr:colOff>101600</xdr:colOff>
      <xdr:row>59</xdr:row>
      <xdr:rowOff>11612</xdr:rowOff>
    </xdr:to>
    <xdr:sp macro="" textlink="">
      <xdr:nvSpPr>
        <xdr:cNvPr id="620" name="楕円 619">
          <a:extLst>
            <a:ext uri="{FF2B5EF4-FFF2-40B4-BE49-F238E27FC236}">
              <a16:creationId xmlns:a16="http://schemas.microsoft.com/office/drawing/2014/main" id="{35EB6BD3-983A-4875-A146-3827DB2CE394}"/>
            </a:ext>
          </a:extLst>
        </xdr:cNvPr>
        <xdr:cNvSpPr/>
      </xdr:nvSpPr>
      <xdr:spPr>
        <a:xfrm>
          <a:off x="15430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96338</xdr:rowOff>
    </xdr:from>
    <xdr:to>
      <xdr:col>85</xdr:col>
      <xdr:colOff>127000</xdr:colOff>
      <xdr:row>58</xdr:row>
      <xdr:rowOff>132262</xdr:rowOff>
    </xdr:to>
    <xdr:cxnSp macro="">
      <xdr:nvCxnSpPr>
        <xdr:cNvPr id="621" name="直線コネクタ 620">
          <a:extLst>
            <a:ext uri="{FF2B5EF4-FFF2-40B4-BE49-F238E27FC236}">
              <a16:creationId xmlns:a16="http://schemas.microsoft.com/office/drawing/2014/main" id="{DC0FF175-5031-41A1-9950-D7835E040FAC}"/>
            </a:ext>
          </a:extLst>
        </xdr:cNvPr>
        <xdr:cNvCxnSpPr/>
      </xdr:nvCxnSpPr>
      <xdr:spPr>
        <a:xfrm flipV="1">
          <a:off x="15481300" y="100404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169635</xdr:rowOff>
    </xdr:from>
    <xdr:to>
      <xdr:col>76</xdr:col>
      <xdr:colOff>165100</xdr:colOff>
      <xdr:row>59</xdr:row>
      <xdr:rowOff>99785</xdr:rowOff>
    </xdr:to>
    <xdr:sp macro="" textlink="">
      <xdr:nvSpPr>
        <xdr:cNvPr id="622" name="楕円 621">
          <a:extLst>
            <a:ext uri="{FF2B5EF4-FFF2-40B4-BE49-F238E27FC236}">
              <a16:creationId xmlns:a16="http://schemas.microsoft.com/office/drawing/2014/main" id="{98CABBFB-7BDE-4780-9FA6-7A39D0D28EB4}"/>
            </a:ext>
          </a:extLst>
        </xdr:cNvPr>
        <xdr:cNvSpPr/>
      </xdr:nvSpPr>
      <xdr:spPr>
        <a:xfrm>
          <a:off x="14541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132262</xdr:rowOff>
    </xdr:from>
    <xdr:to>
      <xdr:col>81</xdr:col>
      <xdr:colOff>50800</xdr:colOff>
      <xdr:row>59</xdr:row>
      <xdr:rowOff>48985</xdr:rowOff>
    </xdr:to>
    <xdr:cxnSp macro="">
      <xdr:nvCxnSpPr>
        <xdr:cNvPr id="623" name="直線コネクタ 622">
          <a:extLst>
            <a:ext uri="{FF2B5EF4-FFF2-40B4-BE49-F238E27FC236}">
              <a16:creationId xmlns:a16="http://schemas.microsoft.com/office/drawing/2014/main" id="{360ECFF3-5067-4FCF-8FB0-D4524F63FBBA}"/>
            </a:ext>
          </a:extLst>
        </xdr:cNvPr>
        <xdr:cNvCxnSpPr/>
      </xdr:nvCxnSpPr>
      <xdr:spPr>
        <a:xfrm flipV="1">
          <a:off x="14592300" y="10076362"/>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135346</xdr:rowOff>
    </xdr:from>
    <xdr:to>
      <xdr:col>72</xdr:col>
      <xdr:colOff>38100</xdr:colOff>
      <xdr:row>59</xdr:row>
      <xdr:rowOff>65496</xdr:rowOff>
    </xdr:to>
    <xdr:sp macro="" textlink="">
      <xdr:nvSpPr>
        <xdr:cNvPr id="624" name="楕円 623">
          <a:extLst>
            <a:ext uri="{FF2B5EF4-FFF2-40B4-BE49-F238E27FC236}">
              <a16:creationId xmlns:a16="http://schemas.microsoft.com/office/drawing/2014/main" id="{663F28BF-7787-4C9C-BD2C-616B49516B4D}"/>
            </a:ext>
          </a:extLst>
        </xdr:cNvPr>
        <xdr:cNvSpPr/>
      </xdr:nvSpPr>
      <xdr:spPr>
        <a:xfrm>
          <a:off x="13652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14696</xdr:rowOff>
    </xdr:from>
    <xdr:to>
      <xdr:col>76</xdr:col>
      <xdr:colOff>114300</xdr:colOff>
      <xdr:row>59</xdr:row>
      <xdr:rowOff>48985</xdr:rowOff>
    </xdr:to>
    <xdr:cxnSp macro="">
      <xdr:nvCxnSpPr>
        <xdr:cNvPr id="625" name="直線コネクタ 624">
          <a:extLst>
            <a:ext uri="{FF2B5EF4-FFF2-40B4-BE49-F238E27FC236}">
              <a16:creationId xmlns:a16="http://schemas.microsoft.com/office/drawing/2014/main" id="{347ABBC7-11E0-4207-8CDE-1BA593E7252D}"/>
            </a:ext>
          </a:extLst>
        </xdr:cNvPr>
        <xdr:cNvCxnSpPr/>
      </xdr:nvCxnSpPr>
      <xdr:spPr>
        <a:xfrm>
          <a:off x="13703300" y="101302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107587</xdr:rowOff>
    </xdr:from>
    <xdr:to>
      <xdr:col>67</xdr:col>
      <xdr:colOff>101600</xdr:colOff>
      <xdr:row>59</xdr:row>
      <xdr:rowOff>37737</xdr:rowOff>
    </xdr:to>
    <xdr:sp macro="" textlink="">
      <xdr:nvSpPr>
        <xdr:cNvPr id="626" name="楕円 625">
          <a:extLst>
            <a:ext uri="{FF2B5EF4-FFF2-40B4-BE49-F238E27FC236}">
              <a16:creationId xmlns:a16="http://schemas.microsoft.com/office/drawing/2014/main" id="{D8A4A254-2974-4F59-BE65-CF5B9B500BD1}"/>
            </a:ext>
          </a:extLst>
        </xdr:cNvPr>
        <xdr:cNvSpPr/>
      </xdr:nvSpPr>
      <xdr:spPr>
        <a:xfrm>
          <a:off x="12763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158387</xdr:rowOff>
    </xdr:from>
    <xdr:to>
      <xdr:col>71</xdr:col>
      <xdr:colOff>177800</xdr:colOff>
      <xdr:row>59</xdr:row>
      <xdr:rowOff>14696</xdr:rowOff>
    </xdr:to>
    <xdr:cxnSp macro="">
      <xdr:nvCxnSpPr>
        <xdr:cNvPr id="627" name="直線コネクタ 626">
          <a:extLst>
            <a:ext uri="{FF2B5EF4-FFF2-40B4-BE49-F238E27FC236}">
              <a16:creationId xmlns:a16="http://schemas.microsoft.com/office/drawing/2014/main" id="{C9C68E00-5E4F-4FB7-B6B0-D805C912C9B2}"/>
            </a:ext>
          </a:extLst>
        </xdr:cNvPr>
        <xdr:cNvCxnSpPr/>
      </xdr:nvCxnSpPr>
      <xdr:spPr>
        <a:xfrm>
          <a:off x="12814300" y="101024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28" name="n_1aveValue【保健センター・保健所】&#10;有形固定資産減価償却率">
          <a:extLst>
            <a:ext uri="{FF2B5EF4-FFF2-40B4-BE49-F238E27FC236}">
              <a16:creationId xmlns:a16="http://schemas.microsoft.com/office/drawing/2014/main" id="{286F83D4-7DD4-443C-BCE3-ED9F936F239D}"/>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29" name="n_2aveValue【保健センター・保健所】&#10;有形固定資産減価償却率">
          <a:extLst>
            <a:ext uri="{FF2B5EF4-FFF2-40B4-BE49-F238E27FC236}">
              <a16:creationId xmlns:a16="http://schemas.microsoft.com/office/drawing/2014/main" id="{2859E917-75E4-4A98-8075-40104AA450EB}"/>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30" name="n_3aveValue【保健センター・保健所】&#10;有形固定資産減価償却率">
          <a:extLst>
            <a:ext uri="{FF2B5EF4-FFF2-40B4-BE49-F238E27FC236}">
              <a16:creationId xmlns:a16="http://schemas.microsoft.com/office/drawing/2014/main" id="{F6DD03F9-487C-41DD-8722-C41A54B11109}"/>
            </a:ext>
          </a:extLst>
        </xdr:cNvPr>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31" name="n_4aveValue【保健センター・保健所】&#10;有形固定資産減価償却率">
          <a:extLst>
            <a:ext uri="{FF2B5EF4-FFF2-40B4-BE49-F238E27FC236}">
              <a16:creationId xmlns:a16="http://schemas.microsoft.com/office/drawing/2014/main" id="{774AA3E7-74D0-48FA-989C-08E62BEC11EC}"/>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28139</xdr:rowOff>
    </xdr:from>
    <xdr:ext cx="405111" cy="259045"/>
    <xdr:sp macro="" textlink="">
      <xdr:nvSpPr>
        <xdr:cNvPr id="632" name="n_1mainValue【保健センター・保健所】&#10;有形固定資産減価償却率">
          <a:extLst>
            <a:ext uri="{FF2B5EF4-FFF2-40B4-BE49-F238E27FC236}">
              <a16:creationId xmlns:a16="http://schemas.microsoft.com/office/drawing/2014/main" id="{92FF39CD-3BAF-4FE9-AC66-F84D83394055}"/>
            </a:ext>
          </a:extLst>
        </xdr:cNvPr>
        <xdr:cNvSpPr txBox="1"/>
      </xdr:nvSpPr>
      <xdr:spPr>
        <a:xfrm>
          <a:off x="152660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116312</xdr:rowOff>
    </xdr:from>
    <xdr:ext cx="405111" cy="259045"/>
    <xdr:sp macro="" textlink="">
      <xdr:nvSpPr>
        <xdr:cNvPr id="633" name="n_2mainValue【保健センター・保健所】&#10;有形固定資産減価償却率">
          <a:extLst>
            <a:ext uri="{FF2B5EF4-FFF2-40B4-BE49-F238E27FC236}">
              <a16:creationId xmlns:a16="http://schemas.microsoft.com/office/drawing/2014/main" id="{B4FAD9A2-7FE6-4076-ABB4-80480E0B941B}"/>
            </a:ext>
          </a:extLst>
        </xdr:cNvPr>
        <xdr:cNvSpPr txBox="1"/>
      </xdr:nvSpPr>
      <xdr:spPr>
        <a:xfrm>
          <a:off x="14389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634" name="n_3mainValue【保健センター・保健所】&#10;有形固定資産減価償却率">
          <a:extLst>
            <a:ext uri="{FF2B5EF4-FFF2-40B4-BE49-F238E27FC236}">
              <a16:creationId xmlns:a16="http://schemas.microsoft.com/office/drawing/2014/main" id="{9C6AC8CD-95C4-4435-890C-2AD0A4A47A54}"/>
            </a:ext>
          </a:extLst>
        </xdr:cNvPr>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54264</xdr:rowOff>
    </xdr:from>
    <xdr:ext cx="405111" cy="259045"/>
    <xdr:sp macro="" textlink="">
      <xdr:nvSpPr>
        <xdr:cNvPr id="635" name="n_4mainValue【保健センター・保健所】&#10;有形固定資産減価償却率">
          <a:extLst>
            <a:ext uri="{FF2B5EF4-FFF2-40B4-BE49-F238E27FC236}">
              <a16:creationId xmlns:a16="http://schemas.microsoft.com/office/drawing/2014/main" id="{6549328B-B5A7-443A-BDE3-980F9F3C0C1D}"/>
            </a:ext>
          </a:extLst>
        </xdr:cNvPr>
        <xdr:cNvSpPr txBox="1"/>
      </xdr:nvSpPr>
      <xdr:spPr>
        <a:xfrm>
          <a:off x="12611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a:extLst>
            <a:ext uri="{FF2B5EF4-FFF2-40B4-BE49-F238E27FC236}">
              <a16:creationId xmlns:a16="http://schemas.microsoft.com/office/drawing/2014/main" id="{AED487F8-CE9E-4278-8B68-AF6F4338158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a:extLst>
            <a:ext uri="{FF2B5EF4-FFF2-40B4-BE49-F238E27FC236}">
              <a16:creationId xmlns:a16="http://schemas.microsoft.com/office/drawing/2014/main" id="{8B3098B5-9C0F-44B1-B9CE-088F3D849C6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a:extLst>
            <a:ext uri="{FF2B5EF4-FFF2-40B4-BE49-F238E27FC236}">
              <a16:creationId xmlns:a16="http://schemas.microsoft.com/office/drawing/2014/main" id="{E330F20A-A60D-4D9E-9344-41F360A532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a:extLst>
            <a:ext uri="{FF2B5EF4-FFF2-40B4-BE49-F238E27FC236}">
              <a16:creationId xmlns:a16="http://schemas.microsoft.com/office/drawing/2014/main" id="{4942BC1D-0C8F-4944-AC6F-BA745F19555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a:extLst>
            <a:ext uri="{FF2B5EF4-FFF2-40B4-BE49-F238E27FC236}">
              <a16:creationId xmlns:a16="http://schemas.microsoft.com/office/drawing/2014/main" id="{260134A4-27FE-4462-B7D5-45C774E5585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a:extLst>
            <a:ext uri="{FF2B5EF4-FFF2-40B4-BE49-F238E27FC236}">
              <a16:creationId xmlns:a16="http://schemas.microsoft.com/office/drawing/2014/main" id="{DFD8D768-806D-4DF8-ADE9-8D9C0715C2A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a:extLst>
            <a:ext uri="{FF2B5EF4-FFF2-40B4-BE49-F238E27FC236}">
              <a16:creationId xmlns:a16="http://schemas.microsoft.com/office/drawing/2014/main" id="{23517718-29B8-4DD7-89AB-B6580AE58F1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FADE99C5-B050-4F8F-9434-1E2B4CF7A8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D6AEFE95-E6DE-4BA8-922A-A6BBEA5E11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95EC534F-F7D0-4786-9064-E3A6AC66625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a:extLst>
            <a:ext uri="{FF2B5EF4-FFF2-40B4-BE49-F238E27FC236}">
              <a16:creationId xmlns:a16="http://schemas.microsoft.com/office/drawing/2014/main" id="{B735F647-0C70-467E-B028-D67482DA3D7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a:extLst>
            <a:ext uri="{FF2B5EF4-FFF2-40B4-BE49-F238E27FC236}">
              <a16:creationId xmlns:a16="http://schemas.microsoft.com/office/drawing/2014/main" id="{42E90C16-1C2F-4B9B-B961-FA209A86C08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a:extLst>
            <a:ext uri="{FF2B5EF4-FFF2-40B4-BE49-F238E27FC236}">
              <a16:creationId xmlns:a16="http://schemas.microsoft.com/office/drawing/2014/main" id="{B9BD3928-E87A-4057-93FB-4B72B56E33D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a:extLst>
            <a:ext uri="{FF2B5EF4-FFF2-40B4-BE49-F238E27FC236}">
              <a16:creationId xmlns:a16="http://schemas.microsoft.com/office/drawing/2014/main" id="{65A6B222-D620-4D99-A1C4-222DCBB6F70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a:extLst>
            <a:ext uri="{FF2B5EF4-FFF2-40B4-BE49-F238E27FC236}">
              <a16:creationId xmlns:a16="http://schemas.microsoft.com/office/drawing/2014/main" id="{90755803-C4B8-4C5A-B432-A980A12F10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a:extLst>
            <a:ext uri="{FF2B5EF4-FFF2-40B4-BE49-F238E27FC236}">
              <a16:creationId xmlns:a16="http://schemas.microsoft.com/office/drawing/2014/main" id="{2D72DC5B-6575-4CDB-B286-60B8E0E8DD5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a:extLst>
            <a:ext uri="{FF2B5EF4-FFF2-40B4-BE49-F238E27FC236}">
              <a16:creationId xmlns:a16="http://schemas.microsoft.com/office/drawing/2014/main" id="{52F617D3-3803-427F-B093-566247EF885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a:extLst>
            <a:ext uri="{FF2B5EF4-FFF2-40B4-BE49-F238E27FC236}">
              <a16:creationId xmlns:a16="http://schemas.microsoft.com/office/drawing/2014/main" id="{7750257A-82C9-467A-B1A3-ABD2CD21B07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a:extLst>
            <a:ext uri="{FF2B5EF4-FFF2-40B4-BE49-F238E27FC236}">
              <a16:creationId xmlns:a16="http://schemas.microsoft.com/office/drawing/2014/main" id="{2E8BEBDB-708A-4FD8-8C57-C3B44AFB0C0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a:extLst>
            <a:ext uri="{FF2B5EF4-FFF2-40B4-BE49-F238E27FC236}">
              <a16:creationId xmlns:a16="http://schemas.microsoft.com/office/drawing/2014/main" id="{3D459446-8B56-4B15-9B6E-A867FC9E669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a:extLst>
            <a:ext uri="{FF2B5EF4-FFF2-40B4-BE49-F238E27FC236}">
              <a16:creationId xmlns:a16="http://schemas.microsoft.com/office/drawing/2014/main" id="{E0987E66-9DD3-4686-A178-2E729289A3D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a:extLst>
            <a:ext uri="{FF2B5EF4-FFF2-40B4-BE49-F238E27FC236}">
              <a16:creationId xmlns:a16="http://schemas.microsoft.com/office/drawing/2014/main" id="{ADA41F36-6AF9-4EEE-B042-11819CAC25B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a:extLst>
            <a:ext uri="{FF2B5EF4-FFF2-40B4-BE49-F238E27FC236}">
              <a16:creationId xmlns:a16="http://schemas.microsoft.com/office/drawing/2014/main" id="{EE097CB5-9387-407F-AF5E-540E83EC60E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59" name="直線コネクタ 658">
          <a:extLst>
            <a:ext uri="{FF2B5EF4-FFF2-40B4-BE49-F238E27FC236}">
              <a16:creationId xmlns:a16="http://schemas.microsoft.com/office/drawing/2014/main" id="{93D66C71-7AAD-44D8-B563-8930C9EB5882}"/>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0" name="【保健センター・保健所】&#10;一人当たり面積最小値テキスト">
          <a:extLst>
            <a:ext uri="{FF2B5EF4-FFF2-40B4-BE49-F238E27FC236}">
              <a16:creationId xmlns:a16="http://schemas.microsoft.com/office/drawing/2014/main" id="{62F63020-50BC-483D-945B-008C3AEB5432}"/>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1" name="直線コネクタ 660">
          <a:extLst>
            <a:ext uri="{FF2B5EF4-FFF2-40B4-BE49-F238E27FC236}">
              <a16:creationId xmlns:a16="http://schemas.microsoft.com/office/drawing/2014/main" id="{AC15D260-0D7D-4DD1-883F-36423D2FE26A}"/>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62" name="【保健センター・保健所】&#10;一人当たり面積最大値テキスト">
          <a:extLst>
            <a:ext uri="{FF2B5EF4-FFF2-40B4-BE49-F238E27FC236}">
              <a16:creationId xmlns:a16="http://schemas.microsoft.com/office/drawing/2014/main" id="{AF29A52C-3A63-47DF-9D3C-62AEDFEA3206}"/>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63" name="直線コネクタ 662">
          <a:extLst>
            <a:ext uri="{FF2B5EF4-FFF2-40B4-BE49-F238E27FC236}">
              <a16:creationId xmlns:a16="http://schemas.microsoft.com/office/drawing/2014/main" id="{26490546-A478-416C-9C96-778A8F597AE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64" name="【保健センター・保健所】&#10;一人当たり面積平均値テキスト">
          <a:extLst>
            <a:ext uri="{FF2B5EF4-FFF2-40B4-BE49-F238E27FC236}">
              <a16:creationId xmlns:a16="http://schemas.microsoft.com/office/drawing/2014/main" id="{6AA89C93-42D0-471A-B712-0C24AC148ADC}"/>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65" name="フローチャート: 判断 664">
          <a:extLst>
            <a:ext uri="{FF2B5EF4-FFF2-40B4-BE49-F238E27FC236}">
              <a16:creationId xmlns:a16="http://schemas.microsoft.com/office/drawing/2014/main" id="{C756FF42-BA63-41E9-907C-A40C52318624}"/>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66" name="フローチャート: 判断 665">
          <a:extLst>
            <a:ext uri="{FF2B5EF4-FFF2-40B4-BE49-F238E27FC236}">
              <a16:creationId xmlns:a16="http://schemas.microsoft.com/office/drawing/2014/main" id="{F112DBBE-B7D4-41CF-B69B-76C576824854}"/>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67" name="フローチャート: 判断 666">
          <a:extLst>
            <a:ext uri="{FF2B5EF4-FFF2-40B4-BE49-F238E27FC236}">
              <a16:creationId xmlns:a16="http://schemas.microsoft.com/office/drawing/2014/main" id="{944AE6DA-C56E-48B0-B88A-616B11DE1519}"/>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68" name="フローチャート: 判断 667">
          <a:extLst>
            <a:ext uri="{FF2B5EF4-FFF2-40B4-BE49-F238E27FC236}">
              <a16:creationId xmlns:a16="http://schemas.microsoft.com/office/drawing/2014/main" id="{488A3FB4-83FB-4178-9A51-72FA6C6CDE04}"/>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69" name="フローチャート: 判断 668">
          <a:extLst>
            <a:ext uri="{FF2B5EF4-FFF2-40B4-BE49-F238E27FC236}">
              <a16:creationId xmlns:a16="http://schemas.microsoft.com/office/drawing/2014/main" id="{27103C9B-C569-43C9-BE81-8B84354928C1}"/>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5CEBC7E2-EC3E-4F32-B20E-D24252C2BF9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F3E9A461-585C-4AF2-8506-B6FB7BE462C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6B93A99-CD1B-4901-A3CB-4D213C8ED1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1DF51626-B8FD-42CA-9CB9-A5671C425F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E56486D6-B33D-4A70-9323-F6D3BEB4A2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5" name="楕円 674">
          <a:extLst>
            <a:ext uri="{FF2B5EF4-FFF2-40B4-BE49-F238E27FC236}">
              <a16:creationId xmlns:a16="http://schemas.microsoft.com/office/drawing/2014/main" id="{6645DBBE-F94E-4BA3-BBC3-CD974330A754}"/>
            </a:ext>
          </a:extLst>
        </xdr:cNvPr>
        <xdr:cNvSpPr/>
      </xdr:nvSpPr>
      <xdr:spPr>
        <a:xfrm>
          <a:off x="22110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144797</xdr:rowOff>
    </xdr:from>
    <xdr:ext cx="469744" cy="259045"/>
    <xdr:sp macro="" textlink="">
      <xdr:nvSpPr>
        <xdr:cNvPr id="676" name="【保健センター・保健所】&#10;一人当たり面積該当値テキスト">
          <a:extLst>
            <a:ext uri="{FF2B5EF4-FFF2-40B4-BE49-F238E27FC236}">
              <a16:creationId xmlns:a16="http://schemas.microsoft.com/office/drawing/2014/main" id="{87BBAD51-E2C0-4364-8C29-C7D1E1DB48B6}"/>
            </a:ext>
          </a:extLst>
        </xdr:cNvPr>
        <xdr:cNvSpPr txBox="1"/>
      </xdr:nvSpPr>
      <xdr:spPr>
        <a:xfrm>
          <a:off x="2219960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677" name="楕円 676">
          <a:extLst>
            <a:ext uri="{FF2B5EF4-FFF2-40B4-BE49-F238E27FC236}">
              <a16:creationId xmlns:a16="http://schemas.microsoft.com/office/drawing/2014/main" id="{BD581621-04FF-45F7-8225-A93867F26FEE}"/>
            </a:ext>
          </a:extLst>
        </xdr:cNvPr>
        <xdr:cNvSpPr/>
      </xdr:nvSpPr>
      <xdr:spPr>
        <a:xfrm>
          <a:off x="2127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45720</xdr:rowOff>
    </xdr:to>
    <xdr:cxnSp macro="">
      <xdr:nvCxnSpPr>
        <xdr:cNvPr id="678" name="直線コネクタ 677">
          <a:extLst>
            <a:ext uri="{FF2B5EF4-FFF2-40B4-BE49-F238E27FC236}">
              <a16:creationId xmlns:a16="http://schemas.microsoft.com/office/drawing/2014/main" id="{17433EF3-9340-44AF-813F-3F2B482591BC}"/>
            </a:ext>
          </a:extLst>
        </xdr:cNvPr>
        <xdr:cNvCxnSpPr/>
      </xdr:nvCxnSpPr>
      <xdr:spPr>
        <a:xfrm>
          <a:off x="21323300" y="1084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679" name="楕円 678">
          <a:extLst>
            <a:ext uri="{FF2B5EF4-FFF2-40B4-BE49-F238E27FC236}">
              <a16:creationId xmlns:a16="http://schemas.microsoft.com/office/drawing/2014/main" id="{7BE7FBD2-94FA-4F0E-B2FA-042BC3164CA4}"/>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45720</xdr:rowOff>
    </xdr:to>
    <xdr:cxnSp macro="">
      <xdr:nvCxnSpPr>
        <xdr:cNvPr id="680" name="直線コネクタ 679">
          <a:extLst>
            <a:ext uri="{FF2B5EF4-FFF2-40B4-BE49-F238E27FC236}">
              <a16:creationId xmlns:a16="http://schemas.microsoft.com/office/drawing/2014/main" id="{C23DAB4B-61F0-4AFF-8756-C5B5502A5FA3}"/>
            </a:ext>
          </a:extLst>
        </xdr:cNvPr>
        <xdr:cNvCxnSpPr/>
      </xdr:nvCxnSpPr>
      <xdr:spPr>
        <a:xfrm>
          <a:off x="20434300" y="10801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81" name="楕円 680">
          <a:extLst>
            <a:ext uri="{FF2B5EF4-FFF2-40B4-BE49-F238E27FC236}">
              <a16:creationId xmlns:a16="http://schemas.microsoft.com/office/drawing/2014/main" id="{309FC29B-BE36-49E6-8D71-3E71A4ED425B}"/>
            </a:ext>
          </a:extLst>
        </xdr:cNvPr>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0</xdr:rowOff>
    </xdr:to>
    <xdr:cxnSp macro="">
      <xdr:nvCxnSpPr>
        <xdr:cNvPr id="682" name="直線コネクタ 681">
          <a:extLst>
            <a:ext uri="{FF2B5EF4-FFF2-40B4-BE49-F238E27FC236}">
              <a16:creationId xmlns:a16="http://schemas.microsoft.com/office/drawing/2014/main" id="{8B390CC6-FEE8-495E-9F3C-4E1FAE67CE2A}"/>
            </a:ext>
          </a:extLst>
        </xdr:cNvPr>
        <xdr:cNvCxnSpPr/>
      </xdr:nvCxnSpPr>
      <xdr:spPr>
        <a:xfrm>
          <a:off x="19545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120650</xdr:rowOff>
    </xdr:from>
    <xdr:to>
      <xdr:col>98</xdr:col>
      <xdr:colOff>38100</xdr:colOff>
      <xdr:row>63</xdr:row>
      <xdr:rowOff>50800</xdr:rowOff>
    </xdr:to>
    <xdr:sp macro="" textlink="">
      <xdr:nvSpPr>
        <xdr:cNvPr id="683" name="楕円 682">
          <a:extLst>
            <a:ext uri="{FF2B5EF4-FFF2-40B4-BE49-F238E27FC236}">
              <a16:creationId xmlns:a16="http://schemas.microsoft.com/office/drawing/2014/main" id="{232EC8A4-CC63-406F-8211-C46AC9A24D23}"/>
            </a:ext>
          </a:extLst>
        </xdr:cNvPr>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0</xdr:rowOff>
    </xdr:from>
    <xdr:to>
      <xdr:col>102</xdr:col>
      <xdr:colOff>114300</xdr:colOff>
      <xdr:row>63</xdr:row>
      <xdr:rowOff>0</xdr:rowOff>
    </xdr:to>
    <xdr:cxnSp macro="">
      <xdr:nvCxnSpPr>
        <xdr:cNvPr id="684" name="直線コネクタ 683">
          <a:extLst>
            <a:ext uri="{FF2B5EF4-FFF2-40B4-BE49-F238E27FC236}">
              <a16:creationId xmlns:a16="http://schemas.microsoft.com/office/drawing/2014/main" id="{F2C9F26F-A2E6-4C19-9139-54282B21E2D1}"/>
            </a:ext>
          </a:extLst>
        </xdr:cNvPr>
        <xdr:cNvCxnSpPr/>
      </xdr:nvCxnSpPr>
      <xdr:spPr>
        <a:xfrm>
          <a:off x="18656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85" name="n_1aveValue【保健センター・保健所】&#10;一人当たり面積">
          <a:extLst>
            <a:ext uri="{FF2B5EF4-FFF2-40B4-BE49-F238E27FC236}">
              <a16:creationId xmlns:a16="http://schemas.microsoft.com/office/drawing/2014/main" id="{94B2C264-BF93-425C-8E08-0EAD3C001C5E}"/>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86" name="n_2aveValue【保健センター・保健所】&#10;一人当たり面積">
          <a:extLst>
            <a:ext uri="{FF2B5EF4-FFF2-40B4-BE49-F238E27FC236}">
              <a16:creationId xmlns:a16="http://schemas.microsoft.com/office/drawing/2014/main" id="{34BA3E93-F6BD-4983-B11A-1E9350D6C722}"/>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87" name="n_3aveValue【保健センター・保健所】&#10;一人当たり面積">
          <a:extLst>
            <a:ext uri="{FF2B5EF4-FFF2-40B4-BE49-F238E27FC236}">
              <a16:creationId xmlns:a16="http://schemas.microsoft.com/office/drawing/2014/main" id="{FB7315AE-724F-482E-BC62-5238595DD3BE}"/>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88" name="n_4aveValue【保健センター・保健所】&#10;一人当たり面積">
          <a:extLst>
            <a:ext uri="{FF2B5EF4-FFF2-40B4-BE49-F238E27FC236}">
              <a16:creationId xmlns:a16="http://schemas.microsoft.com/office/drawing/2014/main" id="{AFE14287-0ACF-49B8-BEFC-C66CF1DD2127}"/>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113047</xdr:rowOff>
    </xdr:from>
    <xdr:ext cx="469744" cy="259045"/>
    <xdr:sp macro="" textlink="">
      <xdr:nvSpPr>
        <xdr:cNvPr id="689" name="n_1mainValue【保健センター・保健所】&#10;一人当たり面積">
          <a:extLst>
            <a:ext uri="{FF2B5EF4-FFF2-40B4-BE49-F238E27FC236}">
              <a16:creationId xmlns:a16="http://schemas.microsoft.com/office/drawing/2014/main" id="{26B124F0-2F77-4A5B-8CA4-AB406B5CD802}"/>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90" name="n_2mainValue【保健センター・保健所】&#10;一人当たり面積">
          <a:extLst>
            <a:ext uri="{FF2B5EF4-FFF2-40B4-BE49-F238E27FC236}">
              <a16:creationId xmlns:a16="http://schemas.microsoft.com/office/drawing/2014/main" id="{EE74D006-4829-4DA1-9568-881319167F8B}"/>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91" name="n_3mainValue【保健センター・保健所】&#10;一人当たり面積">
          <a:extLst>
            <a:ext uri="{FF2B5EF4-FFF2-40B4-BE49-F238E27FC236}">
              <a16:creationId xmlns:a16="http://schemas.microsoft.com/office/drawing/2014/main" id="{9F7760F6-26B7-4D8E-8CDB-4BDE7046356A}"/>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67327</xdr:rowOff>
    </xdr:from>
    <xdr:ext cx="469744" cy="259045"/>
    <xdr:sp macro="" textlink="">
      <xdr:nvSpPr>
        <xdr:cNvPr id="692" name="n_4mainValue【保健センター・保健所】&#10;一人当たり面積">
          <a:extLst>
            <a:ext uri="{FF2B5EF4-FFF2-40B4-BE49-F238E27FC236}">
              <a16:creationId xmlns:a16="http://schemas.microsoft.com/office/drawing/2014/main" id="{372CB823-DBB9-4C5E-AA86-1C63F0566595}"/>
            </a:ext>
          </a:extLst>
        </xdr:cNvPr>
        <xdr:cNvSpPr txBox="1"/>
      </xdr:nvSpPr>
      <xdr:spPr>
        <a:xfrm>
          <a:off x="18421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3" name="正方形/長方形 692">
          <a:extLst>
            <a:ext uri="{FF2B5EF4-FFF2-40B4-BE49-F238E27FC236}">
              <a16:creationId xmlns:a16="http://schemas.microsoft.com/office/drawing/2014/main" id="{5A825B4C-C058-4336-B0D4-0A5325A65F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4" name="正方形/長方形 693">
          <a:extLst>
            <a:ext uri="{FF2B5EF4-FFF2-40B4-BE49-F238E27FC236}">
              <a16:creationId xmlns:a16="http://schemas.microsoft.com/office/drawing/2014/main" id="{1FD2C300-6934-4473-A05A-46871347C6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5" name="正方形/長方形 694">
          <a:extLst>
            <a:ext uri="{FF2B5EF4-FFF2-40B4-BE49-F238E27FC236}">
              <a16:creationId xmlns:a16="http://schemas.microsoft.com/office/drawing/2014/main" id="{6C92C9CF-C08B-4E1A-A661-1216FF0ED86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6" name="正方形/長方形 695">
          <a:extLst>
            <a:ext uri="{FF2B5EF4-FFF2-40B4-BE49-F238E27FC236}">
              <a16:creationId xmlns:a16="http://schemas.microsoft.com/office/drawing/2014/main" id="{7864147E-A110-4726-BD98-BA4F8FAA9E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7" name="正方形/長方形 696">
          <a:extLst>
            <a:ext uri="{FF2B5EF4-FFF2-40B4-BE49-F238E27FC236}">
              <a16:creationId xmlns:a16="http://schemas.microsoft.com/office/drawing/2014/main" id="{E85B07F3-3395-46BA-9301-2F5AAC6B45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8" name="正方形/長方形 697">
          <a:extLst>
            <a:ext uri="{FF2B5EF4-FFF2-40B4-BE49-F238E27FC236}">
              <a16:creationId xmlns:a16="http://schemas.microsoft.com/office/drawing/2014/main" id="{70ED7240-9589-4203-A688-130C872CA1B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9" name="正方形/長方形 698">
          <a:extLst>
            <a:ext uri="{FF2B5EF4-FFF2-40B4-BE49-F238E27FC236}">
              <a16:creationId xmlns:a16="http://schemas.microsoft.com/office/drawing/2014/main" id="{A2E886A7-3DB1-4169-A651-5D1EA4BEB6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正方形/長方形 699">
          <a:extLst>
            <a:ext uri="{FF2B5EF4-FFF2-40B4-BE49-F238E27FC236}">
              <a16:creationId xmlns:a16="http://schemas.microsoft.com/office/drawing/2014/main" id="{726A7D20-73C8-4083-BEF9-810641A1503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1" name="テキスト ボックス 700">
          <a:extLst>
            <a:ext uri="{FF2B5EF4-FFF2-40B4-BE49-F238E27FC236}">
              <a16:creationId xmlns:a16="http://schemas.microsoft.com/office/drawing/2014/main" id="{9C2BC138-4FC7-4533-BFE4-9BD2B6D566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2" name="直線コネクタ 701">
          <a:extLst>
            <a:ext uri="{FF2B5EF4-FFF2-40B4-BE49-F238E27FC236}">
              <a16:creationId xmlns:a16="http://schemas.microsoft.com/office/drawing/2014/main" id="{8CE57A3C-7C4B-4652-86B6-FDDBF501688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3" name="テキスト ボックス 702">
          <a:extLst>
            <a:ext uri="{FF2B5EF4-FFF2-40B4-BE49-F238E27FC236}">
              <a16:creationId xmlns:a16="http://schemas.microsoft.com/office/drawing/2014/main" id="{B55F38F1-0EF3-4485-9100-0DFBF450C56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4" name="直線コネクタ 703">
          <a:extLst>
            <a:ext uri="{FF2B5EF4-FFF2-40B4-BE49-F238E27FC236}">
              <a16:creationId xmlns:a16="http://schemas.microsoft.com/office/drawing/2014/main" id="{35D5D802-3F8C-4FC6-9BE1-9D40A44D8B4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id="{4A71D4C7-C005-4CF0-973A-2A3CF7D308A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6" name="直線コネクタ 705">
          <a:extLst>
            <a:ext uri="{FF2B5EF4-FFF2-40B4-BE49-F238E27FC236}">
              <a16:creationId xmlns:a16="http://schemas.microsoft.com/office/drawing/2014/main" id="{93488C3A-2C7A-4385-851A-32ACC6D61FC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7" name="テキスト ボックス 706">
          <a:extLst>
            <a:ext uri="{FF2B5EF4-FFF2-40B4-BE49-F238E27FC236}">
              <a16:creationId xmlns:a16="http://schemas.microsoft.com/office/drawing/2014/main" id="{B60F30F9-282E-4087-B73C-B169A9EE433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8" name="直線コネクタ 707">
          <a:extLst>
            <a:ext uri="{FF2B5EF4-FFF2-40B4-BE49-F238E27FC236}">
              <a16:creationId xmlns:a16="http://schemas.microsoft.com/office/drawing/2014/main" id="{721F3557-7659-43ED-BAAD-83E648FBC73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9" name="テキスト ボックス 708">
          <a:extLst>
            <a:ext uri="{FF2B5EF4-FFF2-40B4-BE49-F238E27FC236}">
              <a16:creationId xmlns:a16="http://schemas.microsoft.com/office/drawing/2014/main" id="{1A09C491-F856-4283-9CE4-1DF3EE4ACD9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0" name="直線コネクタ 709">
          <a:extLst>
            <a:ext uri="{FF2B5EF4-FFF2-40B4-BE49-F238E27FC236}">
              <a16:creationId xmlns:a16="http://schemas.microsoft.com/office/drawing/2014/main" id="{6023ED1E-2728-4FBA-A6CA-E537B1558E3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1" name="テキスト ボックス 710">
          <a:extLst>
            <a:ext uri="{FF2B5EF4-FFF2-40B4-BE49-F238E27FC236}">
              <a16:creationId xmlns:a16="http://schemas.microsoft.com/office/drawing/2014/main" id="{97B2FD58-709E-42EA-A963-FACABB528A0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2" name="直線コネクタ 711">
          <a:extLst>
            <a:ext uri="{FF2B5EF4-FFF2-40B4-BE49-F238E27FC236}">
              <a16:creationId xmlns:a16="http://schemas.microsoft.com/office/drawing/2014/main" id="{730E90E8-88FB-4571-BEC5-48CD8698059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3" name="テキスト ボックス 712">
          <a:extLst>
            <a:ext uri="{FF2B5EF4-FFF2-40B4-BE49-F238E27FC236}">
              <a16:creationId xmlns:a16="http://schemas.microsoft.com/office/drawing/2014/main" id="{A3A8D65B-2B1A-41DB-8342-1DB81094203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4" name="直線コネクタ 713">
          <a:extLst>
            <a:ext uri="{FF2B5EF4-FFF2-40B4-BE49-F238E27FC236}">
              <a16:creationId xmlns:a16="http://schemas.microsoft.com/office/drawing/2014/main" id="{F6175AD5-270E-43AF-B4AA-31F1223204A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5" name="テキスト ボックス 714">
          <a:extLst>
            <a:ext uri="{FF2B5EF4-FFF2-40B4-BE49-F238E27FC236}">
              <a16:creationId xmlns:a16="http://schemas.microsoft.com/office/drawing/2014/main" id="{935E9ABE-15B4-4865-B82A-530D1388679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6" name="【消防施設】&#10;有形固定資産減価償却率グラフ枠">
          <a:extLst>
            <a:ext uri="{FF2B5EF4-FFF2-40B4-BE49-F238E27FC236}">
              <a16:creationId xmlns:a16="http://schemas.microsoft.com/office/drawing/2014/main" id="{7D0C01B7-792E-4EC9-87CC-C1EF4BD4405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17" name="直線コネクタ 716">
          <a:extLst>
            <a:ext uri="{FF2B5EF4-FFF2-40B4-BE49-F238E27FC236}">
              <a16:creationId xmlns:a16="http://schemas.microsoft.com/office/drawing/2014/main" id="{106F8D3A-A06A-48DD-878C-7BA623085246}"/>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18" name="【消防施設】&#10;有形固定資産減価償却率最小値テキスト">
          <a:extLst>
            <a:ext uri="{FF2B5EF4-FFF2-40B4-BE49-F238E27FC236}">
              <a16:creationId xmlns:a16="http://schemas.microsoft.com/office/drawing/2014/main" id="{21A67BA1-1C81-4068-A684-6F12C9D169E8}"/>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19" name="直線コネクタ 718">
          <a:extLst>
            <a:ext uri="{FF2B5EF4-FFF2-40B4-BE49-F238E27FC236}">
              <a16:creationId xmlns:a16="http://schemas.microsoft.com/office/drawing/2014/main" id="{42FEE19B-71C5-4867-A9E9-6B02EBDA87AE}"/>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20" name="【消防施設】&#10;有形固定資産減価償却率最大値テキスト">
          <a:extLst>
            <a:ext uri="{FF2B5EF4-FFF2-40B4-BE49-F238E27FC236}">
              <a16:creationId xmlns:a16="http://schemas.microsoft.com/office/drawing/2014/main" id="{6773AF76-4119-40A3-9224-0234DAA99397}"/>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21" name="直線コネクタ 720">
          <a:extLst>
            <a:ext uri="{FF2B5EF4-FFF2-40B4-BE49-F238E27FC236}">
              <a16:creationId xmlns:a16="http://schemas.microsoft.com/office/drawing/2014/main" id="{69784501-02EA-46F0-BB8B-62DAB7B9ED59}"/>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22" name="【消防施設】&#10;有形固定資産減価償却率平均値テキスト">
          <a:extLst>
            <a:ext uri="{FF2B5EF4-FFF2-40B4-BE49-F238E27FC236}">
              <a16:creationId xmlns:a16="http://schemas.microsoft.com/office/drawing/2014/main" id="{7AFD78D6-1551-4296-85C0-337ABC4A3301}"/>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23" name="フローチャート: 判断 722">
          <a:extLst>
            <a:ext uri="{FF2B5EF4-FFF2-40B4-BE49-F238E27FC236}">
              <a16:creationId xmlns:a16="http://schemas.microsoft.com/office/drawing/2014/main" id="{22A1AF74-4A63-43C8-8101-91A7856C2D16}"/>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24" name="フローチャート: 判断 723">
          <a:extLst>
            <a:ext uri="{FF2B5EF4-FFF2-40B4-BE49-F238E27FC236}">
              <a16:creationId xmlns:a16="http://schemas.microsoft.com/office/drawing/2014/main" id="{B78295AA-E0EB-4EEF-8FCA-070B1344F091}"/>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25" name="フローチャート: 判断 724">
          <a:extLst>
            <a:ext uri="{FF2B5EF4-FFF2-40B4-BE49-F238E27FC236}">
              <a16:creationId xmlns:a16="http://schemas.microsoft.com/office/drawing/2014/main" id="{D6E437CE-3C9A-4C6B-A2EC-0B923813B3B5}"/>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26" name="フローチャート: 判断 725">
          <a:extLst>
            <a:ext uri="{FF2B5EF4-FFF2-40B4-BE49-F238E27FC236}">
              <a16:creationId xmlns:a16="http://schemas.microsoft.com/office/drawing/2014/main" id="{B428B633-48E7-4B6C-B860-D57506B567F9}"/>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27" name="フローチャート: 判断 726">
          <a:extLst>
            <a:ext uri="{FF2B5EF4-FFF2-40B4-BE49-F238E27FC236}">
              <a16:creationId xmlns:a16="http://schemas.microsoft.com/office/drawing/2014/main" id="{52FD033C-91E1-4313-BE36-FE2BD2922A6E}"/>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D52B4CDC-9C95-4BD5-8936-41D6453BD51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65CC0EDD-18C2-4D60-AE8C-D8F7623B84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DAB98D02-344B-489E-830B-ED5DE139506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44DF0EDC-F627-4EB9-9A21-9318BE21500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FB1BDF3E-0BA8-4D13-A006-B9B3DE37256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733" name="楕円 732">
          <a:extLst>
            <a:ext uri="{FF2B5EF4-FFF2-40B4-BE49-F238E27FC236}">
              <a16:creationId xmlns:a16="http://schemas.microsoft.com/office/drawing/2014/main" id="{2C3195E8-03ED-4DE3-92D8-CF428A4C3AD4}"/>
            </a:ext>
          </a:extLst>
        </xdr:cNvPr>
        <xdr:cNvSpPr/>
      </xdr:nvSpPr>
      <xdr:spPr>
        <a:xfrm>
          <a:off x="16268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46372</xdr:rowOff>
    </xdr:from>
    <xdr:ext cx="405111" cy="259045"/>
    <xdr:sp macro="" textlink="">
      <xdr:nvSpPr>
        <xdr:cNvPr id="734" name="【消防施設】&#10;有形固定資産減価償却率該当値テキスト">
          <a:extLst>
            <a:ext uri="{FF2B5EF4-FFF2-40B4-BE49-F238E27FC236}">
              <a16:creationId xmlns:a16="http://schemas.microsoft.com/office/drawing/2014/main" id="{3E9F6668-A336-4641-BE36-FB5EC99411B5}"/>
            </a:ext>
          </a:extLst>
        </xdr:cNvPr>
        <xdr:cNvSpPr txBox="1"/>
      </xdr:nvSpPr>
      <xdr:spPr>
        <a:xfrm>
          <a:off x="16357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74930</xdr:rowOff>
    </xdr:from>
    <xdr:to>
      <xdr:col>81</xdr:col>
      <xdr:colOff>101600</xdr:colOff>
      <xdr:row>82</xdr:row>
      <xdr:rowOff>5080</xdr:rowOff>
    </xdr:to>
    <xdr:sp macro="" textlink="">
      <xdr:nvSpPr>
        <xdr:cNvPr id="735" name="楕円 734">
          <a:extLst>
            <a:ext uri="{FF2B5EF4-FFF2-40B4-BE49-F238E27FC236}">
              <a16:creationId xmlns:a16="http://schemas.microsoft.com/office/drawing/2014/main" id="{C462CD3F-57CF-458B-B501-BA23EAD97A1B}"/>
            </a:ext>
          </a:extLst>
        </xdr:cNvPr>
        <xdr:cNvSpPr/>
      </xdr:nvSpPr>
      <xdr:spPr>
        <a:xfrm>
          <a:off x="15430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74295</xdr:rowOff>
    </xdr:from>
    <xdr:to>
      <xdr:col>85</xdr:col>
      <xdr:colOff>127000</xdr:colOff>
      <xdr:row>81</xdr:row>
      <xdr:rowOff>125730</xdr:rowOff>
    </xdr:to>
    <xdr:cxnSp macro="">
      <xdr:nvCxnSpPr>
        <xdr:cNvPr id="736" name="直線コネクタ 735">
          <a:extLst>
            <a:ext uri="{FF2B5EF4-FFF2-40B4-BE49-F238E27FC236}">
              <a16:creationId xmlns:a16="http://schemas.microsoft.com/office/drawing/2014/main" id="{36559547-AAE0-46D0-AC27-74933547DE34}"/>
            </a:ext>
          </a:extLst>
        </xdr:cNvPr>
        <xdr:cNvCxnSpPr/>
      </xdr:nvCxnSpPr>
      <xdr:spPr>
        <a:xfrm flipV="1">
          <a:off x="15481300" y="139617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36830</xdr:rowOff>
    </xdr:from>
    <xdr:to>
      <xdr:col>76</xdr:col>
      <xdr:colOff>165100</xdr:colOff>
      <xdr:row>81</xdr:row>
      <xdr:rowOff>138430</xdr:rowOff>
    </xdr:to>
    <xdr:sp macro="" textlink="">
      <xdr:nvSpPr>
        <xdr:cNvPr id="737" name="楕円 736">
          <a:extLst>
            <a:ext uri="{FF2B5EF4-FFF2-40B4-BE49-F238E27FC236}">
              <a16:creationId xmlns:a16="http://schemas.microsoft.com/office/drawing/2014/main" id="{9CBFFE61-E871-4E49-AD2C-9E95D9A8ABCE}"/>
            </a:ext>
          </a:extLst>
        </xdr:cNvPr>
        <xdr:cNvSpPr/>
      </xdr:nvSpPr>
      <xdr:spPr>
        <a:xfrm>
          <a:off x="14541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87630</xdr:rowOff>
    </xdr:from>
    <xdr:to>
      <xdr:col>81</xdr:col>
      <xdr:colOff>50800</xdr:colOff>
      <xdr:row>81</xdr:row>
      <xdr:rowOff>125730</xdr:rowOff>
    </xdr:to>
    <xdr:cxnSp macro="">
      <xdr:nvCxnSpPr>
        <xdr:cNvPr id="738" name="直線コネクタ 737">
          <a:extLst>
            <a:ext uri="{FF2B5EF4-FFF2-40B4-BE49-F238E27FC236}">
              <a16:creationId xmlns:a16="http://schemas.microsoft.com/office/drawing/2014/main" id="{2DBEB851-DDE3-4727-A6EA-364C85FBA010}"/>
            </a:ext>
          </a:extLst>
        </xdr:cNvPr>
        <xdr:cNvCxnSpPr/>
      </xdr:nvCxnSpPr>
      <xdr:spPr>
        <a:xfrm>
          <a:off x="14592300" y="13975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739" name="楕円 738">
          <a:extLst>
            <a:ext uri="{FF2B5EF4-FFF2-40B4-BE49-F238E27FC236}">
              <a16:creationId xmlns:a16="http://schemas.microsoft.com/office/drawing/2014/main" id="{3096051F-DEB4-4F4B-9BF3-47290E8FA436}"/>
            </a:ext>
          </a:extLst>
        </xdr:cNvPr>
        <xdr:cNvSpPr/>
      </xdr:nvSpPr>
      <xdr:spPr>
        <a:xfrm>
          <a:off x="1365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72389</xdr:rowOff>
    </xdr:from>
    <xdr:to>
      <xdr:col>76</xdr:col>
      <xdr:colOff>114300</xdr:colOff>
      <xdr:row>81</xdr:row>
      <xdr:rowOff>87630</xdr:rowOff>
    </xdr:to>
    <xdr:cxnSp macro="">
      <xdr:nvCxnSpPr>
        <xdr:cNvPr id="740" name="直線コネクタ 739">
          <a:extLst>
            <a:ext uri="{FF2B5EF4-FFF2-40B4-BE49-F238E27FC236}">
              <a16:creationId xmlns:a16="http://schemas.microsoft.com/office/drawing/2014/main" id="{CA2C8994-5994-47EF-9F16-A334A49B9C0E}"/>
            </a:ext>
          </a:extLst>
        </xdr:cNvPr>
        <xdr:cNvCxnSpPr/>
      </xdr:nvCxnSpPr>
      <xdr:spPr>
        <a:xfrm>
          <a:off x="13703300" y="13959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154939</xdr:rowOff>
    </xdr:from>
    <xdr:to>
      <xdr:col>67</xdr:col>
      <xdr:colOff>101600</xdr:colOff>
      <xdr:row>81</xdr:row>
      <xdr:rowOff>85089</xdr:rowOff>
    </xdr:to>
    <xdr:sp macro="" textlink="">
      <xdr:nvSpPr>
        <xdr:cNvPr id="741" name="楕円 740">
          <a:extLst>
            <a:ext uri="{FF2B5EF4-FFF2-40B4-BE49-F238E27FC236}">
              <a16:creationId xmlns:a16="http://schemas.microsoft.com/office/drawing/2014/main" id="{9A82D0A7-644B-4F76-9120-DC45762908D4}"/>
            </a:ext>
          </a:extLst>
        </xdr:cNvPr>
        <xdr:cNvSpPr/>
      </xdr:nvSpPr>
      <xdr:spPr>
        <a:xfrm>
          <a:off x="12763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34289</xdr:rowOff>
    </xdr:from>
    <xdr:to>
      <xdr:col>71</xdr:col>
      <xdr:colOff>177800</xdr:colOff>
      <xdr:row>81</xdr:row>
      <xdr:rowOff>72389</xdr:rowOff>
    </xdr:to>
    <xdr:cxnSp macro="">
      <xdr:nvCxnSpPr>
        <xdr:cNvPr id="742" name="直線コネクタ 741">
          <a:extLst>
            <a:ext uri="{FF2B5EF4-FFF2-40B4-BE49-F238E27FC236}">
              <a16:creationId xmlns:a16="http://schemas.microsoft.com/office/drawing/2014/main" id="{F848DE65-2E31-4B2D-89B9-CE48895077EA}"/>
            </a:ext>
          </a:extLst>
        </xdr:cNvPr>
        <xdr:cNvCxnSpPr/>
      </xdr:nvCxnSpPr>
      <xdr:spPr>
        <a:xfrm>
          <a:off x="12814300" y="13921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43" name="n_1aveValue【消防施設】&#10;有形固定資産減価償却率">
          <a:extLst>
            <a:ext uri="{FF2B5EF4-FFF2-40B4-BE49-F238E27FC236}">
              <a16:creationId xmlns:a16="http://schemas.microsoft.com/office/drawing/2014/main" id="{8B0D4FCE-7EFA-4574-9390-8B21368E53E9}"/>
            </a:ext>
          </a:extLst>
        </xdr:cNvPr>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44" name="n_2aveValue【消防施設】&#10;有形固定資産減価償却率">
          <a:extLst>
            <a:ext uri="{FF2B5EF4-FFF2-40B4-BE49-F238E27FC236}">
              <a16:creationId xmlns:a16="http://schemas.microsoft.com/office/drawing/2014/main" id="{06B73A02-82D1-4FCC-9FA7-FC39C18D1E67}"/>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45" name="n_3aveValue【消防施設】&#10;有形固定資産減価償却率">
          <a:extLst>
            <a:ext uri="{FF2B5EF4-FFF2-40B4-BE49-F238E27FC236}">
              <a16:creationId xmlns:a16="http://schemas.microsoft.com/office/drawing/2014/main" id="{11C2B59B-22AE-48AD-B4A7-3341052867A2}"/>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46" name="n_4aveValue【消防施設】&#10;有形固定資産減価償却率">
          <a:extLst>
            <a:ext uri="{FF2B5EF4-FFF2-40B4-BE49-F238E27FC236}">
              <a16:creationId xmlns:a16="http://schemas.microsoft.com/office/drawing/2014/main" id="{58B68A2E-212F-4788-9349-B39169BEE827}"/>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21607</xdr:rowOff>
    </xdr:from>
    <xdr:ext cx="405111" cy="259045"/>
    <xdr:sp macro="" textlink="">
      <xdr:nvSpPr>
        <xdr:cNvPr id="747" name="n_1mainValue【消防施設】&#10;有形固定資産減価償却率">
          <a:extLst>
            <a:ext uri="{FF2B5EF4-FFF2-40B4-BE49-F238E27FC236}">
              <a16:creationId xmlns:a16="http://schemas.microsoft.com/office/drawing/2014/main" id="{3D3E20B3-9C85-4705-8222-B408E0385593}"/>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154957</xdr:rowOff>
    </xdr:from>
    <xdr:ext cx="405111" cy="259045"/>
    <xdr:sp macro="" textlink="">
      <xdr:nvSpPr>
        <xdr:cNvPr id="748" name="n_2mainValue【消防施設】&#10;有形固定資産減価償却率">
          <a:extLst>
            <a:ext uri="{FF2B5EF4-FFF2-40B4-BE49-F238E27FC236}">
              <a16:creationId xmlns:a16="http://schemas.microsoft.com/office/drawing/2014/main" id="{AAF69208-CA42-42B2-905E-DF0398D460D6}"/>
            </a:ext>
          </a:extLst>
        </xdr:cNvPr>
        <xdr:cNvSpPr txBox="1"/>
      </xdr:nvSpPr>
      <xdr:spPr>
        <a:xfrm>
          <a:off x="14389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749" name="n_3mainValue【消防施設】&#10;有形固定資産減価償却率">
          <a:extLst>
            <a:ext uri="{FF2B5EF4-FFF2-40B4-BE49-F238E27FC236}">
              <a16:creationId xmlns:a16="http://schemas.microsoft.com/office/drawing/2014/main" id="{DFD2725B-A183-4089-9448-A65D5620AE61}"/>
            </a:ext>
          </a:extLst>
        </xdr:cNvPr>
        <xdr:cNvSpPr txBox="1"/>
      </xdr:nvSpPr>
      <xdr:spPr>
        <a:xfrm>
          <a:off x="13500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101616</xdr:rowOff>
    </xdr:from>
    <xdr:ext cx="405111" cy="259045"/>
    <xdr:sp macro="" textlink="">
      <xdr:nvSpPr>
        <xdr:cNvPr id="750" name="n_4mainValue【消防施設】&#10;有形固定資産減価償却率">
          <a:extLst>
            <a:ext uri="{FF2B5EF4-FFF2-40B4-BE49-F238E27FC236}">
              <a16:creationId xmlns:a16="http://schemas.microsoft.com/office/drawing/2014/main" id="{899FDAC7-3486-4B29-A3AB-CD1A1876F870}"/>
            </a:ext>
          </a:extLst>
        </xdr:cNvPr>
        <xdr:cNvSpPr txBox="1"/>
      </xdr:nvSpPr>
      <xdr:spPr>
        <a:xfrm>
          <a:off x="126117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a:extLst>
            <a:ext uri="{FF2B5EF4-FFF2-40B4-BE49-F238E27FC236}">
              <a16:creationId xmlns:a16="http://schemas.microsoft.com/office/drawing/2014/main" id="{532364FE-E33B-4236-8179-3AD8049AF16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a:extLst>
            <a:ext uri="{FF2B5EF4-FFF2-40B4-BE49-F238E27FC236}">
              <a16:creationId xmlns:a16="http://schemas.microsoft.com/office/drawing/2014/main" id="{DB247EF5-85FA-4C11-A5D7-55AD1D2624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a:extLst>
            <a:ext uri="{FF2B5EF4-FFF2-40B4-BE49-F238E27FC236}">
              <a16:creationId xmlns:a16="http://schemas.microsoft.com/office/drawing/2014/main" id="{CEC888A2-0B78-4E6C-BA2D-90EF8B7A9A3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a:extLst>
            <a:ext uri="{FF2B5EF4-FFF2-40B4-BE49-F238E27FC236}">
              <a16:creationId xmlns:a16="http://schemas.microsoft.com/office/drawing/2014/main" id="{DA6A628F-F315-4F28-A62C-0EA55F569F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a:extLst>
            <a:ext uri="{FF2B5EF4-FFF2-40B4-BE49-F238E27FC236}">
              <a16:creationId xmlns:a16="http://schemas.microsoft.com/office/drawing/2014/main" id="{A2D4B25F-301E-43AB-A47C-70B35A7EBFA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a:extLst>
            <a:ext uri="{FF2B5EF4-FFF2-40B4-BE49-F238E27FC236}">
              <a16:creationId xmlns:a16="http://schemas.microsoft.com/office/drawing/2014/main" id="{A2945B7F-262E-4682-94F0-7BA8CB589D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a:extLst>
            <a:ext uri="{FF2B5EF4-FFF2-40B4-BE49-F238E27FC236}">
              <a16:creationId xmlns:a16="http://schemas.microsoft.com/office/drawing/2014/main" id="{9AC527B4-E77E-4E1D-B1AB-19DE3A9CA6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a:extLst>
            <a:ext uri="{FF2B5EF4-FFF2-40B4-BE49-F238E27FC236}">
              <a16:creationId xmlns:a16="http://schemas.microsoft.com/office/drawing/2014/main" id="{CE52AA4D-49A4-4626-87E1-166E00E7D1E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a:extLst>
            <a:ext uri="{FF2B5EF4-FFF2-40B4-BE49-F238E27FC236}">
              <a16:creationId xmlns:a16="http://schemas.microsoft.com/office/drawing/2014/main" id="{DACAB5A0-DF92-43D0-B465-17C225057C8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a:extLst>
            <a:ext uri="{FF2B5EF4-FFF2-40B4-BE49-F238E27FC236}">
              <a16:creationId xmlns:a16="http://schemas.microsoft.com/office/drawing/2014/main" id="{2BF6BF58-0E1E-4B61-864E-898275DFCA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61" name="直線コネクタ 760">
          <a:extLst>
            <a:ext uri="{FF2B5EF4-FFF2-40B4-BE49-F238E27FC236}">
              <a16:creationId xmlns:a16="http://schemas.microsoft.com/office/drawing/2014/main" id="{54E29AAE-A4EC-40A3-BF02-62FFC26BA49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62" name="テキスト ボックス 761">
          <a:extLst>
            <a:ext uri="{FF2B5EF4-FFF2-40B4-BE49-F238E27FC236}">
              <a16:creationId xmlns:a16="http://schemas.microsoft.com/office/drawing/2014/main" id="{9FBDEDD8-3AB4-4B4B-BF1F-739136785BCE}"/>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63" name="直線コネクタ 762">
          <a:extLst>
            <a:ext uri="{FF2B5EF4-FFF2-40B4-BE49-F238E27FC236}">
              <a16:creationId xmlns:a16="http://schemas.microsoft.com/office/drawing/2014/main" id="{6AE2C464-FA53-4DD9-86E8-15EABA56BBAA}"/>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64" name="テキスト ボックス 763">
          <a:extLst>
            <a:ext uri="{FF2B5EF4-FFF2-40B4-BE49-F238E27FC236}">
              <a16:creationId xmlns:a16="http://schemas.microsoft.com/office/drawing/2014/main" id="{39A06939-1F85-4580-AE4E-820314D64FF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65" name="直線コネクタ 764">
          <a:extLst>
            <a:ext uri="{FF2B5EF4-FFF2-40B4-BE49-F238E27FC236}">
              <a16:creationId xmlns:a16="http://schemas.microsoft.com/office/drawing/2014/main" id="{A916FE37-47DE-4A02-9EA0-2341B591F4A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66" name="テキスト ボックス 765">
          <a:extLst>
            <a:ext uri="{FF2B5EF4-FFF2-40B4-BE49-F238E27FC236}">
              <a16:creationId xmlns:a16="http://schemas.microsoft.com/office/drawing/2014/main" id="{5ACD8F7B-CC9F-46BA-B3D1-601675D0EFB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67" name="直線コネクタ 766">
          <a:extLst>
            <a:ext uri="{FF2B5EF4-FFF2-40B4-BE49-F238E27FC236}">
              <a16:creationId xmlns:a16="http://schemas.microsoft.com/office/drawing/2014/main" id="{0909207F-D6A7-407B-95E2-8D07F487654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8" name="テキスト ボックス 767">
          <a:extLst>
            <a:ext uri="{FF2B5EF4-FFF2-40B4-BE49-F238E27FC236}">
              <a16:creationId xmlns:a16="http://schemas.microsoft.com/office/drawing/2014/main" id="{4DA0D6A9-5044-4EFA-A096-86017043312E}"/>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9" name="直線コネクタ 768">
          <a:extLst>
            <a:ext uri="{FF2B5EF4-FFF2-40B4-BE49-F238E27FC236}">
              <a16:creationId xmlns:a16="http://schemas.microsoft.com/office/drawing/2014/main" id="{0C7E0A94-899D-472C-9091-554A03AC95D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70" name="テキスト ボックス 769">
          <a:extLst>
            <a:ext uri="{FF2B5EF4-FFF2-40B4-BE49-F238E27FC236}">
              <a16:creationId xmlns:a16="http://schemas.microsoft.com/office/drawing/2014/main" id="{60452DE5-29FD-4C39-82EF-D5728F66D6E8}"/>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71" name="直線コネクタ 770">
          <a:extLst>
            <a:ext uri="{FF2B5EF4-FFF2-40B4-BE49-F238E27FC236}">
              <a16:creationId xmlns:a16="http://schemas.microsoft.com/office/drawing/2014/main" id="{E1AA0269-DD93-4A97-9395-990A816549C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72" name="テキスト ボックス 771">
          <a:extLst>
            <a:ext uri="{FF2B5EF4-FFF2-40B4-BE49-F238E27FC236}">
              <a16:creationId xmlns:a16="http://schemas.microsoft.com/office/drawing/2014/main" id="{F8EBE398-ED1B-4A60-8782-1FA661FB3E3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a:extLst>
            <a:ext uri="{FF2B5EF4-FFF2-40B4-BE49-F238E27FC236}">
              <a16:creationId xmlns:a16="http://schemas.microsoft.com/office/drawing/2014/main" id="{B8410F52-F0A5-411D-AA18-895623E3BB3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a:extLst>
            <a:ext uri="{FF2B5EF4-FFF2-40B4-BE49-F238E27FC236}">
              <a16:creationId xmlns:a16="http://schemas.microsoft.com/office/drawing/2014/main" id="{BCFE8255-1D34-4BD2-BB22-CBB6E99E2A2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a:extLst>
            <a:ext uri="{FF2B5EF4-FFF2-40B4-BE49-F238E27FC236}">
              <a16:creationId xmlns:a16="http://schemas.microsoft.com/office/drawing/2014/main" id="{98501885-D693-452F-8066-4B626DC93D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76" name="直線コネクタ 775">
          <a:extLst>
            <a:ext uri="{FF2B5EF4-FFF2-40B4-BE49-F238E27FC236}">
              <a16:creationId xmlns:a16="http://schemas.microsoft.com/office/drawing/2014/main" id="{005CFC00-6EAB-4C7D-87BD-B6BE58372E0D}"/>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77" name="【消防施設】&#10;一人当たり面積最小値テキスト">
          <a:extLst>
            <a:ext uri="{FF2B5EF4-FFF2-40B4-BE49-F238E27FC236}">
              <a16:creationId xmlns:a16="http://schemas.microsoft.com/office/drawing/2014/main" id="{90E2FE74-4A12-4654-895C-00EF3D4E5A9E}"/>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78" name="直線コネクタ 777">
          <a:extLst>
            <a:ext uri="{FF2B5EF4-FFF2-40B4-BE49-F238E27FC236}">
              <a16:creationId xmlns:a16="http://schemas.microsoft.com/office/drawing/2014/main" id="{0A15C44A-A7CF-4790-B81B-243124EE0F41}"/>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79" name="【消防施設】&#10;一人当たり面積最大値テキスト">
          <a:extLst>
            <a:ext uri="{FF2B5EF4-FFF2-40B4-BE49-F238E27FC236}">
              <a16:creationId xmlns:a16="http://schemas.microsoft.com/office/drawing/2014/main" id="{EB54DE05-C910-40EF-8B97-B0CF893C204E}"/>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80" name="直線コネクタ 779">
          <a:extLst>
            <a:ext uri="{FF2B5EF4-FFF2-40B4-BE49-F238E27FC236}">
              <a16:creationId xmlns:a16="http://schemas.microsoft.com/office/drawing/2014/main" id="{75D4D314-D3DB-41EB-9741-2DAE6F9CDF75}"/>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81" name="【消防施設】&#10;一人当たり面積平均値テキスト">
          <a:extLst>
            <a:ext uri="{FF2B5EF4-FFF2-40B4-BE49-F238E27FC236}">
              <a16:creationId xmlns:a16="http://schemas.microsoft.com/office/drawing/2014/main" id="{B1AA238E-2DBD-4E86-A142-813301562332}"/>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82" name="フローチャート: 判断 781">
          <a:extLst>
            <a:ext uri="{FF2B5EF4-FFF2-40B4-BE49-F238E27FC236}">
              <a16:creationId xmlns:a16="http://schemas.microsoft.com/office/drawing/2014/main" id="{66D069CA-163A-47AB-8FEA-DCC458F0E44B}"/>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83" name="フローチャート: 判断 782">
          <a:extLst>
            <a:ext uri="{FF2B5EF4-FFF2-40B4-BE49-F238E27FC236}">
              <a16:creationId xmlns:a16="http://schemas.microsoft.com/office/drawing/2014/main" id="{1160F4D9-4151-43BD-A42B-E3073B78B1EE}"/>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84" name="フローチャート: 判断 783">
          <a:extLst>
            <a:ext uri="{FF2B5EF4-FFF2-40B4-BE49-F238E27FC236}">
              <a16:creationId xmlns:a16="http://schemas.microsoft.com/office/drawing/2014/main" id="{3826E5F8-01BD-47F9-85B3-2EDA2D5AD05B}"/>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85" name="フローチャート: 判断 784">
          <a:extLst>
            <a:ext uri="{FF2B5EF4-FFF2-40B4-BE49-F238E27FC236}">
              <a16:creationId xmlns:a16="http://schemas.microsoft.com/office/drawing/2014/main" id="{1C950491-A164-46DC-A7DF-8E7177C32CF1}"/>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86" name="フローチャート: 判断 785">
          <a:extLst>
            <a:ext uri="{FF2B5EF4-FFF2-40B4-BE49-F238E27FC236}">
              <a16:creationId xmlns:a16="http://schemas.microsoft.com/office/drawing/2014/main" id="{EEF41FA6-363E-4FF2-BF3F-7246CABDC6D3}"/>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8E4FCE8F-FDA8-4CFE-9A60-7953DB989EC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A2923018-5F36-4ECC-B135-80A57624F1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55CB5DC2-6337-4CD5-A189-1E0C3B4333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EE6A0CFC-195F-485E-91D8-A96A2CB3CB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756CC37D-D927-4594-832E-CABF1D30A73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76563</xdr:rowOff>
    </xdr:from>
    <xdr:to>
      <xdr:col>116</xdr:col>
      <xdr:colOff>114300</xdr:colOff>
      <xdr:row>87</xdr:row>
      <xdr:rowOff>6713</xdr:rowOff>
    </xdr:to>
    <xdr:sp macro="" textlink="">
      <xdr:nvSpPr>
        <xdr:cNvPr id="792" name="楕円 791">
          <a:extLst>
            <a:ext uri="{FF2B5EF4-FFF2-40B4-BE49-F238E27FC236}">
              <a16:creationId xmlns:a16="http://schemas.microsoft.com/office/drawing/2014/main" id="{2F42BF19-D3E4-4297-B160-9A9F91DE9B17}"/>
            </a:ext>
          </a:extLst>
        </xdr:cNvPr>
        <xdr:cNvSpPr/>
      </xdr:nvSpPr>
      <xdr:spPr>
        <a:xfrm>
          <a:off x="221107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162940</xdr:rowOff>
    </xdr:from>
    <xdr:ext cx="469744" cy="259045"/>
    <xdr:sp macro="" textlink="">
      <xdr:nvSpPr>
        <xdr:cNvPr id="793" name="【消防施設】&#10;一人当たり面積該当値テキスト">
          <a:extLst>
            <a:ext uri="{FF2B5EF4-FFF2-40B4-BE49-F238E27FC236}">
              <a16:creationId xmlns:a16="http://schemas.microsoft.com/office/drawing/2014/main" id="{DD24A9C3-6ACF-4B1D-AA6E-B9D63AA4E1BC}"/>
            </a:ext>
          </a:extLst>
        </xdr:cNvPr>
        <xdr:cNvSpPr txBox="1"/>
      </xdr:nvSpPr>
      <xdr:spPr>
        <a:xfrm>
          <a:off x="22199600" y="1473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76563</xdr:rowOff>
    </xdr:from>
    <xdr:to>
      <xdr:col>112</xdr:col>
      <xdr:colOff>38100</xdr:colOff>
      <xdr:row>87</xdr:row>
      <xdr:rowOff>6713</xdr:rowOff>
    </xdr:to>
    <xdr:sp macro="" textlink="">
      <xdr:nvSpPr>
        <xdr:cNvPr id="794" name="楕円 793">
          <a:extLst>
            <a:ext uri="{FF2B5EF4-FFF2-40B4-BE49-F238E27FC236}">
              <a16:creationId xmlns:a16="http://schemas.microsoft.com/office/drawing/2014/main" id="{70FEDCEE-071F-4B6A-956F-7C098595ACDA}"/>
            </a:ext>
          </a:extLst>
        </xdr:cNvPr>
        <xdr:cNvSpPr/>
      </xdr:nvSpPr>
      <xdr:spPr>
        <a:xfrm>
          <a:off x="212725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127363</xdr:rowOff>
    </xdr:from>
    <xdr:to>
      <xdr:col>116</xdr:col>
      <xdr:colOff>63500</xdr:colOff>
      <xdr:row>86</xdr:row>
      <xdr:rowOff>127363</xdr:rowOff>
    </xdr:to>
    <xdr:cxnSp macro="">
      <xdr:nvCxnSpPr>
        <xdr:cNvPr id="795" name="直線コネクタ 794">
          <a:extLst>
            <a:ext uri="{FF2B5EF4-FFF2-40B4-BE49-F238E27FC236}">
              <a16:creationId xmlns:a16="http://schemas.microsoft.com/office/drawing/2014/main" id="{92E976A3-25E7-40EB-B21D-42D59C0C02ED}"/>
            </a:ext>
          </a:extLst>
        </xdr:cNvPr>
        <xdr:cNvCxnSpPr/>
      </xdr:nvCxnSpPr>
      <xdr:spPr>
        <a:xfrm>
          <a:off x="21323300" y="14872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76563</xdr:rowOff>
    </xdr:from>
    <xdr:to>
      <xdr:col>107</xdr:col>
      <xdr:colOff>101600</xdr:colOff>
      <xdr:row>87</xdr:row>
      <xdr:rowOff>6713</xdr:rowOff>
    </xdr:to>
    <xdr:sp macro="" textlink="">
      <xdr:nvSpPr>
        <xdr:cNvPr id="796" name="楕円 795">
          <a:extLst>
            <a:ext uri="{FF2B5EF4-FFF2-40B4-BE49-F238E27FC236}">
              <a16:creationId xmlns:a16="http://schemas.microsoft.com/office/drawing/2014/main" id="{2A383DE6-F762-4CF1-9A72-0E6EF14570CD}"/>
            </a:ext>
          </a:extLst>
        </xdr:cNvPr>
        <xdr:cNvSpPr/>
      </xdr:nvSpPr>
      <xdr:spPr>
        <a:xfrm>
          <a:off x="203835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127363</xdr:rowOff>
    </xdr:from>
    <xdr:to>
      <xdr:col>111</xdr:col>
      <xdr:colOff>177800</xdr:colOff>
      <xdr:row>86</xdr:row>
      <xdr:rowOff>127363</xdr:rowOff>
    </xdr:to>
    <xdr:cxnSp macro="">
      <xdr:nvCxnSpPr>
        <xdr:cNvPr id="797" name="直線コネクタ 796">
          <a:extLst>
            <a:ext uri="{FF2B5EF4-FFF2-40B4-BE49-F238E27FC236}">
              <a16:creationId xmlns:a16="http://schemas.microsoft.com/office/drawing/2014/main" id="{B26D3115-6913-4606-9504-EFEB03D5BA11}"/>
            </a:ext>
          </a:extLst>
        </xdr:cNvPr>
        <xdr:cNvCxnSpPr/>
      </xdr:nvCxnSpPr>
      <xdr:spPr>
        <a:xfrm>
          <a:off x="20434300" y="14872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76563</xdr:rowOff>
    </xdr:from>
    <xdr:to>
      <xdr:col>102</xdr:col>
      <xdr:colOff>165100</xdr:colOff>
      <xdr:row>87</xdr:row>
      <xdr:rowOff>6713</xdr:rowOff>
    </xdr:to>
    <xdr:sp macro="" textlink="">
      <xdr:nvSpPr>
        <xdr:cNvPr id="798" name="楕円 797">
          <a:extLst>
            <a:ext uri="{FF2B5EF4-FFF2-40B4-BE49-F238E27FC236}">
              <a16:creationId xmlns:a16="http://schemas.microsoft.com/office/drawing/2014/main" id="{47101F9E-AE23-4AFC-A3E7-F93AB8B7A7FB}"/>
            </a:ext>
          </a:extLst>
        </xdr:cNvPr>
        <xdr:cNvSpPr/>
      </xdr:nvSpPr>
      <xdr:spPr>
        <a:xfrm>
          <a:off x="194945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127363</xdr:rowOff>
    </xdr:from>
    <xdr:to>
      <xdr:col>107</xdr:col>
      <xdr:colOff>50800</xdr:colOff>
      <xdr:row>86</xdr:row>
      <xdr:rowOff>127363</xdr:rowOff>
    </xdr:to>
    <xdr:cxnSp macro="">
      <xdr:nvCxnSpPr>
        <xdr:cNvPr id="799" name="直線コネクタ 798">
          <a:extLst>
            <a:ext uri="{FF2B5EF4-FFF2-40B4-BE49-F238E27FC236}">
              <a16:creationId xmlns:a16="http://schemas.microsoft.com/office/drawing/2014/main" id="{9B21747B-9EDB-46F8-9F7A-ECA05D663ACE}"/>
            </a:ext>
          </a:extLst>
        </xdr:cNvPr>
        <xdr:cNvCxnSpPr/>
      </xdr:nvCxnSpPr>
      <xdr:spPr>
        <a:xfrm>
          <a:off x="19545300" y="14872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76563</xdr:rowOff>
    </xdr:from>
    <xdr:to>
      <xdr:col>98</xdr:col>
      <xdr:colOff>38100</xdr:colOff>
      <xdr:row>87</xdr:row>
      <xdr:rowOff>6713</xdr:rowOff>
    </xdr:to>
    <xdr:sp macro="" textlink="">
      <xdr:nvSpPr>
        <xdr:cNvPr id="800" name="楕円 799">
          <a:extLst>
            <a:ext uri="{FF2B5EF4-FFF2-40B4-BE49-F238E27FC236}">
              <a16:creationId xmlns:a16="http://schemas.microsoft.com/office/drawing/2014/main" id="{035A96A2-316A-4013-B4E6-168875EDCD74}"/>
            </a:ext>
          </a:extLst>
        </xdr:cNvPr>
        <xdr:cNvSpPr/>
      </xdr:nvSpPr>
      <xdr:spPr>
        <a:xfrm>
          <a:off x="186055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127363</xdr:rowOff>
    </xdr:from>
    <xdr:to>
      <xdr:col>102</xdr:col>
      <xdr:colOff>114300</xdr:colOff>
      <xdr:row>86</xdr:row>
      <xdr:rowOff>127363</xdr:rowOff>
    </xdr:to>
    <xdr:cxnSp macro="">
      <xdr:nvCxnSpPr>
        <xdr:cNvPr id="801" name="直線コネクタ 800">
          <a:extLst>
            <a:ext uri="{FF2B5EF4-FFF2-40B4-BE49-F238E27FC236}">
              <a16:creationId xmlns:a16="http://schemas.microsoft.com/office/drawing/2014/main" id="{9CD8D3FF-037D-410F-BD00-ECC410FBA059}"/>
            </a:ext>
          </a:extLst>
        </xdr:cNvPr>
        <xdr:cNvCxnSpPr/>
      </xdr:nvCxnSpPr>
      <xdr:spPr>
        <a:xfrm>
          <a:off x="18656300" y="14872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02" name="n_1aveValue【消防施設】&#10;一人当たり面積">
          <a:extLst>
            <a:ext uri="{FF2B5EF4-FFF2-40B4-BE49-F238E27FC236}">
              <a16:creationId xmlns:a16="http://schemas.microsoft.com/office/drawing/2014/main" id="{CA8E26D1-D704-4270-9560-111A923D46D9}"/>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03" name="n_2aveValue【消防施設】&#10;一人当たり面積">
          <a:extLst>
            <a:ext uri="{FF2B5EF4-FFF2-40B4-BE49-F238E27FC236}">
              <a16:creationId xmlns:a16="http://schemas.microsoft.com/office/drawing/2014/main" id="{A52527CB-B851-4AF0-859A-EB586ABB2D5C}"/>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04" name="n_3aveValue【消防施設】&#10;一人当たり面積">
          <a:extLst>
            <a:ext uri="{FF2B5EF4-FFF2-40B4-BE49-F238E27FC236}">
              <a16:creationId xmlns:a16="http://schemas.microsoft.com/office/drawing/2014/main" id="{9F7678D0-113A-46B0-86D5-55DB8DCDD545}"/>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05" name="n_4aveValue【消防施設】&#10;一人当たり面積">
          <a:extLst>
            <a:ext uri="{FF2B5EF4-FFF2-40B4-BE49-F238E27FC236}">
              <a16:creationId xmlns:a16="http://schemas.microsoft.com/office/drawing/2014/main" id="{7F841EC6-1F71-4EC8-86D2-B915465E9B66}"/>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169290</xdr:rowOff>
    </xdr:from>
    <xdr:ext cx="469744" cy="259045"/>
    <xdr:sp macro="" textlink="">
      <xdr:nvSpPr>
        <xdr:cNvPr id="806" name="n_1mainValue【消防施設】&#10;一人当たり面積">
          <a:extLst>
            <a:ext uri="{FF2B5EF4-FFF2-40B4-BE49-F238E27FC236}">
              <a16:creationId xmlns:a16="http://schemas.microsoft.com/office/drawing/2014/main" id="{881A253B-7B26-426C-96D7-54848647502E}"/>
            </a:ext>
          </a:extLst>
        </xdr:cNvPr>
        <xdr:cNvSpPr txBox="1"/>
      </xdr:nvSpPr>
      <xdr:spPr>
        <a:xfrm>
          <a:off x="21075727"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169290</xdr:rowOff>
    </xdr:from>
    <xdr:ext cx="469744" cy="259045"/>
    <xdr:sp macro="" textlink="">
      <xdr:nvSpPr>
        <xdr:cNvPr id="807" name="n_2mainValue【消防施設】&#10;一人当たり面積">
          <a:extLst>
            <a:ext uri="{FF2B5EF4-FFF2-40B4-BE49-F238E27FC236}">
              <a16:creationId xmlns:a16="http://schemas.microsoft.com/office/drawing/2014/main" id="{08C63E33-2484-4F06-9EA5-55CF9029CAB1}"/>
            </a:ext>
          </a:extLst>
        </xdr:cNvPr>
        <xdr:cNvSpPr txBox="1"/>
      </xdr:nvSpPr>
      <xdr:spPr>
        <a:xfrm>
          <a:off x="20199427"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169290</xdr:rowOff>
    </xdr:from>
    <xdr:ext cx="469744" cy="259045"/>
    <xdr:sp macro="" textlink="">
      <xdr:nvSpPr>
        <xdr:cNvPr id="808" name="n_3mainValue【消防施設】&#10;一人当たり面積">
          <a:extLst>
            <a:ext uri="{FF2B5EF4-FFF2-40B4-BE49-F238E27FC236}">
              <a16:creationId xmlns:a16="http://schemas.microsoft.com/office/drawing/2014/main" id="{CBCC68A3-ED16-45E6-9EEC-87E474E49EFC}"/>
            </a:ext>
          </a:extLst>
        </xdr:cNvPr>
        <xdr:cNvSpPr txBox="1"/>
      </xdr:nvSpPr>
      <xdr:spPr>
        <a:xfrm>
          <a:off x="19310427"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169290</xdr:rowOff>
    </xdr:from>
    <xdr:ext cx="469744" cy="259045"/>
    <xdr:sp macro="" textlink="">
      <xdr:nvSpPr>
        <xdr:cNvPr id="809" name="n_4mainValue【消防施設】&#10;一人当たり面積">
          <a:extLst>
            <a:ext uri="{FF2B5EF4-FFF2-40B4-BE49-F238E27FC236}">
              <a16:creationId xmlns:a16="http://schemas.microsoft.com/office/drawing/2014/main" id="{AE3DF7BF-F679-4DAC-900C-F084C5C2B4FC}"/>
            </a:ext>
          </a:extLst>
        </xdr:cNvPr>
        <xdr:cNvSpPr txBox="1"/>
      </xdr:nvSpPr>
      <xdr:spPr>
        <a:xfrm>
          <a:off x="18421427"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0" name="正方形/長方形 809">
          <a:extLst>
            <a:ext uri="{FF2B5EF4-FFF2-40B4-BE49-F238E27FC236}">
              <a16:creationId xmlns:a16="http://schemas.microsoft.com/office/drawing/2014/main" id="{7D774657-47CD-4F94-B0C8-ACC6AEFCA4D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1" name="正方形/長方形 810">
          <a:extLst>
            <a:ext uri="{FF2B5EF4-FFF2-40B4-BE49-F238E27FC236}">
              <a16:creationId xmlns:a16="http://schemas.microsoft.com/office/drawing/2014/main" id="{9D75AF9E-F57D-435B-B509-0B68D577D94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2" name="正方形/長方形 811">
          <a:extLst>
            <a:ext uri="{FF2B5EF4-FFF2-40B4-BE49-F238E27FC236}">
              <a16:creationId xmlns:a16="http://schemas.microsoft.com/office/drawing/2014/main" id="{C181A1A3-63E4-4F4E-8728-89C3F0017FC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3" name="正方形/長方形 812">
          <a:extLst>
            <a:ext uri="{FF2B5EF4-FFF2-40B4-BE49-F238E27FC236}">
              <a16:creationId xmlns:a16="http://schemas.microsoft.com/office/drawing/2014/main" id="{B41F4E1D-5F54-473C-8724-D4DA530156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4" name="正方形/長方形 813">
          <a:extLst>
            <a:ext uri="{FF2B5EF4-FFF2-40B4-BE49-F238E27FC236}">
              <a16:creationId xmlns:a16="http://schemas.microsoft.com/office/drawing/2014/main" id="{5290029A-535C-45C0-8964-408C91033D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5" name="正方形/長方形 814">
          <a:extLst>
            <a:ext uri="{FF2B5EF4-FFF2-40B4-BE49-F238E27FC236}">
              <a16:creationId xmlns:a16="http://schemas.microsoft.com/office/drawing/2014/main" id="{8FABC6BD-4363-4AF0-B041-8EC6312CC5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6" name="正方形/長方形 815">
          <a:extLst>
            <a:ext uri="{FF2B5EF4-FFF2-40B4-BE49-F238E27FC236}">
              <a16:creationId xmlns:a16="http://schemas.microsoft.com/office/drawing/2014/main" id="{88802DE7-2B54-4AC3-B0D2-997CFD4ECF5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正方形/長方形 816">
          <a:extLst>
            <a:ext uri="{FF2B5EF4-FFF2-40B4-BE49-F238E27FC236}">
              <a16:creationId xmlns:a16="http://schemas.microsoft.com/office/drawing/2014/main" id="{935D60BF-0011-4165-AA1E-05B5447CB5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8" name="テキスト ボックス 817">
          <a:extLst>
            <a:ext uri="{FF2B5EF4-FFF2-40B4-BE49-F238E27FC236}">
              <a16:creationId xmlns:a16="http://schemas.microsoft.com/office/drawing/2014/main" id="{FD31B673-7AD7-4646-AFE1-723C71DF40E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9" name="直線コネクタ 818">
          <a:extLst>
            <a:ext uri="{FF2B5EF4-FFF2-40B4-BE49-F238E27FC236}">
              <a16:creationId xmlns:a16="http://schemas.microsoft.com/office/drawing/2014/main" id="{6E808A32-596F-4204-BD39-409F4C56DB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0" name="テキスト ボックス 819">
          <a:extLst>
            <a:ext uri="{FF2B5EF4-FFF2-40B4-BE49-F238E27FC236}">
              <a16:creationId xmlns:a16="http://schemas.microsoft.com/office/drawing/2014/main" id="{04ED3282-F9FF-4258-85B8-524D8CD1DB9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1" name="直線コネクタ 820">
          <a:extLst>
            <a:ext uri="{FF2B5EF4-FFF2-40B4-BE49-F238E27FC236}">
              <a16:creationId xmlns:a16="http://schemas.microsoft.com/office/drawing/2014/main" id="{6B6D62CE-E52A-4511-BD46-805DC5E49B7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2" name="テキスト ボックス 821">
          <a:extLst>
            <a:ext uri="{FF2B5EF4-FFF2-40B4-BE49-F238E27FC236}">
              <a16:creationId xmlns:a16="http://schemas.microsoft.com/office/drawing/2014/main" id="{243AB0CB-BA92-4E38-963E-3F4445E174A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3" name="直線コネクタ 822">
          <a:extLst>
            <a:ext uri="{FF2B5EF4-FFF2-40B4-BE49-F238E27FC236}">
              <a16:creationId xmlns:a16="http://schemas.microsoft.com/office/drawing/2014/main" id="{373C86C9-879D-41FF-A1F2-0EC2A49516A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4" name="テキスト ボックス 823">
          <a:extLst>
            <a:ext uri="{FF2B5EF4-FFF2-40B4-BE49-F238E27FC236}">
              <a16:creationId xmlns:a16="http://schemas.microsoft.com/office/drawing/2014/main" id="{3C098282-6207-4F41-8139-1398952A140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5" name="直線コネクタ 824">
          <a:extLst>
            <a:ext uri="{FF2B5EF4-FFF2-40B4-BE49-F238E27FC236}">
              <a16:creationId xmlns:a16="http://schemas.microsoft.com/office/drawing/2014/main" id="{81162AFE-F148-4B8E-94CC-3D763810A10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6" name="テキスト ボックス 825">
          <a:extLst>
            <a:ext uri="{FF2B5EF4-FFF2-40B4-BE49-F238E27FC236}">
              <a16:creationId xmlns:a16="http://schemas.microsoft.com/office/drawing/2014/main" id="{910543A4-3F3B-4C30-88D9-69DBA36B31B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7" name="直線コネクタ 826">
          <a:extLst>
            <a:ext uri="{FF2B5EF4-FFF2-40B4-BE49-F238E27FC236}">
              <a16:creationId xmlns:a16="http://schemas.microsoft.com/office/drawing/2014/main" id="{D8D10F98-8AEF-4175-A491-DE600859FF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8" name="テキスト ボックス 827">
          <a:extLst>
            <a:ext uri="{FF2B5EF4-FFF2-40B4-BE49-F238E27FC236}">
              <a16:creationId xmlns:a16="http://schemas.microsoft.com/office/drawing/2014/main" id="{9000FB26-A0FA-428C-B597-4F8FF804414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9" name="直線コネクタ 828">
          <a:extLst>
            <a:ext uri="{FF2B5EF4-FFF2-40B4-BE49-F238E27FC236}">
              <a16:creationId xmlns:a16="http://schemas.microsoft.com/office/drawing/2014/main" id="{77724FDD-E71A-478F-8FC5-A653A738FAC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0" name="テキスト ボックス 829">
          <a:extLst>
            <a:ext uri="{FF2B5EF4-FFF2-40B4-BE49-F238E27FC236}">
              <a16:creationId xmlns:a16="http://schemas.microsoft.com/office/drawing/2014/main" id="{C7A59CE4-3CF7-4CB7-A91F-73310111E77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1" name="直線コネクタ 830">
          <a:extLst>
            <a:ext uri="{FF2B5EF4-FFF2-40B4-BE49-F238E27FC236}">
              <a16:creationId xmlns:a16="http://schemas.microsoft.com/office/drawing/2014/main" id="{BC7ABF93-D91B-4426-9E9E-9AF0EFD985C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2" name="テキスト ボックス 831">
          <a:extLst>
            <a:ext uri="{FF2B5EF4-FFF2-40B4-BE49-F238E27FC236}">
              <a16:creationId xmlns:a16="http://schemas.microsoft.com/office/drawing/2014/main" id="{892AEE56-30C7-4A7A-A4A8-A396E57A601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3" name="直線コネクタ 832">
          <a:extLst>
            <a:ext uri="{FF2B5EF4-FFF2-40B4-BE49-F238E27FC236}">
              <a16:creationId xmlns:a16="http://schemas.microsoft.com/office/drawing/2014/main" id="{D69EDCEF-C602-4DEC-B1C1-2BE4106E99B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庁舎】&#10;有形固定資産減価償却率グラフ枠">
          <a:extLst>
            <a:ext uri="{FF2B5EF4-FFF2-40B4-BE49-F238E27FC236}">
              <a16:creationId xmlns:a16="http://schemas.microsoft.com/office/drawing/2014/main" id="{92DC4EA3-8997-4A2A-AACC-EA1029A0DB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35" name="直線コネクタ 834">
          <a:extLst>
            <a:ext uri="{FF2B5EF4-FFF2-40B4-BE49-F238E27FC236}">
              <a16:creationId xmlns:a16="http://schemas.microsoft.com/office/drawing/2014/main" id="{3BC240B6-6647-4654-99B0-AF5D8F586F59}"/>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36" name="【庁舎】&#10;有形固定資産減価償却率最小値テキスト">
          <a:extLst>
            <a:ext uri="{FF2B5EF4-FFF2-40B4-BE49-F238E27FC236}">
              <a16:creationId xmlns:a16="http://schemas.microsoft.com/office/drawing/2014/main" id="{FBDAB105-B688-4ECA-8FCE-9B7BBBC60AE3}"/>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37" name="直線コネクタ 836">
          <a:extLst>
            <a:ext uri="{FF2B5EF4-FFF2-40B4-BE49-F238E27FC236}">
              <a16:creationId xmlns:a16="http://schemas.microsoft.com/office/drawing/2014/main" id="{64C3E67E-BE97-4759-888E-CF7AAFC9BAF6}"/>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38" name="【庁舎】&#10;有形固定資産減価償却率最大値テキスト">
          <a:extLst>
            <a:ext uri="{FF2B5EF4-FFF2-40B4-BE49-F238E27FC236}">
              <a16:creationId xmlns:a16="http://schemas.microsoft.com/office/drawing/2014/main" id="{ADA1B09C-E97A-4323-8E6F-4AB5F0C25FB5}"/>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39" name="直線コネクタ 838">
          <a:extLst>
            <a:ext uri="{FF2B5EF4-FFF2-40B4-BE49-F238E27FC236}">
              <a16:creationId xmlns:a16="http://schemas.microsoft.com/office/drawing/2014/main" id="{731E1560-65A0-4194-B45B-A9C86DEC9A9A}"/>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40" name="【庁舎】&#10;有形固定資産減価償却率平均値テキスト">
          <a:extLst>
            <a:ext uri="{FF2B5EF4-FFF2-40B4-BE49-F238E27FC236}">
              <a16:creationId xmlns:a16="http://schemas.microsoft.com/office/drawing/2014/main" id="{F499C5CD-8D73-4E1C-B8FD-D7EC9DBDC126}"/>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41" name="フローチャート: 判断 840">
          <a:extLst>
            <a:ext uri="{FF2B5EF4-FFF2-40B4-BE49-F238E27FC236}">
              <a16:creationId xmlns:a16="http://schemas.microsoft.com/office/drawing/2014/main" id="{7C2B3152-91C9-4129-B915-9EFF1FB7B542}"/>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42" name="フローチャート: 判断 841">
          <a:extLst>
            <a:ext uri="{FF2B5EF4-FFF2-40B4-BE49-F238E27FC236}">
              <a16:creationId xmlns:a16="http://schemas.microsoft.com/office/drawing/2014/main" id="{7BDC8320-52F7-4295-B1B6-4A3867CF81FE}"/>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43" name="フローチャート: 判断 842">
          <a:extLst>
            <a:ext uri="{FF2B5EF4-FFF2-40B4-BE49-F238E27FC236}">
              <a16:creationId xmlns:a16="http://schemas.microsoft.com/office/drawing/2014/main" id="{3DD8B64F-FDF2-448E-874B-1946A687A6B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44" name="フローチャート: 判断 843">
          <a:extLst>
            <a:ext uri="{FF2B5EF4-FFF2-40B4-BE49-F238E27FC236}">
              <a16:creationId xmlns:a16="http://schemas.microsoft.com/office/drawing/2014/main" id="{8BD0E1F5-E2B6-4D4F-82AD-0CEFC9000007}"/>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45" name="フローチャート: 判断 844">
          <a:extLst>
            <a:ext uri="{FF2B5EF4-FFF2-40B4-BE49-F238E27FC236}">
              <a16:creationId xmlns:a16="http://schemas.microsoft.com/office/drawing/2014/main" id="{429FD5F7-6D28-48D1-AD97-F248B9AD624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4ECC1EC8-71CD-4720-8E6A-528F543D51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476A7E2B-AE68-4076-B803-5E000826A8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C9997664-8276-41A7-B884-84615B1B9D6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DF59F400-0E9B-47C8-9304-472E5C3771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981B9DDE-99F7-420C-AD22-D2AFAA2BFF1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170724</xdr:rowOff>
    </xdr:from>
    <xdr:to>
      <xdr:col>85</xdr:col>
      <xdr:colOff>177800</xdr:colOff>
      <xdr:row>104</xdr:row>
      <xdr:rowOff>100874</xdr:rowOff>
    </xdr:to>
    <xdr:sp macro="" textlink="">
      <xdr:nvSpPr>
        <xdr:cNvPr id="851" name="楕円 850">
          <a:extLst>
            <a:ext uri="{FF2B5EF4-FFF2-40B4-BE49-F238E27FC236}">
              <a16:creationId xmlns:a16="http://schemas.microsoft.com/office/drawing/2014/main" id="{2CB1882B-1D55-48E6-879D-E3B97E03519D}"/>
            </a:ext>
          </a:extLst>
        </xdr:cNvPr>
        <xdr:cNvSpPr/>
      </xdr:nvSpPr>
      <xdr:spPr>
        <a:xfrm>
          <a:off x="16268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22151</xdr:rowOff>
    </xdr:from>
    <xdr:ext cx="405111" cy="259045"/>
    <xdr:sp macro="" textlink="">
      <xdr:nvSpPr>
        <xdr:cNvPr id="852" name="【庁舎】&#10;有形固定資産減価償却率該当値テキスト">
          <a:extLst>
            <a:ext uri="{FF2B5EF4-FFF2-40B4-BE49-F238E27FC236}">
              <a16:creationId xmlns:a16="http://schemas.microsoft.com/office/drawing/2014/main" id="{E6927FAB-1B5D-471A-9982-EE21C6D4D416}"/>
            </a:ext>
          </a:extLst>
        </xdr:cNvPr>
        <xdr:cNvSpPr txBox="1"/>
      </xdr:nvSpPr>
      <xdr:spPr>
        <a:xfrm>
          <a:off x="16357600" y="1768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853" name="楕円 852">
          <a:extLst>
            <a:ext uri="{FF2B5EF4-FFF2-40B4-BE49-F238E27FC236}">
              <a16:creationId xmlns:a16="http://schemas.microsoft.com/office/drawing/2014/main" id="{39CC04AD-087B-44AF-8245-2F97DE3B48CD}"/>
            </a:ext>
          </a:extLst>
        </xdr:cNvPr>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159476</xdr:rowOff>
    </xdr:from>
    <xdr:to>
      <xdr:col>85</xdr:col>
      <xdr:colOff>127000</xdr:colOff>
      <xdr:row>104</xdr:row>
      <xdr:rowOff>50074</xdr:rowOff>
    </xdr:to>
    <xdr:cxnSp macro="">
      <xdr:nvCxnSpPr>
        <xdr:cNvPr id="854" name="直線コネクタ 853">
          <a:extLst>
            <a:ext uri="{FF2B5EF4-FFF2-40B4-BE49-F238E27FC236}">
              <a16:creationId xmlns:a16="http://schemas.microsoft.com/office/drawing/2014/main" id="{67AB350F-3150-47CB-8677-3C6B0014C9EA}"/>
            </a:ext>
          </a:extLst>
        </xdr:cNvPr>
        <xdr:cNvCxnSpPr/>
      </xdr:nvCxnSpPr>
      <xdr:spPr>
        <a:xfrm>
          <a:off x="15481300" y="1781882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855" name="楕円 854">
          <a:extLst>
            <a:ext uri="{FF2B5EF4-FFF2-40B4-BE49-F238E27FC236}">
              <a16:creationId xmlns:a16="http://schemas.microsoft.com/office/drawing/2014/main" id="{5F2D8FFF-CC3B-4C1D-A352-FF39F07364D0}"/>
            </a:ext>
          </a:extLst>
        </xdr:cNvPr>
        <xdr:cNvSpPr/>
      </xdr:nvSpPr>
      <xdr:spPr>
        <a:xfrm>
          <a:off x="14541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100693</xdr:rowOff>
    </xdr:from>
    <xdr:to>
      <xdr:col>81</xdr:col>
      <xdr:colOff>50800</xdr:colOff>
      <xdr:row>103</xdr:row>
      <xdr:rowOff>159476</xdr:rowOff>
    </xdr:to>
    <xdr:cxnSp macro="">
      <xdr:nvCxnSpPr>
        <xdr:cNvPr id="856" name="直線コネクタ 855">
          <a:extLst>
            <a:ext uri="{FF2B5EF4-FFF2-40B4-BE49-F238E27FC236}">
              <a16:creationId xmlns:a16="http://schemas.microsoft.com/office/drawing/2014/main" id="{4589AB5E-DE1A-490A-B6B9-655C3EF80193}"/>
            </a:ext>
          </a:extLst>
        </xdr:cNvPr>
        <xdr:cNvCxnSpPr/>
      </xdr:nvCxnSpPr>
      <xdr:spPr>
        <a:xfrm>
          <a:off x="14592300" y="177600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157662</xdr:rowOff>
    </xdr:from>
    <xdr:to>
      <xdr:col>72</xdr:col>
      <xdr:colOff>38100</xdr:colOff>
      <xdr:row>103</xdr:row>
      <xdr:rowOff>87812</xdr:rowOff>
    </xdr:to>
    <xdr:sp macro="" textlink="">
      <xdr:nvSpPr>
        <xdr:cNvPr id="857" name="楕円 856">
          <a:extLst>
            <a:ext uri="{FF2B5EF4-FFF2-40B4-BE49-F238E27FC236}">
              <a16:creationId xmlns:a16="http://schemas.microsoft.com/office/drawing/2014/main" id="{3053BD99-115D-4CBE-BD02-4FFEC158552E}"/>
            </a:ext>
          </a:extLst>
        </xdr:cNvPr>
        <xdr:cNvSpPr/>
      </xdr:nvSpPr>
      <xdr:spPr>
        <a:xfrm>
          <a:off x="13652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37012</xdr:rowOff>
    </xdr:from>
    <xdr:to>
      <xdr:col>76</xdr:col>
      <xdr:colOff>114300</xdr:colOff>
      <xdr:row>103</xdr:row>
      <xdr:rowOff>100693</xdr:rowOff>
    </xdr:to>
    <xdr:cxnSp macro="">
      <xdr:nvCxnSpPr>
        <xdr:cNvPr id="858" name="直線コネクタ 857">
          <a:extLst>
            <a:ext uri="{FF2B5EF4-FFF2-40B4-BE49-F238E27FC236}">
              <a16:creationId xmlns:a16="http://schemas.microsoft.com/office/drawing/2014/main" id="{2063ACE7-CDAA-4EDC-8D19-1C1C56FD9C27}"/>
            </a:ext>
          </a:extLst>
        </xdr:cNvPr>
        <xdr:cNvCxnSpPr/>
      </xdr:nvCxnSpPr>
      <xdr:spPr>
        <a:xfrm>
          <a:off x="13703300" y="1769636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56424</xdr:rowOff>
    </xdr:from>
    <xdr:to>
      <xdr:col>67</xdr:col>
      <xdr:colOff>101600</xdr:colOff>
      <xdr:row>103</xdr:row>
      <xdr:rowOff>158024</xdr:rowOff>
    </xdr:to>
    <xdr:sp macro="" textlink="">
      <xdr:nvSpPr>
        <xdr:cNvPr id="859" name="楕円 858">
          <a:extLst>
            <a:ext uri="{FF2B5EF4-FFF2-40B4-BE49-F238E27FC236}">
              <a16:creationId xmlns:a16="http://schemas.microsoft.com/office/drawing/2014/main" id="{10EA0DF7-E81A-4FF1-9636-C6B2707018CE}"/>
            </a:ext>
          </a:extLst>
        </xdr:cNvPr>
        <xdr:cNvSpPr/>
      </xdr:nvSpPr>
      <xdr:spPr>
        <a:xfrm>
          <a:off x="12763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37012</xdr:rowOff>
    </xdr:from>
    <xdr:to>
      <xdr:col>71</xdr:col>
      <xdr:colOff>177800</xdr:colOff>
      <xdr:row>103</xdr:row>
      <xdr:rowOff>107224</xdr:rowOff>
    </xdr:to>
    <xdr:cxnSp macro="">
      <xdr:nvCxnSpPr>
        <xdr:cNvPr id="860" name="直線コネクタ 859">
          <a:extLst>
            <a:ext uri="{FF2B5EF4-FFF2-40B4-BE49-F238E27FC236}">
              <a16:creationId xmlns:a16="http://schemas.microsoft.com/office/drawing/2014/main" id="{EC637054-BD2B-4192-BE4D-8600BADE6410}"/>
            </a:ext>
          </a:extLst>
        </xdr:cNvPr>
        <xdr:cNvCxnSpPr/>
      </xdr:nvCxnSpPr>
      <xdr:spPr>
        <a:xfrm flipV="1">
          <a:off x="12814300" y="17696362"/>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61" name="n_1aveValue【庁舎】&#10;有形固定資産減価償却率">
          <a:extLst>
            <a:ext uri="{FF2B5EF4-FFF2-40B4-BE49-F238E27FC236}">
              <a16:creationId xmlns:a16="http://schemas.microsoft.com/office/drawing/2014/main" id="{4EFE810F-D4DB-41B2-93B9-0BE0EFB48AD0}"/>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62" name="n_2aveValue【庁舎】&#10;有形固定資産減価償却率">
          <a:extLst>
            <a:ext uri="{FF2B5EF4-FFF2-40B4-BE49-F238E27FC236}">
              <a16:creationId xmlns:a16="http://schemas.microsoft.com/office/drawing/2014/main" id="{C9C2B87B-58B4-4229-9504-71B30A38525A}"/>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63" name="n_3aveValue【庁舎】&#10;有形固定資産減価償却率">
          <a:extLst>
            <a:ext uri="{FF2B5EF4-FFF2-40B4-BE49-F238E27FC236}">
              <a16:creationId xmlns:a16="http://schemas.microsoft.com/office/drawing/2014/main" id="{E52C904F-5E20-4551-B749-0A54D967DE51}"/>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64" name="n_4aveValue【庁舎】&#10;有形固定資産減価償却率">
          <a:extLst>
            <a:ext uri="{FF2B5EF4-FFF2-40B4-BE49-F238E27FC236}">
              <a16:creationId xmlns:a16="http://schemas.microsoft.com/office/drawing/2014/main" id="{42ED87C1-1FB1-4FCC-84C8-CF236DB4B004}"/>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55353</xdr:rowOff>
    </xdr:from>
    <xdr:ext cx="405111" cy="259045"/>
    <xdr:sp macro="" textlink="">
      <xdr:nvSpPr>
        <xdr:cNvPr id="865" name="n_1mainValue【庁舎】&#10;有形固定資産減価償却率">
          <a:extLst>
            <a:ext uri="{FF2B5EF4-FFF2-40B4-BE49-F238E27FC236}">
              <a16:creationId xmlns:a16="http://schemas.microsoft.com/office/drawing/2014/main" id="{87019614-2578-406F-91A9-3DA65AC73377}"/>
            </a:ext>
          </a:extLst>
        </xdr:cNvPr>
        <xdr:cNvSpPr txBox="1"/>
      </xdr:nvSpPr>
      <xdr:spPr>
        <a:xfrm>
          <a:off x="15266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866" name="n_2mainValue【庁舎】&#10;有形固定資産減価償却率">
          <a:extLst>
            <a:ext uri="{FF2B5EF4-FFF2-40B4-BE49-F238E27FC236}">
              <a16:creationId xmlns:a16="http://schemas.microsoft.com/office/drawing/2014/main" id="{D2CD9863-2B6E-478E-8FC9-20600D978555}"/>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104339</xdr:rowOff>
    </xdr:from>
    <xdr:ext cx="405111" cy="259045"/>
    <xdr:sp macro="" textlink="">
      <xdr:nvSpPr>
        <xdr:cNvPr id="867" name="n_3mainValue【庁舎】&#10;有形固定資産減価償却率">
          <a:extLst>
            <a:ext uri="{FF2B5EF4-FFF2-40B4-BE49-F238E27FC236}">
              <a16:creationId xmlns:a16="http://schemas.microsoft.com/office/drawing/2014/main" id="{65AD5954-A080-4103-AB55-BCD1336FCA8F}"/>
            </a:ext>
          </a:extLst>
        </xdr:cNvPr>
        <xdr:cNvSpPr txBox="1"/>
      </xdr:nvSpPr>
      <xdr:spPr>
        <a:xfrm>
          <a:off x="13500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3101</xdr:rowOff>
    </xdr:from>
    <xdr:ext cx="405111" cy="259045"/>
    <xdr:sp macro="" textlink="">
      <xdr:nvSpPr>
        <xdr:cNvPr id="868" name="n_4mainValue【庁舎】&#10;有形固定資産減価償却率">
          <a:extLst>
            <a:ext uri="{FF2B5EF4-FFF2-40B4-BE49-F238E27FC236}">
              <a16:creationId xmlns:a16="http://schemas.microsoft.com/office/drawing/2014/main" id="{A71DCC75-D480-43B2-ABE4-4434FA9249F7}"/>
            </a:ext>
          </a:extLst>
        </xdr:cNvPr>
        <xdr:cNvSpPr txBox="1"/>
      </xdr:nvSpPr>
      <xdr:spPr>
        <a:xfrm>
          <a:off x="12611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9" name="正方形/長方形 868">
          <a:extLst>
            <a:ext uri="{FF2B5EF4-FFF2-40B4-BE49-F238E27FC236}">
              <a16:creationId xmlns:a16="http://schemas.microsoft.com/office/drawing/2014/main" id="{D3D66C54-C384-4D5D-A15D-7D920815DA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0" name="正方形/長方形 869">
          <a:extLst>
            <a:ext uri="{FF2B5EF4-FFF2-40B4-BE49-F238E27FC236}">
              <a16:creationId xmlns:a16="http://schemas.microsoft.com/office/drawing/2014/main" id="{E76A4110-AA4E-4DD6-88C7-68841F8657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1" name="正方形/長方形 870">
          <a:extLst>
            <a:ext uri="{FF2B5EF4-FFF2-40B4-BE49-F238E27FC236}">
              <a16:creationId xmlns:a16="http://schemas.microsoft.com/office/drawing/2014/main" id="{3789B0EF-A03B-451C-8401-1813F0087FE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2" name="正方形/長方形 871">
          <a:extLst>
            <a:ext uri="{FF2B5EF4-FFF2-40B4-BE49-F238E27FC236}">
              <a16:creationId xmlns:a16="http://schemas.microsoft.com/office/drawing/2014/main" id="{88778125-2437-4C66-9D08-A20010D8C0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3" name="正方形/長方形 872">
          <a:extLst>
            <a:ext uri="{FF2B5EF4-FFF2-40B4-BE49-F238E27FC236}">
              <a16:creationId xmlns:a16="http://schemas.microsoft.com/office/drawing/2014/main" id="{CD7E8797-4862-4F47-A42D-064B829B68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4" name="正方形/長方形 873">
          <a:extLst>
            <a:ext uri="{FF2B5EF4-FFF2-40B4-BE49-F238E27FC236}">
              <a16:creationId xmlns:a16="http://schemas.microsoft.com/office/drawing/2014/main" id="{09F7A26E-A0B5-4E99-820B-910A2C004F9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5" name="正方形/長方形 874">
          <a:extLst>
            <a:ext uri="{FF2B5EF4-FFF2-40B4-BE49-F238E27FC236}">
              <a16:creationId xmlns:a16="http://schemas.microsoft.com/office/drawing/2014/main" id="{5771652A-F318-4FD2-B81C-9B641D16E13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6" name="正方形/長方形 875">
          <a:extLst>
            <a:ext uri="{FF2B5EF4-FFF2-40B4-BE49-F238E27FC236}">
              <a16:creationId xmlns:a16="http://schemas.microsoft.com/office/drawing/2014/main" id="{E735A6D4-8234-4381-9BB1-72C050ED09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7" name="テキスト ボックス 876">
          <a:extLst>
            <a:ext uri="{FF2B5EF4-FFF2-40B4-BE49-F238E27FC236}">
              <a16:creationId xmlns:a16="http://schemas.microsoft.com/office/drawing/2014/main" id="{9C04E2E7-3A88-47F8-B1A4-7269C7C2C56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8" name="直線コネクタ 877">
          <a:extLst>
            <a:ext uri="{FF2B5EF4-FFF2-40B4-BE49-F238E27FC236}">
              <a16:creationId xmlns:a16="http://schemas.microsoft.com/office/drawing/2014/main" id="{04B88CC2-AD40-49C2-A386-6E3939759E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9" name="直線コネクタ 878">
          <a:extLst>
            <a:ext uri="{FF2B5EF4-FFF2-40B4-BE49-F238E27FC236}">
              <a16:creationId xmlns:a16="http://schemas.microsoft.com/office/drawing/2014/main" id="{A5A533ED-D76B-4E97-B32C-8002611982D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0" name="テキスト ボックス 879">
          <a:extLst>
            <a:ext uri="{FF2B5EF4-FFF2-40B4-BE49-F238E27FC236}">
              <a16:creationId xmlns:a16="http://schemas.microsoft.com/office/drawing/2014/main" id="{E585DF75-9D86-4C02-90ED-F3620835939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1" name="直線コネクタ 880">
          <a:extLst>
            <a:ext uri="{FF2B5EF4-FFF2-40B4-BE49-F238E27FC236}">
              <a16:creationId xmlns:a16="http://schemas.microsoft.com/office/drawing/2014/main" id="{5F234814-DD4D-426D-9401-F5502B9AA5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2" name="テキスト ボックス 881">
          <a:extLst>
            <a:ext uri="{FF2B5EF4-FFF2-40B4-BE49-F238E27FC236}">
              <a16:creationId xmlns:a16="http://schemas.microsoft.com/office/drawing/2014/main" id="{B53595BE-A4F5-4800-BE02-262383EFF67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3" name="直線コネクタ 882">
          <a:extLst>
            <a:ext uri="{FF2B5EF4-FFF2-40B4-BE49-F238E27FC236}">
              <a16:creationId xmlns:a16="http://schemas.microsoft.com/office/drawing/2014/main" id="{4EA13436-D1BF-4228-A3B7-8DDA8ACA71C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4" name="テキスト ボックス 883">
          <a:extLst>
            <a:ext uri="{FF2B5EF4-FFF2-40B4-BE49-F238E27FC236}">
              <a16:creationId xmlns:a16="http://schemas.microsoft.com/office/drawing/2014/main" id="{F959A965-F150-42AC-BC69-41B5D075AB2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5" name="直線コネクタ 884">
          <a:extLst>
            <a:ext uri="{FF2B5EF4-FFF2-40B4-BE49-F238E27FC236}">
              <a16:creationId xmlns:a16="http://schemas.microsoft.com/office/drawing/2014/main" id="{185D2574-0BBC-4612-A762-710DB9EFD8F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6" name="テキスト ボックス 885">
          <a:extLst>
            <a:ext uri="{FF2B5EF4-FFF2-40B4-BE49-F238E27FC236}">
              <a16:creationId xmlns:a16="http://schemas.microsoft.com/office/drawing/2014/main" id="{11F2B3B1-DC30-4E1E-9183-6BCCE7E3FD8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87" name="直線コネクタ 886">
          <a:extLst>
            <a:ext uri="{FF2B5EF4-FFF2-40B4-BE49-F238E27FC236}">
              <a16:creationId xmlns:a16="http://schemas.microsoft.com/office/drawing/2014/main" id="{6D3C121E-F998-4B64-B4D6-908FFD8164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8" name="テキスト ボックス 887">
          <a:extLst>
            <a:ext uri="{FF2B5EF4-FFF2-40B4-BE49-F238E27FC236}">
              <a16:creationId xmlns:a16="http://schemas.microsoft.com/office/drawing/2014/main" id="{799736EB-382E-4EEA-91E3-2D050C4C7FC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9" name="直線コネクタ 888">
          <a:extLst>
            <a:ext uri="{FF2B5EF4-FFF2-40B4-BE49-F238E27FC236}">
              <a16:creationId xmlns:a16="http://schemas.microsoft.com/office/drawing/2014/main" id="{E99C7841-7CB2-48C4-8214-8F73B71D4E4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0" name="テキスト ボックス 889">
          <a:extLst>
            <a:ext uri="{FF2B5EF4-FFF2-40B4-BE49-F238E27FC236}">
              <a16:creationId xmlns:a16="http://schemas.microsoft.com/office/drawing/2014/main" id="{CE28F62D-B6E7-4848-AFB8-E1D153AE76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1" name="【庁舎】&#10;一人当たり面積グラフ枠">
          <a:extLst>
            <a:ext uri="{FF2B5EF4-FFF2-40B4-BE49-F238E27FC236}">
              <a16:creationId xmlns:a16="http://schemas.microsoft.com/office/drawing/2014/main" id="{ED0D4739-40BB-409B-AA89-D030A2DACF7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92" name="直線コネクタ 891">
          <a:extLst>
            <a:ext uri="{FF2B5EF4-FFF2-40B4-BE49-F238E27FC236}">
              <a16:creationId xmlns:a16="http://schemas.microsoft.com/office/drawing/2014/main" id="{84FB709E-58C3-4ED6-B210-6D37F21FFECF}"/>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93" name="【庁舎】&#10;一人当たり面積最小値テキスト">
          <a:extLst>
            <a:ext uri="{FF2B5EF4-FFF2-40B4-BE49-F238E27FC236}">
              <a16:creationId xmlns:a16="http://schemas.microsoft.com/office/drawing/2014/main" id="{FE6B5D55-EAFF-4606-BDA6-1C48BBAE8822}"/>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94" name="直線コネクタ 893">
          <a:extLst>
            <a:ext uri="{FF2B5EF4-FFF2-40B4-BE49-F238E27FC236}">
              <a16:creationId xmlns:a16="http://schemas.microsoft.com/office/drawing/2014/main" id="{C89790D5-CB93-4E95-9CDD-75C33FEFB271}"/>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95" name="【庁舎】&#10;一人当たり面積最大値テキスト">
          <a:extLst>
            <a:ext uri="{FF2B5EF4-FFF2-40B4-BE49-F238E27FC236}">
              <a16:creationId xmlns:a16="http://schemas.microsoft.com/office/drawing/2014/main" id="{2D792341-31D5-45E2-B7FE-52536EDD2D0F}"/>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96" name="直線コネクタ 895">
          <a:extLst>
            <a:ext uri="{FF2B5EF4-FFF2-40B4-BE49-F238E27FC236}">
              <a16:creationId xmlns:a16="http://schemas.microsoft.com/office/drawing/2014/main" id="{C4848E98-4F19-4BF6-9461-883AD0099C03}"/>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97" name="【庁舎】&#10;一人当たり面積平均値テキスト">
          <a:extLst>
            <a:ext uri="{FF2B5EF4-FFF2-40B4-BE49-F238E27FC236}">
              <a16:creationId xmlns:a16="http://schemas.microsoft.com/office/drawing/2014/main" id="{5845984C-B15E-4CC7-8002-4B3BB882C63B}"/>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98" name="フローチャート: 判断 897">
          <a:extLst>
            <a:ext uri="{FF2B5EF4-FFF2-40B4-BE49-F238E27FC236}">
              <a16:creationId xmlns:a16="http://schemas.microsoft.com/office/drawing/2014/main" id="{394E0713-2637-4B3F-B582-7D4F9B7A2226}"/>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99" name="フローチャート: 判断 898">
          <a:extLst>
            <a:ext uri="{FF2B5EF4-FFF2-40B4-BE49-F238E27FC236}">
              <a16:creationId xmlns:a16="http://schemas.microsoft.com/office/drawing/2014/main" id="{3D734495-183B-4725-B668-48E06C0E7B76}"/>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00" name="フローチャート: 判断 899">
          <a:extLst>
            <a:ext uri="{FF2B5EF4-FFF2-40B4-BE49-F238E27FC236}">
              <a16:creationId xmlns:a16="http://schemas.microsoft.com/office/drawing/2014/main" id="{3A20657D-7C65-4E06-A023-01A485301581}"/>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01" name="フローチャート: 判断 900">
          <a:extLst>
            <a:ext uri="{FF2B5EF4-FFF2-40B4-BE49-F238E27FC236}">
              <a16:creationId xmlns:a16="http://schemas.microsoft.com/office/drawing/2014/main" id="{84B1BE86-1ED8-43C2-9C4D-01DFDC1D0BCF}"/>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02" name="フローチャート: 判断 901">
          <a:extLst>
            <a:ext uri="{FF2B5EF4-FFF2-40B4-BE49-F238E27FC236}">
              <a16:creationId xmlns:a16="http://schemas.microsoft.com/office/drawing/2014/main" id="{63C00BF0-3EBB-4899-9301-22F24E519D7D}"/>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EB9063DC-8392-47CE-A2A5-4AF80C41A7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92102FBF-81A4-47D0-B19F-5712EDE9074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5" name="テキスト ボックス 904">
          <a:extLst>
            <a:ext uri="{FF2B5EF4-FFF2-40B4-BE49-F238E27FC236}">
              <a16:creationId xmlns:a16="http://schemas.microsoft.com/office/drawing/2014/main" id="{69F82AF3-3770-4ADC-A3F2-4D933DD9F60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3DF0CD3E-2ADA-46A6-8784-9BAB2DEE4FB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02D10845-0EC5-41A5-A619-37855F5589F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162561</xdr:rowOff>
    </xdr:from>
    <xdr:to>
      <xdr:col>116</xdr:col>
      <xdr:colOff>114300</xdr:colOff>
      <xdr:row>108</xdr:row>
      <xdr:rowOff>92711</xdr:rowOff>
    </xdr:to>
    <xdr:sp macro="" textlink="">
      <xdr:nvSpPr>
        <xdr:cNvPr id="908" name="楕円 907">
          <a:extLst>
            <a:ext uri="{FF2B5EF4-FFF2-40B4-BE49-F238E27FC236}">
              <a16:creationId xmlns:a16="http://schemas.microsoft.com/office/drawing/2014/main" id="{A1D58C9E-09B3-4A43-8906-2670B2FB0A47}"/>
            </a:ext>
          </a:extLst>
        </xdr:cNvPr>
        <xdr:cNvSpPr/>
      </xdr:nvSpPr>
      <xdr:spPr>
        <a:xfrm>
          <a:off x="221107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77488</xdr:rowOff>
    </xdr:from>
    <xdr:ext cx="469744" cy="259045"/>
    <xdr:sp macro="" textlink="">
      <xdr:nvSpPr>
        <xdr:cNvPr id="909" name="【庁舎】&#10;一人当たり面積該当値テキスト">
          <a:extLst>
            <a:ext uri="{FF2B5EF4-FFF2-40B4-BE49-F238E27FC236}">
              <a16:creationId xmlns:a16="http://schemas.microsoft.com/office/drawing/2014/main" id="{EAC1627F-E4D5-4A0E-B815-89B55D4B5E30}"/>
            </a:ext>
          </a:extLst>
        </xdr:cNvPr>
        <xdr:cNvSpPr txBox="1"/>
      </xdr:nvSpPr>
      <xdr:spPr>
        <a:xfrm>
          <a:off x="22199600" y="184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161798</xdr:rowOff>
    </xdr:from>
    <xdr:to>
      <xdr:col>112</xdr:col>
      <xdr:colOff>38100</xdr:colOff>
      <xdr:row>108</xdr:row>
      <xdr:rowOff>91948</xdr:rowOff>
    </xdr:to>
    <xdr:sp macro="" textlink="">
      <xdr:nvSpPr>
        <xdr:cNvPr id="910" name="楕円 909">
          <a:extLst>
            <a:ext uri="{FF2B5EF4-FFF2-40B4-BE49-F238E27FC236}">
              <a16:creationId xmlns:a16="http://schemas.microsoft.com/office/drawing/2014/main" id="{11B95513-1262-4856-9B8F-3A4773C5A104}"/>
            </a:ext>
          </a:extLst>
        </xdr:cNvPr>
        <xdr:cNvSpPr/>
      </xdr:nvSpPr>
      <xdr:spPr>
        <a:xfrm>
          <a:off x="21272500" y="185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41148</xdr:rowOff>
    </xdr:from>
    <xdr:to>
      <xdr:col>116</xdr:col>
      <xdr:colOff>63500</xdr:colOff>
      <xdr:row>108</xdr:row>
      <xdr:rowOff>41911</xdr:rowOff>
    </xdr:to>
    <xdr:cxnSp macro="">
      <xdr:nvCxnSpPr>
        <xdr:cNvPr id="911" name="直線コネクタ 910">
          <a:extLst>
            <a:ext uri="{FF2B5EF4-FFF2-40B4-BE49-F238E27FC236}">
              <a16:creationId xmlns:a16="http://schemas.microsoft.com/office/drawing/2014/main" id="{0D698B3B-BA6B-4A35-BDBE-96B01E4239A6}"/>
            </a:ext>
          </a:extLst>
        </xdr:cNvPr>
        <xdr:cNvCxnSpPr/>
      </xdr:nvCxnSpPr>
      <xdr:spPr>
        <a:xfrm>
          <a:off x="21323300" y="185577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159513</xdr:rowOff>
    </xdr:from>
    <xdr:to>
      <xdr:col>107</xdr:col>
      <xdr:colOff>101600</xdr:colOff>
      <xdr:row>108</xdr:row>
      <xdr:rowOff>89663</xdr:rowOff>
    </xdr:to>
    <xdr:sp macro="" textlink="">
      <xdr:nvSpPr>
        <xdr:cNvPr id="912" name="楕円 911">
          <a:extLst>
            <a:ext uri="{FF2B5EF4-FFF2-40B4-BE49-F238E27FC236}">
              <a16:creationId xmlns:a16="http://schemas.microsoft.com/office/drawing/2014/main" id="{080ECA2B-26FC-447E-9576-E27D1448A126}"/>
            </a:ext>
          </a:extLst>
        </xdr:cNvPr>
        <xdr:cNvSpPr/>
      </xdr:nvSpPr>
      <xdr:spPr>
        <a:xfrm>
          <a:off x="203835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38863</xdr:rowOff>
    </xdr:from>
    <xdr:to>
      <xdr:col>111</xdr:col>
      <xdr:colOff>177800</xdr:colOff>
      <xdr:row>108</xdr:row>
      <xdr:rowOff>41148</xdr:rowOff>
    </xdr:to>
    <xdr:cxnSp macro="">
      <xdr:nvCxnSpPr>
        <xdr:cNvPr id="913" name="直線コネクタ 912">
          <a:extLst>
            <a:ext uri="{FF2B5EF4-FFF2-40B4-BE49-F238E27FC236}">
              <a16:creationId xmlns:a16="http://schemas.microsoft.com/office/drawing/2014/main" id="{87E6C7F2-F879-49F7-ABB9-9F05B7BA16D3}"/>
            </a:ext>
          </a:extLst>
        </xdr:cNvPr>
        <xdr:cNvCxnSpPr/>
      </xdr:nvCxnSpPr>
      <xdr:spPr>
        <a:xfrm>
          <a:off x="20434300" y="185554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159513</xdr:rowOff>
    </xdr:from>
    <xdr:to>
      <xdr:col>102</xdr:col>
      <xdr:colOff>165100</xdr:colOff>
      <xdr:row>108</xdr:row>
      <xdr:rowOff>89663</xdr:rowOff>
    </xdr:to>
    <xdr:sp macro="" textlink="">
      <xdr:nvSpPr>
        <xdr:cNvPr id="914" name="楕円 913">
          <a:extLst>
            <a:ext uri="{FF2B5EF4-FFF2-40B4-BE49-F238E27FC236}">
              <a16:creationId xmlns:a16="http://schemas.microsoft.com/office/drawing/2014/main" id="{5CDA7979-944E-426C-80B9-77DD738FAC53}"/>
            </a:ext>
          </a:extLst>
        </xdr:cNvPr>
        <xdr:cNvSpPr/>
      </xdr:nvSpPr>
      <xdr:spPr>
        <a:xfrm>
          <a:off x="19494500" y="1850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38863</xdr:rowOff>
    </xdr:from>
    <xdr:to>
      <xdr:col>107</xdr:col>
      <xdr:colOff>50800</xdr:colOff>
      <xdr:row>108</xdr:row>
      <xdr:rowOff>38863</xdr:rowOff>
    </xdr:to>
    <xdr:cxnSp macro="">
      <xdr:nvCxnSpPr>
        <xdr:cNvPr id="915" name="直線コネクタ 914">
          <a:extLst>
            <a:ext uri="{FF2B5EF4-FFF2-40B4-BE49-F238E27FC236}">
              <a16:creationId xmlns:a16="http://schemas.microsoft.com/office/drawing/2014/main" id="{5ED33C06-AB34-4982-B497-16A131B5002F}"/>
            </a:ext>
          </a:extLst>
        </xdr:cNvPr>
        <xdr:cNvCxnSpPr/>
      </xdr:nvCxnSpPr>
      <xdr:spPr>
        <a:xfrm>
          <a:off x="19545300" y="18555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169418</xdr:rowOff>
    </xdr:from>
    <xdr:to>
      <xdr:col>98</xdr:col>
      <xdr:colOff>38100</xdr:colOff>
      <xdr:row>108</xdr:row>
      <xdr:rowOff>99568</xdr:rowOff>
    </xdr:to>
    <xdr:sp macro="" textlink="">
      <xdr:nvSpPr>
        <xdr:cNvPr id="916" name="楕円 915">
          <a:extLst>
            <a:ext uri="{FF2B5EF4-FFF2-40B4-BE49-F238E27FC236}">
              <a16:creationId xmlns:a16="http://schemas.microsoft.com/office/drawing/2014/main" id="{CB97DD1C-9115-4BCB-8760-5E8E7FCC16D9}"/>
            </a:ext>
          </a:extLst>
        </xdr:cNvPr>
        <xdr:cNvSpPr/>
      </xdr:nvSpPr>
      <xdr:spPr>
        <a:xfrm>
          <a:off x="18605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38863</xdr:rowOff>
    </xdr:from>
    <xdr:to>
      <xdr:col>102</xdr:col>
      <xdr:colOff>114300</xdr:colOff>
      <xdr:row>108</xdr:row>
      <xdr:rowOff>48768</xdr:rowOff>
    </xdr:to>
    <xdr:cxnSp macro="">
      <xdr:nvCxnSpPr>
        <xdr:cNvPr id="917" name="直線コネクタ 916">
          <a:extLst>
            <a:ext uri="{FF2B5EF4-FFF2-40B4-BE49-F238E27FC236}">
              <a16:creationId xmlns:a16="http://schemas.microsoft.com/office/drawing/2014/main" id="{7D635051-DF7A-48A8-9A72-5E748290541B}"/>
            </a:ext>
          </a:extLst>
        </xdr:cNvPr>
        <xdr:cNvCxnSpPr/>
      </xdr:nvCxnSpPr>
      <xdr:spPr>
        <a:xfrm flipV="1">
          <a:off x="18656300" y="18555463"/>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18" name="n_1aveValue【庁舎】&#10;一人当たり面積">
          <a:extLst>
            <a:ext uri="{FF2B5EF4-FFF2-40B4-BE49-F238E27FC236}">
              <a16:creationId xmlns:a16="http://schemas.microsoft.com/office/drawing/2014/main" id="{9E6962D5-5A94-4841-B547-7F0DA03035BB}"/>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19" name="n_2aveValue【庁舎】&#10;一人当たり面積">
          <a:extLst>
            <a:ext uri="{FF2B5EF4-FFF2-40B4-BE49-F238E27FC236}">
              <a16:creationId xmlns:a16="http://schemas.microsoft.com/office/drawing/2014/main" id="{94A7DF46-161F-4A38-83CB-B8F944EF53EB}"/>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20" name="n_3aveValue【庁舎】&#10;一人当たり面積">
          <a:extLst>
            <a:ext uri="{FF2B5EF4-FFF2-40B4-BE49-F238E27FC236}">
              <a16:creationId xmlns:a16="http://schemas.microsoft.com/office/drawing/2014/main" id="{303C69CB-4E93-44F1-92D5-226D4C1BED9E}"/>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21" name="n_4aveValue【庁舎】&#10;一人当たり面積">
          <a:extLst>
            <a:ext uri="{FF2B5EF4-FFF2-40B4-BE49-F238E27FC236}">
              <a16:creationId xmlns:a16="http://schemas.microsoft.com/office/drawing/2014/main" id="{EAC45E18-52DE-4718-B3B8-770A1FEE7013}"/>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83075</xdr:rowOff>
    </xdr:from>
    <xdr:ext cx="469744" cy="259045"/>
    <xdr:sp macro="" textlink="">
      <xdr:nvSpPr>
        <xdr:cNvPr id="922" name="n_1mainValue【庁舎】&#10;一人当たり面積">
          <a:extLst>
            <a:ext uri="{FF2B5EF4-FFF2-40B4-BE49-F238E27FC236}">
              <a16:creationId xmlns:a16="http://schemas.microsoft.com/office/drawing/2014/main" id="{50B0C583-8C8E-441C-ABE7-F721C83BCACD}"/>
            </a:ext>
          </a:extLst>
        </xdr:cNvPr>
        <xdr:cNvSpPr txBox="1"/>
      </xdr:nvSpPr>
      <xdr:spPr>
        <a:xfrm>
          <a:off x="21075727"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80790</xdr:rowOff>
    </xdr:from>
    <xdr:ext cx="469744" cy="259045"/>
    <xdr:sp macro="" textlink="">
      <xdr:nvSpPr>
        <xdr:cNvPr id="923" name="n_2mainValue【庁舎】&#10;一人当たり面積">
          <a:extLst>
            <a:ext uri="{FF2B5EF4-FFF2-40B4-BE49-F238E27FC236}">
              <a16:creationId xmlns:a16="http://schemas.microsoft.com/office/drawing/2014/main" id="{908CF8D3-0408-4C5B-860D-7475E9F55068}"/>
            </a:ext>
          </a:extLst>
        </xdr:cNvPr>
        <xdr:cNvSpPr txBox="1"/>
      </xdr:nvSpPr>
      <xdr:spPr>
        <a:xfrm>
          <a:off x="20199427" y="1859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80790</xdr:rowOff>
    </xdr:from>
    <xdr:ext cx="469744" cy="259045"/>
    <xdr:sp macro="" textlink="">
      <xdr:nvSpPr>
        <xdr:cNvPr id="924" name="n_3mainValue【庁舎】&#10;一人当たり面積">
          <a:extLst>
            <a:ext uri="{FF2B5EF4-FFF2-40B4-BE49-F238E27FC236}">
              <a16:creationId xmlns:a16="http://schemas.microsoft.com/office/drawing/2014/main" id="{0C30F5EA-BAA2-4D18-866E-28612D4F6B33}"/>
            </a:ext>
          </a:extLst>
        </xdr:cNvPr>
        <xdr:cNvSpPr txBox="1"/>
      </xdr:nvSpPr>
      <xdr:spPr>
        <a:xfrm>
          <a:off x="19310427" y="1859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90695</xdr:rowOff>
    </xdr:from>
    <xdr:ext cx="469744" cy="259045"/>
    <xdr:sp macro="" textlink="">
      <xdr:nvSpPr>
        <xdr:cNvPr id="925" name="n_4mainValue【庁舎】&#10;一人当たり面積">
          <a:extLst>
            <a:ext uri="{FF2B5EF4-FFF2-40B4-BE49-F238E27FC236}">
              <a16:creationId xmlns:a16="http://schemas.microsoft.com/office/drawing/2014/main" id="{12DA1528-32EA-4E54-A52B-A18585CD6E99}"/>
            </a:ext>
          </a:extLst>
        </xdr:cNvPr>
        <xdr:cNvSpPr txBox="1"/>
      </xdr:nvSpPr>
      <xdr:spPr>
        <a:xfrm>
          <a:off x="18421427" y="1860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6" name="正方形/長方形 925">
          <a:extLst>
            <a:ext uri="{FF2B5EF4-FFF2-40B4-BE49-F238E27FC236}">
              <a16:creationId xmlns:a16="http://schemas.microsoft.com/office/drawing/2014/main" id="{3882E0B1-36D5-4AD4-B5BF-725257BB8A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7" name="正方形/長方形 926">
          <a:extLst>
            <a:ext uri="{FF2B5EF4-FFF2-40B4-BE49-F238E27FC236}">
              <a16:creationId xmlns:a16="http://schemas.microsoft.com/office/drawing/2014/main" id="{B3C3BB51-F922-4859-93C1-BCF9D2D50B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a:extLst>
            <a:ext uri="{FF2B5EF4-FFF2-40B4-BE49-F238E27FC236}">
              <a16:creationId xmlns:a16="http://schemas.microsoft.com/office/drawing/2014/main" id="{19DD5328-7075-44B9-9ED4-9F26C62AF49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類似団体と比較して特に有形固定資産減価償却率が高くなっているの施設は、図書館であり、特に低くなっているのは施設は、一般廃棄物処理施設である。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年度に個別施設計画を策定したところであり、同計画に基づき改修や長寿命化などの老朽化対策に取り組んでいくこととしている。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一般廃棄物処理施設については、連結対象団体が所有する施設であり、比較的近年に整備したため、有形固定資産減価償却率が低くなっている。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今後は、公共施設等の老朽化や利用状況を踏まえ、必要な機能を見直し、改修や長寿命化のほか、統廃合や複合化を検討していく。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
51,444
79.16
26,910,765
26,288,862
464,142
12,587,567
22,295,902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a:t>
          </a:r>
          <a:r>
            <a:rPr kumimoji="1" lang="ja-JP" altLang="en-US" sz="1100">
              <a:solidFill>
                <a:schemeClr val="dk1"/>
              </a:solidFill>
              <a:effectLst/>
              <a:latin typeface="+mn-lt"/>
              <a:ea typeface="+mn-ea"/>
              <a:cs typeface="+mn-cs"/>
            </a:rPr>
            <a:t>同の</a:t>
          </a:r>
          <a:r>
            <a:rPr kumimoji="1" lang="en-US" altLang="ja-JP" sz="1100">
              <a:solidFill>
                <a:schemeClr val="dk1"/>
              </a:solidFill>
              <a:effectLst/>
              <a:latin typeface="+mn-lt"/>
              <a:ea typeface="+mn-ea"/>
              <a:cs typeface="+mn-cs"/>
            </a:rPr>
            <a:t>0.81</a:t>
          </a:r>
          <a:r>
            <a:rPr kumimoji="1" lang="ja-JP" altLang="en-US" sz="1100">
              <a:solidFill>
                <a:schemeClr val="dk1"/>
              </a:solidFill>
              <a:effectLst/>
              <a:latin typeface="+mn-lt"/>
              <a:ea typeface="+mn-ea"/>
              <a:cs typeface="+mn-cs"/>
            </a:rPr>
            <a:t>ではあるが、基準財政収入額より基準財政需要額の伸びが多いため、単年度の指数は下がっている。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類似団体内でも順位は高く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全国・県平均に比べても高い水準を保っている。</a:t>
          </a:r>
          <a:endParaRPr lang="ja-JP" altLang="ja-JP" sz="1400">
            <a:effectLst/>
          </a:endParaRPr>
        </a:p>
        <a:p>
          <a:r>
            <a:rPr kumimoji="1" lang="ja-JP" altLang="ja-JP" sz="1100">
              <a:solidFill>
                <a:schemeClr val="dk1"/>
              </a:solidFill>
              <a:effectLst/>
              <a:latin typeface="+mn-lt"/>
              <a:ea typeface="+mn-ea"/>
              <a:cs typeface="+mn-cs"/>
            </a:rPr>
            <a:t>　法人税については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一部の大企業に頼っている状況であり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企業の業績により基準財政収入額が大きく変動する。安定した税収を得るために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現在進めている工業団地やスマートインターチェンジの整備をし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企業誘致を行い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歳入確保に努めていく。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47625</xdr:rowOff>
    </xdr:from>
    <xdr:to>
      <xdr:col>23</xdr:col>
      <xdr:colOff>133350</xdr:colOff>
      <xdr:row>38</xdr:row>
      <xdr:rowOff>47625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6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47625</xdr:rowOff>
    </xdr:from>
    <xdr:to>
      <xdr:col>19</xdr:col>
      <xdr:colOff>133350</xdr:colOff>
      <xdr:row>38</xdr:row>
      <xdr:rowOff>67733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5627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67733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168275</xdr:rowOff>
    </xdr:from>
    <xdr:to>
      <xdr:col>23</xdr:col>
      <xdr:colOff>184150</xdr:colOff>
      <xdr:row>38</xdr:row>
      <xdr:rowOff>98425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13352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168275</xdr:rowOff>
    </xdr:from>
    <xdr:to>
      <xdr:col>19</xdr:col>
      <xdr:colOff>184150</xdr:colOff>
      <xdr:row>38</xdr:row>
      <xdr:rowOff>98425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108602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90.3</a:t>
          </a:r>
          <a:r>
            <a:rPr kumimoji="1" lang="ja-JP" altLang="en-US" sz="1100">
              <a:solidFill>
                <a:schemeClr val="dk1"/>
              </a:solidFill>
              <a:effectLst/>
              <a:latin typeface="+mn-lt"/>
              <a:ea typeface="+mn-ea"/>
              <a:cs typeface="+mn-cs"/>
            </a:rPr>
            <a:t>％と大幅に減少しているが、これは、新型コロナウイルスの影響で多くの事業を中止又は縮小したことや、市税は減少しているが、普通交付税や臨時財政対策債が増加したためである。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工業団地の整備やスマートインターチェンジの整備を進め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さらに自主財源の確保に努めるとともに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より効果的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効率的な行財政運営に努め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経常経費の抑制に一層努めていく。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11747</xdr:rowOff>
    </xdr:from>
    <xdr:to>
      <xdr:col>23</xdr:col>
      <xdr:colOff>133350</xdr:colOff>
      <xdr:row>64</xdr:row>
      <xdr:rowOff>75565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13097"/>
          <a:ext cx="8382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75565</xdr:rowOff>
    </xdr:from>
    <xdr:to>
      <xdr:col>19</xdr:col>
      <xdr:colOff>133350</xdr:colOff>
      <xdr:row>64</xdr:row>
      <xdr:rowOff>75565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48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75565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95000"/>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63500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9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132397</xdr:rowOff>
    </xdr:from>
    <xdr:to>
      <xdr:col>23</xdr:col>
      <xdr:colOff>184150</xdr:colOff>
      <xdr:row>63</xdr:row>
      <xdr:rowOff>62547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148924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111142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12,576</a:t>
          </a:r>
          <a:r>
            <a:rPr kumimoji="1" lang="ja-JP" altLang="en-US" sz="1100">
              <a:solidFill>
                <a:schemeClr val="dk1"/>
              </a:solidFill>
              <a:effectLst/>
              <a:latin typeface="+mn-lt"/>
              <a:ea typeface="+mn-ea"/>
              <a:cs typeface="+mn-cs"/>
            </a:rPr>
            <a:t>円高くなっているが、これは多数のコロナウイルス感染症対策事業を実施したため、物件費が大幅に増加したためである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職員のスリム化は数年来進めてきており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これ以上のスリム化は事業に影響をおよぼしかねないため難しいが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事務経費の削減など，物件費の削減に努めていく。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72161</xdr:rowOff>
    </xdr:from>
    <xdr:to>
      <xdr:col>23</xdr:col>
      <xdr:colOff>133350</xdr:colOff>
      <xdr:row>82</xdr:row>
      <xdr:rowOff>1863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59611"/>
          <a:ext cx="838200" cy="10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72161</xdr:rowOff>
    </xdr:from>
    <xdr:to>
      <xdr:col>19</xdr:col>
      <xdr:colOff>133350</xdr:colOff>
      <xdr:row>81</xdr:row>
      <xdr:rowOff>105163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59611"/>
          <a:ext cx="8890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105163</xdr:rowOff>
    </xdr:from>
    <xdr:to>
      <xdr:col>15</xdr:col>
      <xdr:colOff>82550</xdr:colOff>
      <xdr:row>82</xdr:row>
      <xdr:rowOff>83102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92613"/>
          <a:ext cx="889000" cy="1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139266</xdr:rowOff>
    </xdr:from>
    <xdr:to>
      <xdr:col>11</xdr:col>
      <xdr:colOff>31750</xdr:colOff>
      <xdr:row>82</xdr:row>
      <xdr:rowOff>83102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6716"/>
          <a:ext cx="889000" cy="1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122513</xdr:rowOff>
    </xdr:from>
    <xdr:to>
      <xdr:col>23</xdr:col>
      <xdr:colOff>184150</xdr:colOff>
      <xdr:row>82</xdr:row>
      <xdr:rowOff>52663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139040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5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21361</xdr:rowOff>
    </xdr:from>
    <xdr:to>
      <xdr:col>19</xdr:col>
      <xdr:colOff>184150</xdr:colOff>
      <xdr:row>81</xdr:row>
      <xdr:rowOff>122961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0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133138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7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54363</xdr:rowOff>
    </xdr:from>
    <xdr:to>
      <xdr:col>15</xdr:col>
      <xdr:colOff>133350</xdr:colOff>
      <xdr:row>81</xdr:row>
      <xdr:rowOff>155963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166140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32302</xdr:rowOff>
    </xdr:from>
    <xdr:to>
      <xdr:col>11</xdr:col>
      <xdr:colOff>82550</xdr:colOff>
      <xdr:row>82</xdr:row>
      <xdr:rowOff>133902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118679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7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88466</xdr:rowOff>
    </xdr:from>
    <xdr:to>
      <xdr:col>7</xdr:col>
      <xdr:colOff>31750</xdr:colOff>
      <xdr:row>82</xdr:row>
      <xdr:rowOff>18616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ポイント減少しており、</a:t>
          </a:r>
          <a:r>
            <a:rPr kumimoji="1" lang="ja-JP" altLang="ja-JP" sz="1100">
              <a:solidFill>
                <a:schemeClr val="dk1"/>
              </a:solidFill>
              <a:effectLst/>
              <a:latin typeface="+mn-lt"/>
              <a:ea typeface="+mn-ea"/>
              <a:cs typeface="+mn-cs"/>
            </a:rPr>
            <a:t>類似団体平均とほぼ同レベルであるが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今後も給与の適正化を図るために手当の見直し等を検討していく。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84</xdr:row>
      <xdr:rowOff>42334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905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42334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441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42334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3905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162984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390511"/>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とほぼ横ばいで、</a:t>
          </a:r>
          <a:r>
            <a:rPr kumimoji="1" lang="ja-JP" altLang="ja-JP" sz="1100">
              <a:solidFill>
                <a:schemeClr val="dk1"/>
              </a:solidFill>
              <a:effectLst/>
              <a:latin typeface="+mn-lt"/>
              <a:ea typeface="+mn-ea"/>
              <a:cs typeface="+mn-cs"/>
            </a:rPr>
            <a:t>類似団体平均と比較すると</a:t>
          </a:r>
          <a:r>
            <a:rPr kumimoji="1" lang="en-US" altLang="ja-JP" sz="1100" baseline="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人下回っており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全国・県平均よりも低い値となっている。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必要な人員を確保しつつ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行政サービスの低下を招かないことに留意し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職員定数の適正化に努めていく。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140879</xdr:rowOff>
    </xdr:from>
    <xdr:to>
      <xdr:col>81</xdr:col>
      <xdr:colOff>44450</xdr:colOff>
      <xdr:row>60</xdr:row>
      <xdr:rowOff>158115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787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89172</xdr:rowOff>
    </xdr:from>
    <xdr:to>
      <xdr:col>77</xdr:col>
      <xdr:colOff>44450</xdr:colOff>
      <xdr:row>60</xdr:row>
      <xdr:rowOff>140879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76172"/>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153760</xdr:rowOff>
    </xdr:from>
    <xdr:to>
      <xdr:col>72</xdr:col>
      <xdr:colOff>203200</xdr:colOff>
      <xdr:row>60</xdr:row>
      <xdr:rowOff>89172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69310"/>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153760</xdr:rowOff>
    </xdr:from>
    <xdr:to>
      <xdr:col>68</xdr:col>
      <xdr:colOff>152400</xdr:colOff>
      <xdr:row>59</xdr:row>
      <xdr:rowOff>155484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6931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107315</xdr:rowOff>
    </xdr:from>
    <xdr:to>
      <xdr:col>81</xdr:col>
      <xdr:colOff>95250</xdr:colOff>
      <xdr:row>61</xdr:row>
      <xdr:rowOff>37465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123842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90079</xdr:rowOff>
    </xdr:from>
    <xdr:to>
      <xdr:col>77</xdr:col>
      <xdr:colOff>95250</xdr:colOff>
      <xdr:row>61</xdr:row>
      <xdr:rowOff>20229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30406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5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38372</xdr:rowOff>
    </xdr:from>
    <xdr:to>
      <xdr:col>73</xdr:col>
      <xdr:colOff>44450</xdr:colOff>
      <xdr:row>60</xdr:row>
      <xdr:rowOff>139972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150149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102960</xdr:rowOff>
    </xdr:from>
    <xdr:to>
      <xdr:col>68</xdr:col>
      <xdr:colOff>203200</xdr:colOff>
      <xdr:row>60</xdr:row>
      <xdr:rowOff>33110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43287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104684</xdr:rowOff>
    </xdr:from>
    <xdr:to>
      <xdr:col>64</xdr:col>
      <xdr:colOff>152400</xdr:colOff>
      <xdr:row>60</xdr:row>
      <xdr:rowOff>34834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45011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ポイント減少しており、</a:t>
          </a:r>
          <a:r>
            <a:rPr kumimoji="1" lang="ja-JP" altLang="ja-JP" sz="1100">
              <a:solidFill>
                <a:schemeClr val="dk1"/>
              </a:solidFill>
              <a:effectLst/>
              <a:latin typeface="+mn-lt"/>
              <a:ea typeface="+mn-ea"/>
              <a:cs typeface="+mn-cs"/>
            </a:rPr>
            <a:t>類似団体平均値よりは，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ポイント低く良い値であるが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全国・県平均と比べると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まだ高い値である。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も大規模事業が控えており、</a:t>
          </a:r>
          <a:r>
            <a:rPr kumimoji="1" lang="ja-JP" altLang="ja-JP" sz="1100">
              <a:solidFill>
                <a:schemeClr val="dk1"/>
              </a:solidFill>
              <a:effectLst/>
              <a:latin typeface="+mn-lt"/>
              <a:ea typeface="+mn-ea"/>
              <a:cs typeface="+mn-cs"/>
            </a:rPr>
            <a:t>地方債現在高及び基金現在高の推移を見極</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していく</a:t>
          </a:r>
          <a:r>
            <a:rPr kumimoji="1" lang="ja-JP" altLang="ja-JP" sz="1100">
              <a:solidFill>
                <a:schemeClr val="dk1"/>
              </a:solidFill>
              <a:effectLst/>
              <a:latin typeface="+mn-lt"/>
              <a:ea typeface="+mn-ea"/>
              <a:cs typeface="+mn-cs"/>
            </a:rPr>
            <a:t>必要</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107696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9463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107696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96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127000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9656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136652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年度から毎年減少しており、令和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標準財政規模が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となっていることや</a:t>
          </a:r>
          <a:r>
            <a:rPr kumimoji="1" lang="ja-JP" altLang="en-US" sz="1100">
              <a:solidFill>
                <a:schemeClr val="dk1"/>
              </a:solidFill>
              <a:effectLst/>
              <a:latin typeface="+mn-lt"/>
              <a:ea typeface="+mn-ea"/>
              <a:cs typeface="+mn-cs"/>
            </a:rPr>
            <a:t>特別会計等の</a:t>
          </a:r>
          <a:r>
            <a:rPr kumimoji="1" lang="ja-JP" altLang="ja-JP" sz="1100">
              <a:solidFill>
                <a:schemeClr val="dk1"/>
              </a:solidFill>
              <a:effectLst/>
              <a:latin typeface="+mn-lt"/>
              <a:ea typeface="+mn-ea"/>
              <a:cs typeface="+mn-cs"/>
            </a:rPr>
            <a:t>地方債現在高の減</a:t>
          </a:r>
          <a:r>
            <a:rPr kumimoji="1" lang="ja-JP" altLang="en-US" sz="1100">
              <a:solidFill>
                <a:schemeClr val="dk1"/>
              </a:solidFill>
              <a:effectLst/>
              <a:latin typeface="+mn-lt"/>
              <a:ea typeface="+mn-ea"/>
              <a:cs typeface="+mn-cs"/>
            </a:rPr>
            <a:t>小などにより</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類似団体平均値より</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高くなっており、</a:t>
          </a:r>
          <a:r>
            <a:rPr kumimoji="1" lang="ja-JP" altLang="ja-JP" sz="1100">
              <a:solidFill>
                <a:schemeClr val="dk1"/>
              </a:solidFill>
              <a:effectLst/>
              <a:latin typeface="+mn-lt"/>
              <a:ea typeface="+mn-ea"/>
              <a:cs typeface="+mn-cs"/>
            </a:rPr>
            <a:t>今後も借入れが続くことから注意して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財政運営に努めていかなければならない。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64668</xdr:rowOff>
    </xdr:from>
    <xdr:to>
      <xdr:col>81</xdr:col>
      <xdr:colOff>44450</xdr:colOff>
      <xdr:row>15</xdr:row>
      <xdr:rowOff>89764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36418"/>
          <a:ext cx="8382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89764</xdr:rowOff>
    </xdr:from>
    <xdr:to>
      <xdr:col>77</xdr:col>
      <xdr:colOff>44450</xdr:colOff>
      <xdr:row>15</xdr:row>
      <xdr:rowOff>115341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661514"/>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115341</xdr:rowOff>
    </xdr:from>
    <xdr:to>
      <xdr:col>72</xdr:col>
      <xdr:colOff>203200</xdr:colOff>
      <xdr:row>16</xdr:row>
      <xdr:rowOff>19177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687091"/>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19177</xdr:rowOff>
    </xdr:from>
    <xdr:to>
      <xdr:col>68</xdr:col>
      <xdr:colOff>152400</xdr:colOff>
      <xdr:row>16</xdr:row>
      <xdr:rowOff>107975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762377"/>
          <a:ext cx="889000" cy="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13868</xdr:rowOff>
    </xdr:from>
    <xdr:to>
      <xdr:col>81</xdr:col>
      <xdr:colOff>95250</xdr:colOff>
      <xdr:row>15</xdr:row>
      <xdr:rowOff>115468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157395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5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38964</xdr:rowOff>
    </xdr:from>
    <xdr:to>
      <xdr:col>77</xdr:col>
      <xdr:colOff>95250</xdr:colOff>
      <xdr:row>15</xdr:row>
      <xdr:rowOff>140564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150741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7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64541</xdr:rowOff>
    </xdr:from>
    <xdr:to>
      <xdr:col>73</xdr:col>
      <xdr:colOff>44450</xdr:colOff>
      <xdr:row>15</xdr:row>
      <xdr:rowOff>166141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4868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40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139827</xdr:rowOff>
    </xdr:from>
    <xdr:to>
      <xdr:col>68</xdr:col>
      <xdr:colOff>203200</xdr:colOff>
      <xdr:row>16</xdr:row>
      <xdr:rowOff>69977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54754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57175</xdr:rowOff>
    </xdr:from>
    <xdr:to>
      <xdr:col>64</xdr:col>
      <xdr:colOff>152400</xdr:colOff>
      <xdr:row>16</xdr:row>
      <xdr:rowOff>158775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143552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8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
51,444
79.16
26,910,765
26,288,862
464,142
12,587,567
22,295,902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昨年度とほぼ横ばいである。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全国・県平均値よりも良い値である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必要な人員を確保しつつ、行政サービスの低下を招かないことに留意</a:t>
          </a:r>
          <a:r>
            <a:rPr kumimoji="1" lang="ja-JP" altLang="en-US" sz="1100">
              <a:solidFill>
                <a:schemeClr val="dk1"/>
              </a:solidFill>
              <a:effectLst/>
              <a:latin typeface="+mn-lt"/>
              <a:ea typeface="+mn-ea"/>
              <a:cs typeface="+mn-cs"/>
            </a:rPr>
            <a:t>しながら、</a:t>
          </a:r>
          <a:r>
            <a:rPr kumimoji="1" lang="ja-JP" altLang="ja-JP" sz="1100">
              <a:solidFill>
                <a:schemeClr val="dk1"/>
              </a:solidFill>
              <a:effectLst/>
              <a:latin typeface="+mn-lt"/>
              <a:ea typeface="+mn-ea"/>
              <a:cs typeface="+mn-cs"/>
            </a:rPr>
            <a:t>新規採用の抑制や会計年度任用職員の削減など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人件費の削減に努めていく。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136525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299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88900</xdr:rowOff>
    </xdr:from>
    <xdr:to>
      <xdr:col>19</xdr:col>
      <xdr:colOff>187325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089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88900</xdr:rowOff>
    </xdr:from>
    <xdr:to>
      <xdr:col>15</xdr:col>
      <xdr:colOff>98425</xdr:colOff>
      <xdr:row>35</xdr:row>
      <xdr:rowOff>98425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089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98425</xdr:rowOff>
    </xdr:from>
    <xdr:to>
      <xdr:col>11</xdr:col>
      <xdr:colOff>9525</xdr:colOff>
      <xdr:row>35</xdr:row>
      <xdr:rowOff>165100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0991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85725</xdr:rowOff>
    </xdr:from>
    <xdr:to>
      <xdr:col>24</xdr:col>
      <xdr:colOff>76200</xdr:colOff>
      <xdr:row>37</xdr:row>
      <xdr:rowOff>15875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102252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38100</xdr:rowOff>
    </xdr:from>
    <xdr:to>
      <xdr:col>15</xdr:col>
      <xdr:colOff>149225</xdr:colOff>
      <xdr:row>35</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47625</xdr:rowOff>
    </xdr:from>
    <xdr:to>
      <xdr:col>11</xdr:col>
      <xdr:colOff>60325</xdr:colOff>
      <xdr:row>35</xdr:row>
      <xdr:rowOff>149225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159402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54627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新型コロナウイルスの影響により事業等が中止・縮小</a:t>
          </a:r>
          <a:r>
            <a:rPr kumimoji="1" lang="ja-JP" altLang="ja-JP" sz="1100">
              <a:solidFill>
                <a:schemeClr val="dk1"/>
              </a:solidFill>
              <a:effectLst/>
              <a:latin typeface="+mn-lt"/>
              <a:ea typeface="+mn-ea"/>
              <a:cs typeface="+mn-cs"/>
            </a:rPr>
            <a:t>になったことにより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全国</a:t>
          </a:r>
          <a:r>
            <a:rPr kumimoji="1" lang="ja-JP" altLang="ja-JP" sz="1100">
              <a:solidFill>
                <a:schemeClr val="dk1"/>
              </a:solidFill>
              <a:effectLst/>
              <a:latin typeface="+mn-lt"/>
              <a:ea typeface="+mn-ea"/>
              <a:cs typeface="+mn-cs"/>
            </a:rPr>
            <a:t>平均よりも高い値となっている。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事務経費の削減を図り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類似団体平均値に近づけるよう努めていく。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45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165100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16510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251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137160</xdr:rowOff>
    </xdr:from>
    <xdr:to>
      <xdr:col>65</xdr:col>
      <xdr:colOff>53975</xdr:colOff>
      <xdr:row>19</xdr:row>
      <xdr:rowOff>67310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52087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児童手当や小児医療費等が減少した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くなっている。</a:t>
          </a:r>
          <a:endParaRPr lang="ja-JP" altLang="ja-JP" sz="1400">
            <a:effectLst/>
          </a:endParaRPr>
        </a:p>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人口増に伴い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児童数や高齢者数が増加することが考えられ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増加が予測される。</a:t>
          </a:r>
          <a:endParaRPr lang="ja-JP" altLang="ja-JP" sz="1400">
            <a:effectLst/>
          </a:endParaRPr>
        </a:p>
        <a:p>
          <a:r>
            <a:rPr kumimoji="1" lang="ja-JP" altLang="ja-JP" sz="1100">
              <a:solidFill>
                <a:schemeClr val="dk1"/>
              </a:solidFill>
              <a:effectLst/>
              <a:latin typeface="+mn-lt"/>
              <a:ea typeface="+mn-ea"/>
              <a:cs typeface="+mn-cs"/>
            </a:rPr>
            <a:t>　扶助費が増加し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財政圧迫の要因とならないよう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抑制に努めていく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58</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9078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59</xdr:row>
      <xdr:rowOff>4535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054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59</xdr:row>
      <xdr:rowOff>4535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417957"/>
          <a:ext cx="889000" cy="70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53522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、特別会計等の地方債現在高が減少したことなどにより、繰出金が減額となったことから</a:t>
          </a:r>
          <a:r>
            <a:rPr lang="ja-JP" altLang="ja-JP" sz="1100" baseline="0">
              <a:solidFill>
                <a:schemeClr val="dk1"/>
              </a:solidFill>
              <a:effectLst/>
              <a:latin typeface="+mn-lt"/>
              <a:ea typeface="+mn-ea"/>
              <a:cs typeface="+mn-cs"/>
            </a:rPr>
            <a:t>昨年度</a:t>
          </a:r>
          <a:r>
            <a:rPr lang="ja-JP" altLang="en-US" sz="1100" baseline="0">
              <a:solidFill>
                <a:schemeClr val="dk1"/>
              </a:solidFill>
              <a:effectLst/>
              <a:latin typeface="+mn-lt"/>
              <a:ea typeface="+mn-ea"/>
              <a:cs typeface="+mn-cs"/>
            </a:rPr>
            <a:t>より</a:t>
          </a:r>
          <a:r>
            <a:rPr lang="en-US" altLang="ja-JP" sz="1100" baseline="0">
              <a:solidFill>
                <a:schemeClr val="dk1"/>
              </a:solidFill>
              <a:effectLst/>
              <a:latin typeface="+mn-lt"/>
              <a:ea typeface="+mn-ea"/>
              <a:cs typeface="+mn-cs"/>
            </a:rPr>
            <a:t>4.1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a:effectLst/>
          </a:endParaRPr>
        </a:p>
        <a:p>
          <a:pPr eaLnBrk="1" fontAlgn="auto" latinLnBrk="0" hangingPunct="1"/>
          <a:r>
            <a:rPr lang="ja-JP" altLang="ja-JP" sz="1100">
              <a:solidFill>
                <a:schemeClr val="dk1"/>
              </a:solidFill>
              <a:effectLst/>
              <a:latin typeface="+mn-lt"/>
              <a:ea typeface="+mn-ea"/>
              <a:cs typeface="+mn-cs"/>
            </a:rPr>
            <a:t>　類似団体平均より</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ポイント低くなっている。</a:t>
          </a:r>
          <a:endParaRPr lang="ja-JP" altLang="ja-JP">
            <a:effectLst/>
          </a:endParaRPr>
        </a:p>
        <a:p>
          <a:pPr eaLnBrk="1" fontAlgn="auto" latinLnBrk="0" hangingPunct="1"/>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繰出金等の精査を図り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普通会計の負担額を減らしていくよう努める。   </a:t>
          </a: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134620</xdr:rowOff>
    </xdr:from>
    <xdr:to>
      <xdr:col>82</xdr:col>
      <xdr:colOff>107950</xdr:colOff>
      <xdr:row>56</xdr:row>
      <xdr:rowOff>104140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39292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104140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88900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98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58</xdr:row>
      <xdr:rowOff>149860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9866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163847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5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公共下水道会計が企業会計に移行したことに伴い、繰出金から補助費等になったことにより、</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ポイント高く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全国・県平均値と比較してもかなり高い値となっている。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一部事務組合の予算自体の見直しも必要である。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21844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5003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500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122428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5460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38</xdr:row>
      <xdr:rowOff>122428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363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年度に借入した富士見ヶ丘小学校整備事業債の元金償還が始まったこと等により、</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現在は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類似団体・全国</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よりも良い値であるが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道路整備や公共施設の修繕などにより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多額の借入れを予定しているため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数値の悪化が見込まれる。</a:t>
          </a:r>
          <a:endParaRPr lang="ja-JP" altLang="ja-JP" sz="1400">
            <a:effectLst/>
          </a:endParaRPr>
        </a:p>
        <a:p>
          <a:r>
            <a:rPr kumimoji="1" lang="ja-JP" altLang="ja-JP" sz="1100">
              <a:solidFill>
                <a:schemeClr val="dk1"/>
              </a:solidFill>
              <a:effectLst/>
              <a:latin typeface="+mn-lt"/>
              <a:ea typeface="+mn-ea"/>
              <a:cs typeface="+mn-cs"/>
            </a:rPr>
            <a:t>　地方債の新規発行額を抑制し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数値の悪化を抑えるよう努めていく。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100330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33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3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77</xdr:row>
      <xdr:rowOff>31750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0962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104139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4.8</a:t>
          </a:r>
          <a:r>
            <a:rPr kumimoji="1" lang="ja-JP" altLang="en-US" sz="1100">
              <a:solidFill>
                <a:schemeClr val="dk1"/>
              </a:solidFill>
              <a:effectLst/>
              <a:latin typeface="+mn-lt"/>
              <a:ea typeface="+mn-ea"/>
              <a:cs typeface="+mn-cs"/>
            </a:rPr>
            <a:t>ポイント減少しており、</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ポイント高くなっている</a:t>
          </a:r>
          <a:r>
            <a:rPr kumimoji="1" lang="ja-JP" altLang="en-US" sz="1100">
              <a:solidFill>
                <a:schemeClr val="dk1"/>
              </a:solidFill>
              <a:effectLst/>
              <a:latin typeface="+mn-lt"/>
              <a:ea typeface="+mn-ea"/>
              <a:cs typeface="+mn-cs"/>
            </a:rPr>
            <a:t>が、全国・県平均よりは低い数値となっている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b="0">
              <a:solidFill>
                <a:schemeClr val="dk1"/>
              </a:solidFill>
              <a:effectLst/>
              <a:latin typeface="+mn-lt"/>
              <a:ea typeface="+mn-ea"/>
              <a:cs typeface="+mn-cs"/>
            </a:rPr>
            <a:t>　今後も</a:t>
          </a:r>
          <a:r>
            <a:rPr kumimoji="1" lang="ja-JP" altLang="en-US" sz="1100" b="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公債費以外の全体的な歳出抑制に努め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78</xdr:row>
      <xdr:rowOff>113285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66928"/>
          <a:ext cx="8382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78</xdr:row>
      <xdr:rowOff>113285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486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113285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766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163576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3766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91709</xdr:rowOff>
    </xdr:from>
    <xdr:to>
      <xdr:col>29</xdr:col>
      <xdr:colOff>127000</xdr:colOff>
      <xdr:row>16</xdr:row>
      <xdr:rowOff>112560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82534"/>
          <a:ext cx="647700" cy="2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112560</xdr:rowOff>
    </xdr:from>
    <xdr:to>
      <xdr:col>26</xdr:col>
      <xdr:colOff>50800</xdr:colOff>
      <xdr:row>17</xdr:row>
      <xdr:rowOff>2097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3385"/>
          <a:ext cx="698500" cy="6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150459</xdr:rowOff>
    </xdr:from>
    <xdr:to>
      <xdr:col>22</xdr:col>
      <xdr:colOff>114300</xdr:colOff>
      <xdr:row>17</xdr:row>
      <xdr:rowOff>2097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41284"/>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150459</xdr:rowOff>
    </xdr:from>
    <xdr:to>
      <xdr:col>18</xdr:col>
      <xdr:colOff>177800</xdr:colOff>
      <xdr:row>17</xdr:row>
      <xdr:rowOff>28697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41284"/>
          <a:ext cx="698500" cy="49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40909</xdr:rowOff>
    </xdr:from>
    <xdr:to>
      <xdr:col>29</xdr:col>
      <xdr:colOff>177800</xdr:colOff>
      <xdr:row>16</xdr:row>
      <xdr:rowOff>142509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3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12986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61760</xdr:rowOff>
    </xdr:from>
    <xdr:to>
      <xdr:col>26</xdr:col>
      <xdr:colOff>101600</xdr:colOff>
      <xdr:row>16</xdr:row>
      <xdr:rowOff>163360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148137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3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122747</xdr:rowOff>
    </xdr:from>
    <xdr:to>
      <xdr:col>22</xdr:col>
      <xdr:colOff>165100</xdr:colOff>
      <xdr:row>17</xdr:row>
      <xdr:rowOff>52897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37674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9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99659</xdr:rowOff>
    </xdr:from>
    <xdr:to>
      <xdr:col>19</xdr:col>
      <xdr:colOff>38100</xdr:colOff>
      <xdr:row>17</xdr:row>
      <xdr:rowOff>29809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14586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7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149347</xdr:rowOff>
    </xdr:from>
    <xdr:to>
      <xdr:col>15</xdr:col>
      <xdr:colOff>101600</xdr:colOff>
      <xdr:row>17</xdr:row>
      <xdr:rowOff>79497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64274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2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8791</xdr:rowOff>
    </xdr:from>
    <xdr:to>
      <xdr:col>29</xdr:col>
      <xdr:colOff>127000</xdr:colOff>
      <xdr:row>37</xdr:row>
      <xdr:rowOff>56088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33491"/>
          <a:ext cx="647700" cy="47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8791</xdr:rowOff>
    </xdr:from>
    <xdr:to>
      <xdr:col>26</xdr:col>
      <xdr:colOff>50800</xdr:colOff>
      <xdr:row>37</xdr:row>
      <xdr:rowOff>21798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33491"/>
          <a:ext cx="698500" cy="1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21798</xdr:rowOff>
    </xdr:from>
    <xdr:to>
      <xdr:col>22</xdr:col>
      <xdr:colOff>114300</xdr:colOff>
      <xdr:row>37</xdr:row>
      <xdr:rowOff>44064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46498"/>
          <a:ext cx="69850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9203</xdr:rowOff>
    </xdr:from>
    <xdr:to>
      <xdr:col>18</xdr:col>
      <xdr:colOff>177800</xdr:colOff>
      <xdr:row>37</xdr:row>
      <xdr:rowOff>44064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33903"/>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5288</xdr:rowOff>
    </xdr:from>
    <xdr:to>
      <xdr:col>29</xdr:col>
      <xdr:colOff>177800</xdr:colOff>
      <xdr:row>37</xdr:row>
      <xdr:rowOff>106888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148815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0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129441</xdr:rowOff>
    </xdr:from>
    <xdr:to>
      <xdr:col>26</xdr:col>
      <xdr:colOff>101600</xdr:colOff>
      <xdr:row>37</xdr:row>
      <xdr:rowOff>59591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8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44368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69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142448</xdr:rowOff>
    </xdr:from>
    <xdr:to>
      <xdr:col>22</xdr:col>
      <xdr:colOff>165100</xdr:colOff>
      <xdr:row>37</xdr:row>
      <xdr:rowOff>72598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57375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164714</xdr:rowOff>
    </xdr:from>
    <xdr:to>
      <xdr:col>19</xdr:col>
      <xdr:colOff>38100</xdr:colOff>
      <xdr:row>37</xdr:row>
      <xdr:rowOff>94864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7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79641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129853</xdr:rowOff>
    </xdr:from>
    <xdr:to>
      <xdr:col>15</xdr:col>
      <xdr:colOff>101600</xdr:colOff>
      <xdr:row>37</xdr:row>
      <xdr:rowOff>60003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44780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
51,444
79.16
26,910,765
26,288,862
464,142
12,587,567
22,295,902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65144</xdr:rowOff>
    </xdr:from>
    <xdr:to>
      <xdr:col>24</xdr:col>
      <xdr:colOff>63500</xdr:colOff>
      <xdr:row>37</xdr:row>
      <xdr:rowOff>96723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08794"/>
          <a:ext cx="8382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96723</xdr:rowOff>
    </xdr:from>
    <xdr:to>
      <xdr:col>19</xdr:col>
      <xdr:colOff>177800</xdr:colOff>
      <xdr:row>37</xdr:row>
      <xdr:rowOff>163507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40373"/>
          <a:ext cx="889000" cy="6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158609</xdr:rowOff>
    </xdr:from>
    <xdr:to>
      <xdr:col>15</xdr:col>
      <xdr:colOff>50800</xdr:colOff>
      <xdr:row>37</xdr:row>
      <xdr:rowOff>163507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022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158609</xdr:rowOff>
    </xdr:from>
    <xdr:to>
      <xdr:col>10</xdr:col>
      <xdr:colOff>114300</xdr:colOff>
      <xdr:row>38</xdr:row>
      <xdr:rowOff>646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02259"/>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14344</xdr:rowOff>
    </xdr:from>
    <xdr:to>
      <xdr:col>24</xdr:col>
      <xdr:colOff>114300</xdr:colOff>
      <xdr:row>37</xdr:row>
      <xdr:rowOff>115944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164221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45923</xdr:rowOff>
    </xdr:from>
    <xdr:to>
      <xdr:col>20</xdr:col>
      <xdr:colOff>38100</xdr:colOff>
      <xdr:row>37</xdr:row>
      <xdr:rowOff>147523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138651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112707</xdr:rowOff>
    </xdr:from>
    <xdr:to>
      <xdr:col>15</xdr:col>
      <xdr:colOff>101600</xdr:colOff>
      <xdr:row>38</xdr:row>
      <xdr:rowOff>42857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33984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107809</xdr:rowOff>
    </xdr:from>
    <xdr:to>
      <xdr:col>10</xdr:col>
      <xdr:colOff>165100</xdr:colOff>
      <xdr:row>38</xdr:row>
      <xdr:rowOff>37959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29085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121296</xdr:rowOff>
    </xdr:from>
    <xdr:to>
      <xdr:col>6</xdr:col>
      <xdr:colOff>38100</xdr:colOff>
      <xdr:row>38</xdr:row>
      <xdr:rowOff>51446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6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42573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5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7504</xdr:rowOff>
    </xdr:from>
    <xdr:to>
      <xdr:col>24</xdr:col>
      <xdr:colOff>63500</xdr:colOff>
      <xdr:row>57</xdr:row>
      <xdr:rowOff>118734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80154"/>
          <a:ext cx="838200" cy="1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32214</xdr:rowOff>
    </xdr:from>
    <xdr:to>
      <xdr:col>19</xdr:col>
      <xdr:colOff>177800</xdr:colOff>
      <xdr:row>57</xdr:row>
      <xdr:rowOff>118734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04864"/>
          <a:ext cx="889000" cy="8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21416</xdr:rowOff>
    </xdr:from>
    <xdr:to>
      <xdr:col>15</xdr:col>
      <xdr:colOff>50800</xdr:colOff>
      <xdr:row>57</xdr:row>
      <xdr:rowOff>32214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22616"/>
          <a:ext cx="889000" cy="18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21416</xdr:rowOff>
    </xdr:from>
    <xdr:to>
      <xdr:col>10</xdr:col>
      <xdr:colOff>114300</xdr:colOff>
      <xdr:row>57</xdr:row>
      <xdr:rowOff>8647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22616"/>
          <a:ext cx="889000" cy="15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128154</xdr:rowOff>
    </xdr:from>
    <xdr:to>
      <xdr:col>24</xdr:col>
      <xdr:colOff>114300</xdr:colOff>
      <xdr:row>57</xdr:row>
      <xdr:rowOff>58304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106581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67934</xdr:rowOff>
    </xdr:from>
    <xdr:to>
      <xdr:col>20</xdr:col>
      <xdr:colOff>38100</xdr:colOff>
      <xdr:row>57</xdr:row>
      <xdr:rowOff>169534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160661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152864</xdr:rowOff>
    </xdr:from>
    <xdr:to>
      <xdr:col>15</xdr:col>
      <xdr:colOff>101600</xdr:colOff>
      <xdr:row>57</xdr:row>
      <xdr:rowOff>83014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74141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142066</xdr:rowOff>
    </xdr:from>
    <xdr:to>
      <xdr:col>10</xdr:col>
      <xdr:colOff>165100</xdr:colOff>
      <xdr:row>56</xdr:row>
      <xdr:rowOff>72216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7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88743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4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129297</xdr:rowOff>
    </xdr:from>
    <xdr:to>
      <xdr:col>6</xdr:col>
      <xdr:colOff>38100</xdr:colOff>
      <xdr:row>57</xdr:row>
      <xdr:rowOff>59447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75974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94072</xdr:rowOff>
    </xdr:from>
    <xdr:to>
      <xdr:col>24</xdr:col>
      <xdr:colOff>63500</xdr:colOff>
      <xdr:row>78</xdr:row>
      <xdr:rowOff>97912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67172"/>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94072</xdr:rowOff>
    </xdr:from>
    <xdr:to>
      <xdr:col>19</xdr:col>
      <xdr:colOff>177800</xdr:colOff>
      <xdr:row>78</xdr:row>
      <xdr:rowOff>97912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717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85179</xdr:rowOff>
    </xdr:from>
    <xdr:to>
      <xdr:col>15</xdr:col>
      <xdr:colOff>50800</xdr:colOff>
      <xdr:row>78</xdr:row>
      <xdr:rowOff>97912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58279"/>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73383</xdr:rowOff>
    </xdr:from>
    <xdr:to>
      <xdr:col>10</xdr:col>
      <xdr:colOff>114300</xdr:colOff>
      <xdr:row>78</xdr:row>
      <xdr:rowOff>85179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6483"/>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47112</xdr:rowOff>
    </xdr:from>
    <xdr:to>
      <xdr:col>24</xdr:col>
      <xdr:colOff>114300</xdr:colOff>
      <xdr:row>78</xdr:row>
      <xdr:rowOff>148712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133489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43272</xdr:rowOff>
    </xdr:from>
    <xdr:to>
      <xdr:col>20</xdr:col>
      <xdr:colOff>38100</xdr:colOff>
      <xdr:row>78</xdr:row>
      <xdr:rowOff>144872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135999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47112</xdr:rowOff>
    </xdr:from>
    <xdr:to>
      <xdr:col>15</xdr:col>
      <xdr:colOff>101600</xdr:colOff>
      <xdr:row>78</xdr:row>
      <xdr:rowOff>148712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139839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34379</xdr:rowOff>
    </xdr:from>
    <xdr:to>
      <xdr:col>10</xdr:col>
      <xdr:colOff>165100</xdr:colOff>
      <xdr:row>78</xdr:row>
      <xdr:rowOff>135979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0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127106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22583</xdr:rowOff>
    </xdr:from>
    <xdr:to>
      <xdr:col>6</xdr:col>
      <xdr:colOff>38100</xdr:colOff>
      <xdr:row>78</xdr:row>
      <xdr:rowOff>124183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115310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88931</xdr:rowOff>
    </xdr:from>
    <xdr:to>
      <xdr:col>24</xdr:col>
      <xdr:colOff>63500</xdr:colOff>
      <xdr:row>95</xdr:row>
      <xdr:rowOff>25019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205231"/>
          <a:ext cx="838200" cy="10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25019</xdr:rowOff>
    </xdr:from>
    <xdr:to>
      <xdr:col>19</xdr:col>
      <xdr:colOff>177800</xdr:colOff>
      <xdr:row>95</xdr:row>
      <xdr:rowOff>111449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12769"/>
          <a:ext cx="889000" cy="8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111449</xdr:rowOff>
    </xdr:from>
    <xdr:to>
      <xdr:col>15</xdr:col>
      <xdr:colOff>50800</xdr:colOff>
      <xdr:row>97</xdr:row>
      <xdr:rowOff>120498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99199"/>
          <a:ext cx="889000" cy="35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120498</xdr:rowOff>
    </xdr:from>
    <xdr:to>
      <xdr:col>10</xdr:col>
      <xdr:colOff>114300</xdr:colOff>
      <xdr:row>97</xdr:row>
      <xdr:rowOff>138137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1148"/>
          <a:ext cx="8890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38131</xdr:rowOff>
    </xdr:from>
    <xdr:to>
      <xdr:col>24</xdr:col>
      <xdr:colOff>114300</xdr:colOff>
      <xdr:row>94</xdr:row>
      <xdr:rowOff>139731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16558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3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145669</xdr:rowOff>
    </xdr:from>
    <xdr:to>
      <xdr:col>20</xdr:col>
      <xdr:colOff>38100</xdr:colOff>
      <xdr:row>95</xdr:row>
      <xdr:rowOff>75819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66946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3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60649</xdr:rowOff>
    </xdr:from>
    <xdr:to>
      <xdr:col>15</xdr:col>
      <xdr:colOff>101600</xdr:colOff>
      <xdr:row>95</xdr:row>
      <xdr:rowOff>162249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153376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69698</xdr:rowOff>
    </xdr:from>
    <xdr:to>
      <xdr:col>10</xdr:col>
      <xdr:colOff>165100</xdr:colOff>
      <xdr:row>97</xdr:row>
      <xdr:rowOff>171298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162425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87337</xdr:rowOff>
    </xdr:from>
    <xdr:to>
      <xdr:col>6</xdr:col>
      <xdr:colOff>38100</xdr:colOff>
      <xdr:row>98</xdr:row>
      <xdr:rowOff>17487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8614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1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87099</xdr:rowOff>
    </xdr:from>
    <xdr:to>
      <xdr:col>55</xdr:col>
      <xdr:colOff>0</xdr:colOff>
      <xdr:row>38</xdr:row>
      <xdr:rowOff>10209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87849"/>
          <a:ext cx="838200" cy="4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8529</xdr:rowOff>
    </xdr:from>
    <xdr:to>
      <xdr:col>50</xdr:col>
      <xdr:colOff>114300</xdr:colOff>
      <xdr:row>38</xdr:row>
      <xdr:rowOff>10209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523629"/>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8529</xdr:rowOff>
    </xdr:from>
    <xdr:to>
      <xdr:col>45</xdr:col>
      <xdr:colOff>177800</xdr:colOff>
      <xdr:row>38</xdr:row>
      <xdr:rowOff>11433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23629"/>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11433</xdr:rowOff>
    </xdr:from>
    <xdr:to>
      <xdr:col>41</xdr:col>
      <xdr:colOff>50800</xdr:colOff>
      <xdr:row>38</xdr:row>
      <xdr:rowOff>51705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26533"/>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36299</xdr:rowOff>
    </xdr:from>
    <xdr:to>
      <xdr:col>55</xdr:col>
      <xdr:colOff>50800</xdr:colOff>
      <xdr:row>35</xdr:row>
      <xdr:rowOff>137899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14726</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1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130859</xdr:rowOff>
    </xdr:from>
    <xdr:to>
      <xdr:col>50</xdr:col>
      <xdr:colOff>165100</xdr:colOff>
      <xdr:row>38</xdr:row>
      <xdr:rowOff>61009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52136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129179</xdr:rowOff>
    </xdr:from>
    <xdr:to>
      <xdr:col>46</xdr:col>
      <xdr:colOff>38100</xdr:colOff>
      <xdr:row>38</xdr:row>
      <xdr:rowOff>59330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728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50456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132083</xdr:rowOff>
    </xdr:from>
    <xdr:to>
      <xdr:col>41</xdr:col>
      <xdr:colOff>101600</xdr:colOff>
      <xdr:row>38</xdr:row>
      <xdr:rowOff>62233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53360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6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905</xdr:rowOff>
    </xdr:from>
    <xdr:to>
      <xdr:col>36</xdr:col>
      <xdr:colOff>165100</xdr:colOff>
      <xdr:row>38</xdr:row>
      <xdr:rowOff>102505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1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93632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0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154495</xdr:rowOff>
    </xdr:from>
    <xdr:to>
      <xdr:col>55</xdr:col>
      <xdr:colOff>0</xdr:colOff>
      <xdr:row>58</xdr:row>
      <xdr:rowOff>40305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27145"/>
          <a:ext cx="8382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40305</xdr:rowOff>
    </xdr:from>
    <xdr:to>
      <xdr:col>50</xdr:col>
      <xdr:colOff>114300</xdr:colOff>
      <xdr:row>58</xdr:row>
      <xdr:rowOff>52974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84405"/>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126345</xdr:rowOff>
    </xdr:from>
    <xdr:to>
      <xdr:col>45</xdr:col>
      <xdr:colOff>177800</xdr:colOff>
      <xdr:row>58</xdr:row>
      <xdr:rowOff>52974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727545"/>
          <a:ext cx="889000" cy="26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67952</xdr:rowOff>
    </xdr:from>
    <xdr:to>
      <xdr:col>41</xdr:col>
      <xdr:colOff>50800</xdr:colOff>
      <xdr:row>56</xdr:row>
      <xdr:rowOff>126345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69152"/>
          <a:ext cx="889000" cy="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103695</xdr:rowOff>
    </xdr:from>
    <xdr:to>
      <xdr:col>55</xdr:col>
      <xdr:colOff>50800</xdr:colOff>
      <xdr:row>58</xdr:row>
      <xdr:rowOff>33845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18622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9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160955</xdr:rowOff>
    </xdr:from>
    <xdr:to>
      <xdr:col>50</xdr:col>
      <xdr:colOff>165100</xdr:colOff>
      <xdr:row>58</xdr:row>
      <xdr:rowOff>91105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82232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2174</xdr:rowOff>
    </xdr:from>
    <xdr:to>
      <xdr:col>46</xdr:col>
      <xdr:colOff>38100</xdr:colOff>
      <xdr:row>58</xdr:row>
      <xdr:rowOff>103774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94901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3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75545</xdr:rowOff>
    </xdr:from>
    <xdr:to>
      <xdr:col>41</xdr:col>
      <xdr:colOff>101600</xdr:colOff>
      <xdr:row>57</xdr:row>
      <xdr:rowOff>5695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22222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4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17152</xdr:rowOff>
    </xdr:from>
    <xdr:to>
      <xdr:col>36</xdr:col>
      <xdr:colOff>165100</xdr:colOff>
      <xdr:row>56</xdr:row>
      <xdr:rowOff>118752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135279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9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106045</xdr:rowOff>
    </xdr:from>
    <xdr:to>
      <xdr:col>55</xdr:col>
      <xdr:colOff>0</xdr:colOff>
      <xdr:row>78</xdr:row>
      <xdr:rowOff>142506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79145"/>
          <a:ext cx="8382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132917</xdr:rowOff>
    </xdr:from>
    <xdr:to>
      <xdr:col>50</xdr:col>
      <xdr:colOff>114300</xdr:colOff>
      <xdr:row>78</xdr:row>
      <xdr:rowOff>142506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06017"/>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28080</xdr:rowOff>
    </xdr:from>
    <xdr:to>
      <xdr:col>45</xdr:col>
      <xdr:colOff>177800</xdr:colOff>
      <xdr:row>78</xdr:row>
      <xdr:rowOff>132917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715380"/>
          <a:ext cx="889000" cy="79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28080</xdr:rowOff>
    </xdr:from>
    <xdr:to>
      <xdr:col>41</xdr:col>
      <xdr:colOff>50800</xdr:colOff>
      <xdr:row>75</xdr:row>
      <xdr:rowOff>38836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715380"/>
          <a:ext cx="889000" cy="18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55245</xdr:rowOff>
    </xdr:from>
    <xdr:to>
      <xdr:col>55</xdr:col>
      <xdr:colOff>50800</xdr:colOff>
      <xdr:row>78</xdr:row>
      <xdr:rowOff>156845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141622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4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91706</xdr:rowOff>
    </xdr:from>
    <xdr:to>
      <xdr:col>50</xdr:col>
      <xdr:colOff>165100</xdr:colOff>
      <xdr:row>79</xdr:row>
      <xdr:rowOff>21856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12983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5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82117</xdr:rowOff>
    </xdr:from>
    <xdr:to>
      <xdr:col>46</xdr:col>
      <xdr:colOff>38100</xdr:colOff>
      <xdr:row>79</xdr:row>
      <xdr:rowOff>12267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3394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4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148730</xdr:rowOff>
    </xdr:from>
    <xdr:to>
      <xdr:col>41</xdr:col>
      <xdr:colOff>101600</xdr:colOff>
      <xdr:row>74</xdr:row>
      <xdr:rowOff>78880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6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95407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4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159486</xdr:rowOff>
    </xdr:from>
    <xdr:to>
      <xdr:col>36</xdr:col>
      <xdr:colOff>165100</xdr:colOff>
      <xdr:row>75</xdr:row>
      <xdr:rowOff>89636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84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106163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6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65047</xdr:rowOff>
    </xdr:from>
    <xdr:to>
      <xdr:col>55</xdr:col>
      <xdr:colOff>0</xdr:colOff>
      <xdr:row>98</xdr:row>
      <xdr:rowOff>154842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67147"/>
          <a:ext cx="838200" cy="8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151115</xdr:rowOff>
    </xdr:from>
    <xdr:to>
      <xdr:col>50</xdr:col>
      <xdr:colOff>114300</xdr:colOff>
      <xdr:row>98</xdr:row>
      <xdr:rowOff>154842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953215"/>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151115</xdr:rowOff>
    </xdr:from>
    <xdr:to>
      <xdr:col>45</xdr:col>
      <xdr:colOff>177800</xdr:colOff>
      <xdr:row>98</xdr:row>
      <xdr:rowOff>166370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953215"/>
          <a:ext cx="8890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138427</xdr:rowOff>
    </xdr:from>
    <xdr:to>
      <xdr:col>41</xdr:col>
      <xdr:colOff>50800</xdr:colOff>
      <xdr:row>98</xdr:row>
      <xdr:rowOff>166370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940527"/>
          <a:ext cx="889000" cy="2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14247</xdr:rowOff>
    </xdr:from>
    <xdr:to>
      <xdr:col>55</xdr:col>
      <xdr:colOff>50800</xdr:colOff>
      <xdr:row>98</xdr:row>
      <xdr:rowOff>115847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100624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3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104042</xdr:rowOff>
    </xdr:from>
    <xdr:to>
      <xdr:col>50</xdr:col>
      <xdr:colOff>165100</xdr:colOff>
      <xdr:row>99</xdr:row>
      <xdr:rowOff>34192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9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25319</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9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100315</xdr:rowOff>
    </xdr:from>
    <xdr:to>
      <xdr:col>46</xdr:col>
      <xdr:colOff>38100</xdr:colOff>
      <xdr:row>99</xdr:row>
      <xdr:rowOff>30465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9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21592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9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115570</xdr:rowOff>
    </xdr:from>
    <xdr:to>
      <xdr:col>41</xdr:col>
      <xdr:colOff>101600</xdr:colOff>
      <xdr:row>99</xdr:row>
      <xdr:rowOff>45720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36847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87627</xdr:rowOff>
    </xdr:from>
    <xdr:to>
      <xdr:col>36</xdr:col>
      <xdr:colOff>165100</xdr:colOff>
      <xdr:row>99</xdr:row>
      <xdr:rowOff>17777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8904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44069</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44069</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42983</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9533"/>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42983</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9533"/>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164719</xdr:rowOff>
    </xdr:from>
    <xdr:to>
      <xdr:col>81</xdr:col>
      <xdr:colOff>101600</xdr:colOff>
      <xdr:row>39</xdr:row>
      <xdr:rowOff>94869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85996</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163633</xdr:rowOff>
    </xdr:from>
    <xdr:to>
      <xdr:col>72</xdr:col>
      <xdr:colOff>38100</xdr:colOff>
      <xdr:row>39</xdr:row>
      <xdr:rowOff>93783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84910</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1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92114</xdr:rowOff>
    </xdr:from>
    <xdr:to>
      <xdr:col>85</xdr:col>
      <xdr:colOff>127000</xdr:colOff>
      <xdr:row>77</xdr:row>
      <xdr:rowOff>113799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93764"/>
          <a:ext cx="8382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113799</xdr:rowOff>
    </xdr:from>
    <xdr:to>
      <xdr:col>81</xdr:col>
      <xdr:colOff>50800</xdr:colOff>
      <xdr:row>77</xdr:row>
      <xdr:rowOff>119735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15449"/>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119735</xdr:rowOff>
    </xdr:from>
    <xdr:to>
      <xdr:col>76</xdr:col>
      <xdr:colOff>114300</xdr:colOff>
      <xdr:row>77</xdr:row>
      <xdr:rowOff>145377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21385"/>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145377</xdr:rowOff>
    </xdr:from>
    <xdr:to>
      <xdr:col>71</xdr:col>
      <xdr:colOff>177800</xdr:colOff>
      <xdr:row>77</xdr:row>
      <xdr:rowOff>152014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47027"/>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41314</xdr:rowOff>
    </xdr:from>
    <xdr:to>
      <xdr:col>85</xdr:col>
      <xdr:colOff>177800</xdr:colOff>
      <xdr:row>77</xdr:row>
      <xdr:rowOff>142914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19741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2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62999</xdr:rowOff>
    </xdr:from>
    <xdr:to>
      <xdr:col>81</xdr:col>
      <xdr:colOff>101600</xdr:colOff>
      <xdr:row>77</xdr:row>
      <xdr:rowOff>164599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155726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5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68935</xdr:rowOff>
    </xdr:from>
    <xdr:to>
      <xdr:col>76</xdr:col>
      <xdr:colOff>165100</xdr:colOff>
      <xdr:row>77</xdr:row>
      <xdr:rowOff>170535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161662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6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94577</xdr:rowOff>
    </xdr:from>
    <xdr:to>
      <xdr:col>72</xdr:col>
      <xdr:colOff>38100</xdr:colOff>
      <xdr:row>78</xdr:row>
      <xdr:rowOff>24727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15854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101214</xdr:rowOff>
    </xdr:from>
    <xdr:to>
      <xdr:col>67</xdr:col>
      <xdr:colOff>101600</xdr:colOff>
      <xdr:row>78</xdr:row>
      <xdr:rowOff>31364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22491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74588</xdr:rowOff>
    </xdr:from>
    <xdr:to>
      <xdr:col>85</xdr:col>
      <xdr:colOff>127000</xdr:colOff>
      <xdr:row>98</xdr:row>
      <xdr:rowOff>130200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76688"/>
          <a:ext cx="838200" cy="5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60452</xdr:rowOff>
    </xdr:from>
    <xdr:to>
      <xdr:col>81</xdr:col>
      <xdr:colOff>50800</xdr:colOff>
      <xdr:row>98</xdr:row>
      <xdr:rowOff>130200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691102"/>
          <a:ext cx="889000" cy="24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60452</xdr:rowOff>
    </xdr:from>
    <xdr:to>
      <xdr:col>76</xdr:col>
      <xdr:colOff>114300</xdr:colOff>
      <xdr:row>98</xdr:row>
      <xdr:rowOff>128232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691102"/>
          <a:ext cx="889000" cy="2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128232</xdr:rowOff>
    </xdr:from>
    <xdr:to>
      <xdr:col>71</xdr:col>
      <xdr:colOff>177800</xdr:colOff>
      <xdr:row>98</xdr:row>
      <xdr:rowOff>152984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30332"/>
          <a:ext cx="8890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23788</xdr:rowOff>
    </xdr:from>
    <xdr:to>
      <xdr:col>85</xdr:col>
      <xdr:colOff>177800</xdr:colOff>
      <xdr:row>98</xdr:row>
      <xdr:rowOff>125388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2215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79400</xdr:rowOff>
    </xdr:from>
    <xdr:to>
      <xdr:col>81</xdr:col>
      <xdr:colOff>101600</xdr:colOff>
      <xdr:row>99</xdr:row>
      <xdr:rowOff>9550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9652</xdr:rowOff>
    </xdr:from>
    <xdr:to>
      <xdr:col>76</xdr:col>
      <xdr:colOff>165100</xdr:colOff>
      <xdr:row>97</xdr:row>
      <xdr:rowOff>111252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127779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77432</xdr:rowOff>
    </xdr:from>
    <xdr:to>
      <xdr:col>72</xdr:col>
      <xdr:colOff>38100</xdr:colOff>
      <xdr:row>99</xdr:row>
      <xdr:rowOff>7582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170159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7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102184</xdr:rowOff>
    </xdr:from>
    <xdr:to>
      <xdr:col>67</xdr:col>
      <xdr:colOff>101600</xdr:colOff>
      <xdr:row>99</xdr:row>
      <xdr:rowOff>32334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23461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10198</xdr:rowOff>
    </xdr:from>
    <xdr:to>
      <xdr:col>116</xdr:col>
      <xdr:colOff>63500</xdr:colOff>
      <xdr:row>39</xdr:row>
      <xdr:rowOff>21057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96748"/>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7493</xdr:rowOff>
    </xdr:from>
    <xdr:to>
      <xdr:col>111</xdr:col>
      <xdr:colOff>177800</xdr:colOff>
      <xdr:row>39</xdr:row>
      <xdr:rowOff>10198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94043"/>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7493</xdr:rowOff>
    </xdr:from>
    <xdr:to>
      <xdr:col>107</xdr:col>
      <xdr:colOff>50800</xdr:colOff>
      <xdr:row>39</xdr:row>
      <xdr:rowOff>10846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9404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10846</xdr:rowOff>
    </xdr:from>
    <xdr:to>
      <xdr:col>102</xdr:col>
      <xdr:colOff>114300</xdr:colOff>
      <xdr:row>39</xdr:row>
      <xdr:rowOff>38735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69739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141707</xdr:rowOff>
    </xdr:from>
    <xdr:to>
      <xdr:col>116</xdr:col>
      <xdr:colOff>114300</xdr:colOff>
      <xdr:row>39</xdr:row>
      <xdr:rowOff>71857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56634</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71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130848</xdr:rowOff>
    </xdr:from>
    <xdr:to>
      <xdr:col>112</xdr:col>
      <xdr:colOff>38100</xdr:colOff>
      <xdr:row>39</xdr:row>
      <xdr:rowOff>60998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52125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128143</xdr:rowOff>
    </xdr:from>
    <xdr:to>
      <xdr:col>107</xdr:col>
      <xdr:colOff>101600</xdr:colOff>
      <xdr:row>39</xdr:row>
      <xdr:rowOff>58293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49420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73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131496</xdr:rowOff>
    </xdr:from>
    <xdr:to>
      <xdr:col>102</xdr:col>
      <xdr:colOff>165100</xdr:colOff>
      <xdr:row>39</xdr:row>
      <xdr:rowOff>61646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52773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739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159385</xdr:rowOff>
    </xdr:from>
    <xdr:to>
      <xdr:col>98</xdr:col>
      <xdr:colOff>38100</xdr:colOff>
      <xdr:row>39</xdr:row>
      <xdr:rowOff>89535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80662</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76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127402</xdr:rowOff>
    </xdr:from>
    <xdr:to>
      <xdr:col>116</xdr:col>
      <xdr:colOff>63500</xdr:colOff>
      <xdr:row>58</xdr:row>
      <xdr:rowOff>128773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7150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128453</xdr:rowOff>
    </xdr:from>
    <xdr:to>
      <xdr:col>111</xdr:col>
      <xdr:colOff>177800</xdr:colOff>
      <xdr:row>58</xdr:row>
      <xdr:rowOff>128773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7255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124475</xdr:rowOff>
    </xdr:from>
    <xdr:to>
      <xdr:col>107</xdr:col>
      <xdr:colOff>50800</xdr:colOff>
      <xdr:row>58</xdr:row>
      <xdr:rowOff>128453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6857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124475</xdr:rowOff>
    </xdr:from>
    <xdr:to>
      <xdr:col>102</xdr:col>
      <xdr:colOff>114300</xdr:colOff>
      <xdr:row>58</xdr:row>
      <xdr:rowOff>125207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6857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76602</xdr:rowOff>
    </xdr:from>
    <xdr:to>
      <xdr:col>116</xdr:col>
      <xdr:colOff>114300</xdr:colOff>
      <xdr:row>59</xdr:row>
      <xdr:rowOff>6752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162979</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35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77973</xdr:rowOff>
    </xdr:from>
    <xdr:to>
      <xdr:col>112</xdr:col>
      <xdr:colOff>38100</xdr:colOff>
      <xdr:row>59</xdr:row>
      <xdr:rowOff>8123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170700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1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77653</xdr:rowOff>
    </xdr:from>
    <xdr:to>
      <xdr:col>107</xdr:col>
      <xdr:colOff>101600</xdr:colOff>
      <xdr:row>59</xdr:row>
      <xdr:rowOff>7803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170380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1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73675</xdr:rowOff>
    </xdr:from>
    <xdr:to>
      <xdr:col>102</xdr:col>
      <xdr:colOff>165100</xdr:colOff>
      <xdr:row>59</xdr:row>
      <xdr:rowOff>3825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166402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10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74407</xdr:rowOff>
    </xdr:from>
    <xdr:to>
      <xdr:col>98</xdr:col>
      <xdr:colOff>38100</xdr:colOff>
      <xdr:row>59</xdr:row>
      <xdr:rowOff>4557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167134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1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160446</xdr:rowOff>
    </xdr:from>
    <xdr:to>
      <xdr:col>116</xdr:col>
      <xdr:colOff>63500</xdr:colOff>
      <xdr:row>77</xdr:row>
      <xdr:rowOff>135700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90646"/>
          <a:ext cx="838200" cy="1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160446</xdr:rowOff>
    </xdr:from>
    <xdr:to>
      <xdr:col>111</xdr:col>
      <xdr:colOff>177800</xdr:colOff>
      <xdr:row>77</xdr:row>
      <xdr:rowOff>37688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90646"/>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31077</xdr:rowOff>
    </xdr:from>
    <xdr:to>
      <xdr:col>107</xdr:col>
      <xdr:colOff>50800</xdr:colOff>
      <xdr:row>77</xdr:row>
      <xdr:rowOff>37688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32727"/>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132366</xdr:rowOff>
    </xdr:from>
    <xdr:to>
      <xdr:col>102</xdr:col>
      <xdr:colOff>114300</xdr:colOff>
      <xdr:row>77</xdr:row>
      <xdr:rowOff>31077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91116"/>
          <a:ext cx="889000" cy="24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84900</xdr:rowOff>
    </xdr:from>
    <xdr:to>
      <xdr:col>116</xdr:col>
      <xdr:colOff>114300</xdr:colOff>
      <xdr:row>78</xdr:row>
      <xdr:rowOff>15050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63327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109646</xdr:rowOff>
    </xdr:from>
    <xdr:to>
      <xdr:col>112</xdr:col>
      <xdr:colOff>38100</xdr:colOff>
      <xdr:row>77</xdr:row>
      <xdr:rowOff>39796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30923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3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158338</xdr:rowOff>
    </xdr:from>
    <xdr:to>
      <xdr:col>107</xdr:col>
      <xdr:colOff>101600</xdr:colOff>
      <xdr:row>77</xdr:row>
      <xdr:rowOff>88488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79615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151727</xdr:rowOff>
    </xdr:from>
    <xdr:to>
      <xdr:col>102</xdr:col>
      <xdr:colOff>165100</xdr:colOff>
      <xdr:row>77</xdr:row>
      <xdr:rowOff>81877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73004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7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81566</xdr:rowOff>
    </xdr:from>
    <xdr:to>
      <xdr:col>98</xdr:col>
      <xdr:colOff>38100</xdr:colOff>
      <xdr:row>76</xdr:row>
      <xdr:rowOff>11716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2843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3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504,488</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おり、昨年度から</a:t>
          </a:r>
          <a:r>
            <a:rPr kumimoji="1" lang="en-US" altLang="ja-JP" sz="1100">
              <a:solidFill>
                <a:schemeClr val="dk1"/>
              </a:solidFill>
              <a:effectLst/>
              <a:latin typeface="+mn-lt"/>
              <a:ea typeface="+mn-ea"/>
              <a:cs typeface="+mn-cs"/>
            </a:rPr>
            <a:t>144,222</a:t>
          </a:r>
          <a:r>
            <a:rPr kumimoji="1" lang="ja-JP" altLang="en-US" sz="1100">
              <a:solidFill>
                <a:schemeClr val="dk1"/>
              </a:solidFill>
              <a:effectLst/>
              <a:latin typeface="+mn-lt"/>
              <a:ea typeface="+mn-ea"/>
              <a:cs typeface="+mn-cs"/>
            </a:rPr>
            <a:t>円増加している。主な要因としては、コロナウイルス感染症対策で補助費等が</a:t>
          </a:r>
          <a:r>
            <a:rPr kumimoji="1" lang="en-US" altLang="ja-JP" sz="1100">
              <a:solidFill>
                <a:schemeClr val="dk1"/>
              </a:solidFill>
              <a:effectLst/>
              <a:latin typeface="+mn-lt"/>
              <a:ea typeface="+mn-ea"/>
              <a:cs typeface="+mn-cs"/>
            </a:rPr>
            <a:t>114,819</a:t>
          </a:r>
          <a:r>
            <a:rPr kumimoji="1" lang="ja-JP" altLang="en-US" sz="1100">
              <a:solidFill>
                <a:schemeClr val="dk1"/>
              </a:solidFill>
              <a:effectLst/>
              <a:latin typeface="+mn-lt"/>
              <a:ea typeface="+mn-ea"/>
              <a:cs typeface="+mn-cs"/>
            </a:rPr>
            <a:t>円、物件費が</a:t>
          </a:r>
          <a:r>
            <a:rPr kumimoji="1" lang="en-US" altLang="ja-JP" sz="1100">
              <a:solidFill>
                <a:schemeClr val="dk1"/>
              </a:solidFill>
              <a:effectLst/>
              <a:latin typeface="+mn-lt"/>
              <a:ea typeface="+mn-ea"/>
              <a:cs typeface="+mn-cs"/>
            </a:rPr>
            <a:t>10,218</a:t>
          </a:r>
          <a:r>
            <a:rPr kumimoji="1" lang="ja-JP" altLang="en-US" sz="1100">
              <a:solidFill>
                <a:schemeClr val="dk1"/>
              </a:solidFill>
              <a:effectLst/>
              <a:latin typeface="+mn-lt"/>
              <a:ea typeface="+mn-ea"/>
              <a:cs typeface="+mn-cs"/>
            </a:rPr>
            <a:t>円増加したためである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5,645</a:t>
          </a:r>
          <a:r>
            <a:rPr kumimoji="1" lang="ja-JP" altLang="ja-JP" sz="1100">
              <a:solidFill>
                <a:schemeClr val="dk1"/>
              </a:solidFill>
              <a:effectLst/>
              <a:latin typeface="+mn-lt"/>
              <a:ea typeface="+mn-ea"/>
              <a:cs typeface="+mn-cs"/>
            </a:rPr>
            <a:t>円増加しており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今後も人口増に伴い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児童数や高齢者数が増加することが考えられ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増加が予測される。扶助費が増加し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財政圧迫の要因とならないよう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抑制に努めていく。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普通建設事業費は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36,264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12,524</a:t>
          </a:r>
          <a:r>
            <a:rPr kumimoji="1" lang="ja-JP" altLang="ja-JP" sz="1100">
              <a:solidFill>
                <a:schemeClr val="dk1"/>
              </a:solidFill>
              <a:effectLst/>
              <a:latin typeface="+mn-lt"/>
              <a:ea typeface="+mn-ea"/>
              <a:cs typeface="+mn-cs"/>
            </a:rPr>
            <a:t>円増加している。そのうち新規整備は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11,784</a:t>
          </a:r>
          <a:r>
            <a:rPr kumimoji="1" lang="ja-JP" altLang="en-US" sz="1100">
              <a:solidFill>
                <a:schemeClr val="dk1"/>
              </a:solidFill>
              <a:effectLst/>
              <a:latin typeface="+mn-lt"/>
              <a:ea typeface="+mn-ea"/>
              <a:cs typeface="+mn-cs"/>
            </a:rPr>
            <a:t>円増加しており、主な要因は防災行政無線デジタル化工事や小中学校校内通信ネットワーク整備工事を実施したためである。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茨城県つくばみらい市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52,110
51,444
79.16
26,910,765
26,288,862
464,142
12,587,567
22,295,902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97572</xdr:rowOff>
    </xdr:from>
    <xdr:to>
      <xdr:col>24</xdr:col>
      <xdr:colOff>63500</xdr:colOff>
      <xdr:row>39</xdr:row>
      <xdr:rowOff>8092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12672"/>
          <a:ext cx="838200" cy="8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8092</xdr:rowOff>
    </xdr:from>
    <xdr:to>
      <xdr:col>19</xdr:col>
      <xdr:colOff>177800</xdr:colOff>
      <xdr:row>39</xdr:row>
      <xdr:rowOff>28666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9464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3520</xdr:rowOff>
    </xdr:from>
    <xdr:to>
      <xdr:col>15</xdr:col>
      <xdr:colOff>50800</xdr:colOff>
      <xdr:row>39</xdr:row>
      <xdr:rowOff>28666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900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169091</xdr:rowOff>
    </xdr:from>
    <xdr:to>
      <xdr:col>10</xdr:col>
      <xdr:colOff>114300</xdr:colOff>
      <xdr:row>39</xdr:row>
      <xdr:rowOff>3520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84191"/>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46772</xdr:rowOff>
    </xdr:from>
    <xdr:to>
      <xdr:col>24</xdr:col>
      <xdr:colOff>114300</xdr:colOff>
      <xdr:row>38</xdr:row>
      <xdr:rowOff>148372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6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133149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7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128742</xdr:rowOff>
    </xdr:from>
    <xdr:to>
      <xdr:col>20</xdr:col>
      <xdr:colOff>38100</xdr:colOff>
      <xdr:row>39</xdr:row>
      <xdr:rowOff>58892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50019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3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149316</xdr:rowOff>
    </xdr:from>
    <xdr:to>
      <xdr:col>15</xdr:col>
      <xdr:colOff>101600</xdr:colOff>
      <xdr:row>39</xdr:row>
      <xdr:rowOff>79466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70593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5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124170</xdr:rowOff>
    </xdr:from>
    <xdr:to>
      <xdr:col>10</xdr:col>
      <xdr:colOff>165100</xdr:colOff>
      <xdr:row>39</xdr:row>
      <xdr:rowOff>54320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45447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3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118291</xdr:rowOff>
    </xdr:from>
    <xdr:to>
      <xdr:col>6</xdr:col>
      <xdr:colOff>38100</xdr:colOff>
      <xdr:row>39</xdr:row>
      <xdr:rowOff>48441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39568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104368</xdr:rowOff>
    </xdr:from>
    <xdr:to>
      <xdr:col>24</xdr:col>
      <xdr:colOff>63500</xdr:colOff>
      <xdr:row>58</xdr:row>
      <xdr:rowOff>127016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05568"/>
          <a:ext cx="838200" cy="36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28323</xdr:rowOff>
    </xdr:from>
    <xdr:to>
      <xdr:col>19</xdr:col>
      <xdr:colOff>177800</xdr:colOff>
      <xdr:row>58</xdr:row>
      <xdr:rowOff>127016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9972423"/>
          <a:ext cx="889000" cy="9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28323</xdr:rowOff>
    </xdr:from>
    <xdr:to>
      <xdr:col>15</xdr:col>
      <xdr:colOff>50800</xdr:colOff>
      <xdr:row>58</xdr:row>
      <xdr:rowOff>126624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72423"/>
          <a:ext cx="889000" cy="9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89447</xdr:rowOff>
    </xdr:from>
    <xdr:to>
      <xdr:col>10</xdr:col>
      <xdr:colOff>114300</xdr:colOff>
      <xdr:row>58</xdr:row>
      <xdr:rowOff>126624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33547"/>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53568</xdr:rowOff>
    </xdr:from>
    <xdr:to>
      <xdr:col>24</xdr:col>
      <xdr:colOff>114300</xdr:colOff>
      <xdr:row>56</xdr:row>
      <xdr:rowOff>155168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139945</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6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76216</xdr:rowOff>
    </xdr:from>
    <xdr:to>
      <xdr:col>20</xdr:col>
      <xdr:colOff>38100</xdr:colOff>
      <xdr:row>59</xdr:row>
      <xdr:rowOff>6366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1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148973</xdr:rowOff>
    </xdr:from>
    <xdr:to>
      <xdr:col>15</xdr:col>
      <xdr:colOff>101600</xdr:colOff>
      <xdr:row>58</xdr:row>
      <xdr:rowOff>79123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2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95650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75824</xdr:rowOff>
    </xdr:from>
    <xdr:to>
      <xdr:col>10</xdr:col>
      <xdr:colOff>165100</xdr:colOff>
      <xdr:row>59</xdr:row>
      <xdr:rowOff>5974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168551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1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38647</xdr:rowOff>
    </xdr:from>
    <xdr:to>
      <xdr:col>6</xdr:col>
      <xdr:colOff>38100</xdr:colOff>
      <xdr:row>58</xdr:row>
      <xdr:rowOff>140247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8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131374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民生費グラフ枠">
          <a:extLst>
            <a:ext uri="{FF2B5EF4-FFF2-40B4-BE49-F238E27FC236}">
              <a16:creationId xmlns:a16="http://schemas.microsoft.com/office/drawing/2014/main" id="{00000000-0008-0000-0700-0000B2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86493</xdr:rowOff>
    </xdr:from>
    <xdr:to>
      <xdr:col>24</xdr:col>
      <xdr:colOff>62865</xdr:colOff>
      <xdr:row>77</xdr:row>
      <xdr:rowOff>103310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4633595" y="12087993"/>
          <a:ext cx="1270" cy="121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107137</xdr:rowOff>
    </xdr:from>
    <xdr:ext cx="599010" cy="259045"/>
    <xdr:sp macro="" textlink="">
      <xdr:nvSpPr>
        <xdr:cNvPr id="180" name="民生費最小値テキスト">
          <a:extLst>
            <a:ext uri="{FF2B5EF4-FFF2-40B4-BE49-F238E27FC236}">
              <a16:creationId xmlns:a16="http://schemas.microsoft.com/office/drawing/2014/main" id="{00000000-0008-0000-0700-0000B4000000}"/>
            </a:ext>
          </a:extLst>
        </xdr:cNvPr>
        <xdr:cNvSpPr txBox="1"/>
      </xdr:nvSpPr>
      <xdr:spPr>
        <a:xfrm>
          <a:off x="4686300" y="1330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103310</xdr:rowOff>
    </xdr:from>
    <xdr:to>
      <xdr:col>24</xdr:col>
      <xdr:colOff>152400</xdr:colOff>
      <xdr:row>77</xdr:row>
      <xdr:rowOff>103310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330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33170</xdr:rowOff>
    </xdr:from>
    <xdr:ext cx="599010" cy="259045"/>
    <xdr:sp macro="" textlink="">
      <xdr:nvSpPr>
        <xdr:cNvPr id="182" name="民生費最大値テキスト">
          <a:extLst>
            <a:ext uri="{FF2B5EF4-FFF2-40B4-BE49-F238E27FC236}">
              <a16:creationId xmlns:a16="http://schemas.microsoft.com/office/drawing/2014/main" id="{00000000-0008-0000-0700-0000B6000000}"/>
            </a:ext>
          </a:extLst>
        </xdr:cNvPr>
        <xdr:cNvSpPr txBox="1"/>
      </xdr:nvSpPr>
      <xdr:spPr>
        <a:xfrm>
          <a:off x="4686300" y="1186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86493</xdr:rowOff>
    </xdr:from>
    <xdr:to>
      <xdr:col>24</xdr:col>
      <xdr:colOff>152400</xdr:colOff>
      <xdr:row>70</xdr:row>
      <xdr:rowOff>86493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4546600" y="1208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97523</xdr:rowOff>
    </xdr:from>
    <xdr:to>
      <xdr:col>24</xdr:col>
      <xdr:colOff>63500</xdr:colOff>
      <xdr:row>77</xdr:row>
      <xdr:rowOff>526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3797300" y="13127723"/>
          <a:ext cx="838200" cy="7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156068</xdr:rowOff>
    </xdr:from>
    <xdr:ext cx="599010" cy="259045"/>
    <xdr:sp macro="" textlink="">
      <xdr:nvSpPr>
        <xdr:cNvPr id="185" name="民生費平均値テキスト">
          <a:extLst>
            <a:ext uri="{FF2B5EF4-FFF2-40B4-BE49-F238E27FC236}">
              <a16:creationId xmlns:a16="http://schemas.microsoft.com/office/drawing/2014/main" id="{00000000-0008-0000-0700-0000B9000000}"/>
            </a:ext>
          </a:extLst>
        </xdr:cNvPr>
        <xdr:cNvSpPr txBox="1"/>
      </xdr:nvSpPr>
      <xdr:spPr>
        <a:xfrm>
          <a:off x="4686300" y="12671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133191</xdr:rowOff>
    </xdr:from>
    <xdr:to>
      <xdr:col>24</xdr:col>
      <xdr:colOff>114300</xdr:colOff>
      <xdr:row>75</xdr:row>
      <xdr:rowOff>63341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4584700" y="128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526</xdr:rowOff>
    </xdr:from>
    <xdr:to>
      <xdr:col>19</xdr:col>
      <xdr:colOff>177800</xdr:colOff>
      <xdr:row>78</xdr:row>
      <xdr:rowOff>47417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908300" y="13202176"/>
          <a:ext cx="889000" cy="2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39022</xdr:rowOff>
    </xdr:from>
    <xdr:to>
      <xdr:col>20</xdr:col>
      <xdr:colOff>38100</xdr:colOff>
      <xdr:row>75</xdr:row>
      <xdr:rowOff>140622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3746500" y="1289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157149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497795" y="1267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41002</xdr:rowOff>
    </xdr:from>
    <xdr:to>
      <xdr:col>15</xdr:col>
      <xdr:colOff>50800</xdr:colOff>
      <xdr:row>78</xdr:row>
      <xdr:rowOff>47417</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2019300" y="13414102"/>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106488</xdr:rowOff>
    </xdr:from>
    <xdr:to>
      <xdr:col>15</xdr:col>
      <xdr:colOff>101600</xdr:colOff>
      <xdr:row>76</xdr:row>
      <xdr:rowOff>36638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2857500" y="1296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53165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08795" y="1274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41002</xdr:rowOff>
    </xdr:from>
    <xdr:to>
      <xdr:col>10</xdr:col>
      <xdr:colOff>114300</xdr:colOff>
      <xdr:row>78</xdr:row>
      <xdr:rowOff>97123</xdr:rowOff>
    </xdr:to>
    <xdr:cxnSp macro="">
      <xdr:nvCxnSpPr>
        <xdr:cNvPr id="193" name="直線コネクタ 192">
          <a:extLst>
            <a:ext uri="{FF2B5EF4-FFF2-40B4-BE49-F238E27FC236}">
              <a16:creationId xmlns:a16="http://schemas.microsoft.com/office/drawing/2014/main" id="{00000000-0008-0000-0700-0000C1000000}"/>
            </a:ext>
          </a:extLst>
        </xdr:cNvPr>
        <xdr:cNvCxnSpPr/>
      </xdr:nvCxnSpPr>
      <xdr:spPr>
        <a:xfrm flipV="1">
          <a:off x="1130300" y="13414102"/>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73641</xdr:rowOff>
    </xdr:from>
    <xdr:to>
      <xdr:col>10</xdr:col>
      <xdr:colOff>165100</xdr:colOff>
      <xdr:row>76</xdr:row>
      <xdr:rowOff>3792</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968500" y="129323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20318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19795" y="1270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76498</xdr:rowOff>
    </xdr:from>
    <xdr:to>
      <xdr:col>6</xdr:col>
      <xdr:colOff>38100</xdr:colOff>
      <xdr:row>76</xdr:row>
      <xdr:rowOff>6648</xdr:rowOff>
    </xdr:to>
    <xdr:sp macro="" textlink="">
      <xdr:nvSpPr>
        <xdr:cNvPr id="196" name="フローチャート: 判断 195">
          <a:extLst>
            <a:ext uri="{FF2B5EF4-FFF2-40B4-BE49-F238E27FC236}">
              <a16:creationId xmlns:a16="http://schemas.microsoft.com/office/drawing/2014/main" id="{00000000-0008-0000-0700-0000C4000000}"/>
            </a:ext>
          </a:extLst>
        </xdr:cNvPr>
        <xdr:cNvSpPr/>
      </xdr:nvSpPr>
      <xdr:spPr>
        <a:xfrm>
          <a:off x="1079500" y="1293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23175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30795" y="1271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46723</xdr:rowOff>
    </xdr:from>
    <xdr:to>
      <xdr:col>24</xdr:col>
      <xdr:colOff>114300</xdr:colOff>
      <xdr:row>76</xdr:row>
      <xdr:rowOff>148323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4584700" y="130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25150</xdr:rowOff>
    </xdr:from>
    <xdr:ext cx="599010" cy="259045"/>
    <xdr:sp macro="" textlink="">
      <xdr:nvSpPr>
        <xdr:cNvPr id="204" name="民生費該当値テキスト">
          <a:extLst>
            <a:ext uri="{FF2B5EF4-FFF2-40B4-BE49-F238E27FC236}">
              <a16:creationId xmlns:a16="http://schemas.microsoft.com/office/drawing/2014/main" id="{00000000-0008-0000-0700-0000CC000000}"/>
            </a:ext>
          </a:extLst>
        </xdr:cNvPr>
        <xdr:cNvSpPr txBox="1"/>
      </xdr:nvSpPr>
      <xdr:spPr>
        <a:xfrm>
          <a:off x="4686300" y="1305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121176</xdr:rowOff>
    </xdr:from>
    <xdr:to>
      <xdr:col>20</xdr:col>
      <xdr:colOff>38100</xdr:colOff>
      <xdr:row>77</xdr:row>
      <xdr:rowOff>51326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3746500" y="131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42453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3497795" y="13244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168067</xdr:rowOff>
    </xdr:from>
    <xdr:to>
      <xdr:col>15</xdr:col>
      <xdr:colOff>101600</xdr:colOff>
      <xdr:row>78</xdr:row>
      <xdr:rowOff>98217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2857500" y="133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89344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608795" y="1346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161652</xdr:rowOff>
    </xdr:from>
    <xdr:to>
      <xdr:col>10</xdr:col>
      <xdr:colOff>165100</xdr:colOff>
      <xdr:row>78</xdr:row>
      <xdr:rowOff>91802</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968500" y="133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82929</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1719795" y="13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46323</xdr:rowOff>
    </xdr:from>
    <xdr:to>
      <xdr:col>6</xdr:col>
      <xdr:colOff>38100</xdr:colOff>
      <xdr:row>78</xdr:row>
      <xdr:rowOff>147923</xdr:rowOff>
    </xdr:to>
    <xdr:sp macro="" textlink="">
      <xdr:nvSpPr>
        <xdr:cNvPr id="211" name="楕円 210">
          <a:extLst>
            <a:ext uri="{FF2B5EF4-FFF2-40B4-BE49-F238E27FC236}">
              <a16:creationId xmlns:a16="http://schemas.microsoft.com/office/drawing/2014/main" id="{00000000-0008-0000-0700-0000D3000000}"/>
            </a:ext>
          </a:extLst>
        </xdr:cNvPr>
        <xdr:cNvSpPr/>
      </xdr:nvSpPr>
      <xdr:spPr>
        <a:xfrm>
          <a:off x="1079500" y="134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139050</xdr:rowOff>
    </xdr:from>
    <xdr:ext cx="599010"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830795" y="1351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a:extLst>
            <a:ext uri="{FF2B5EF4-FFF2-40B4-BE49-F238E27FC236}">
              <a16:creationId xmlns:a16="http://schemas.microsoft.com/office/drawing/2014/main" id="{00000000-0008-0000-0700-0000D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130546</xdr:rowOff>
    </xdr:from>
    <xdr:to>
      <xdr:col>24</xdr:col>
      <xdr:colOff>62865</xdr:colOff>
      <xdr:row>98</xdr:row>
      <xdr:rowOff>10868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389596"/>
          <a:ext cx="1270" cy="142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14695</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8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10868</xdr:rowOff>
    </xdr:from>
    <xdr:to>
      <xdr:col>24</xdr:col>
      <xdr:colOff>152400</xdr:colOff>
      <xdr:row>98</xdr:row>
      <xdr:rowOff>10868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81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77223</xdr:rowOff>
    </xdr:from>
    <xdr:ext cx="599010"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16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130546</xdr:rowOff>
    </xdr:from>
    <xdr:to>
      <xdr:col>24</xdr:col>
      <xdr:colOff>152400</xdr:colOff>
      <xdr:row>89</xdr:row>
      <xdr:rowOff>130546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3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10868</xdr:rowOff>
    </xdr:from>
    <xdr:to>
      <xdr:col>24</xdr:col>
      <xdr:colOff>63500</xdr:colOff>
      <xdr:row>98</xdr:row>
      <xdr:rowOff>20948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812968"/>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60549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348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37672</xdr:rowOff>
    </xdr:from>
    <xdr:to>
      <xdr:col>24</xdr:col>
      <xdr:colOff>114300</xdr:colOff>
      <xdr:row>96</xdr:row>
      <xdr:rowOff>139272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20948</xdr:rowOff>
    </xdr:from>
    <xdr:to>
      <xdr:col>19</xdr:col>
      <xdr:colOff>177800</xdr:colOff>
      <xdr:row>98</xdr:row>
      <xdr:rowOff>48369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823048"/>
          <a:ext cx="889000" cy="2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44834</xdr:rowOff>
    </xdr:from>
    <xdr:to>
      <xdr:col>20</xdr:col>
      <xdr:colOff>38100</xdr:colOff>
      <xdr:row>96</xdr:row>
      <xdr:rowOff>146434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5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162961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39540</xdr:rowOff>
    </xdr:from>
    <xdr:to>
      <xdr:col>15</xdr:col>
      <xdr:colOff>50800</xdr:colOff>
      <xdr:row>98</xdr:row>
      <xdr:rowOff>48369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841640"/>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82195</xdr:rowOff>
    </xdr:from>
    <xdr:to>
      <xdr:col>15</xdr:col>
      <xdr:colOff>101600</xdr:colOff>
      <xdr:row>97</xdr:row>
      <xdr:rowOff>12345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28872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3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39540</xdr:rowOff>
    </xdr:from>
    <xdr:to>
      <xdr:col>10</xdr:col>
      <xdr:colOff>114300</xdr:colOff>
      <xdr:row>98</xdr:row>
      <xdr:rowOff>45757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841640"/>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125171</xdr:rowOff>
    </xdr:from>
    <xdr:to>
      <xdr:col>10</xdr:col>
      <xdr:colOff>165100</xdr:colOff>
      <xdr:row>97</xdr:row>
      <xdr:rowOff>55321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71848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116365</xdr:rowOff>
    </xdr:from>
    <xdr:to>
      <xdr:col>6</xdr:col>
      <xdr:colOff>38100</xdr:colOff>
      <xdr:row>97</xdr:row>
      <xdr:rowOff>46515</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63042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131518</xdr:rowOff>
    </xdr:from>
    <xdr:to>
      <xdr:col>24</xdr:col>
      <xdr:colOff>114300</xdr:colOff>
      <xdr:row>98</xdr:row>
      <xdr:rowOff>61668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7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46445</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67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141598</xdr:rowOff>
    </xdr:from>
    <xdr:to>
      <xdr:col>20</xdr:col>
      <xdr:colOff>38100</xdr:colOff>
      <xdr:row>98</xdr:row>
      <xdr:rowOff>71748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7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62875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8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169019</xdr:rowOff>
    </xdr:from>
    <xdr:to>
      <xdr:col>15</xdr:col>
      <xdr:colOff>101600</xdr:colOff>
      <xdr:row>98</xdr:row>
      <xdr:rowOff>99169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7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90296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8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160190</xdr:rowOff>
    </xdr:from>
    <xdr:to>
      <xdr:col>10</xdr:col>
      <xdr:colOff>165100</xdr:colOff>
      <xdr:row>98</xdr:row>
      <xdr:rowOff>90340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7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81467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8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166407</xdr:rowOff>
    </xdr:from>
    <xdr:to>
      <xdr:col>6</xdr:col>
      <xdr:colOff>38100</xdr:colOff>
      <xdr:row>98</xdr:row>
      <xdr:rowOff>96557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7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87684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88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43364</xdr:rowOff>
    </xdr:from>
    <xdr:to>
      <xdr:col>55</xdr:col>
      <xdr:colOff>0</xdr:colOff>
      <xdr:row>58</xdr:row>
      <xdr:rowOff>62376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987464"/>
          <a:ext cx="8382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43364</xdr:rowOff>
    </xdr:from>
    <xdr:to>
      <xdr:col>50</xdr:col>
      <xdr:colOff>114300</xdr:colOff>
      <xdr:row>58</xdr:row>
      <xdr:rowOff>52832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87464"/>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32906</xdr:rowOff>
    </xdr:from>
    <xdr:to>
      <xdr:col>45</xdr:col>
      <xdr:colOff>177800</xdr:colOff>
      <xdr:row>58</xdr:row>
      <xdr:rowOff>52832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977006"/>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32906</xdr:rowOff>
    </xdr:from>
    <xdr:to>
      <xdr:col>41</xdr:col>
      <xdr:colOff>50800</xdr:colOff>
      <xdr:row>58</xdr:row>
      <xdr:rowOff>47022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977006"/>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11576</xdr:rowOff>
    </xdr:from>
    <xdr:to>
      <xdr:col>55</xdr:col>
      <xdr:colOff>50800</xdr:colOff>
      <xdr:row>58</xdr:row>
      <xdr:rowOff>113176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97953</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87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164014</xdr:rowOff>
    </xdr:from>
    <xdr:to>
      <xdr:col>50</xdr:col>
      <xdr:colOff>165100</xdr:colOff>
      <xdr:row>58</xdr:row>
      <xdr:rowOff>94164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9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85291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404428" y="100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2032</xdr:rowOff>
    </xdr:from>
    <xdr:to>
      <xdr:col>46</xdr:col>
      <xdr:colOff>38100</xdr:colOff>
      <xdr:row>58</xdr:row>
      <xdr:rowOff>103632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94759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153556</xdr:rowOff>
    </xdr:from>
    <xdr:to>
      <xdr:col>41</xdr:col>
      <xdr:colOff>101600</xdr:colOff>
      <xdr:row>58</xdr:row>
      <xdr:rowOff>83706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9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74833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1001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167672</xdr:rowOff>
    </xdr:from>
    <xdr:to>
      <xdr:col>36</xdr:col>
      <xdr:colOff>165100</xdr:colOff>
      <xdr:row>58</xdr:row>
      <xdr:rowOff>97822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9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88949</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1003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123431</xdr:rowOff>
    </xdr:from>
    <xdr:to>
      <xdr:col>55</xdr:col>
      <xdr:colOff>0</xdr:colOff>
      <xdr:row>79</xdr:row>
      <xdr:rowOff>15360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496531"/>
          <a:ext cx="838200" cy="6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8331</xdr:rowOff>
    </xdr:from>
    <xdr:to>
      <xdr:col>50</xdr:col>
      <xdr:colOff>114300</xdr:colOff>
      <xdr:row>79</xdr:row>
      <xdr:rowOff>15360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52881"/>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4978</xdr:rowOff>
    </xdr:from>
    <xdr:to>
      <xdr:col>45</xdr:col>
      <xdr:colOff>177800</xdr:colOff>
      <xdr:row>79</xdr:row>
      <xdr:rowOff>8331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49528"/>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4711</xdr:rowOff>
    </xdr:from>
    <xdr:to>
      <xdr:col>41</xdr:col>
      <xdr:colOff>50800</xdr:colOff>
      <xdr:row>79</xdr:row>
      <xdr:rowOff>4978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4926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72631</xdr:rowOff>
    </xdr:from>
    <xdr:to>
      <xdr:col>55</xdr:col>
      <xdr:colOff>50800</xdr:colOff>
      <xdr:row>79</xdr:row>
      <xdr:rowOff>2781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159008</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136010</xdr:rowOff>
    </xdr:from>
    <xdr:to>
      <xdr:col>50</xdr:col>
      <xdr:colOff>165100</xdr:colOff>
      <xdr:row>79</xdr:row>
      <xdr:rowOff>66160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57287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60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128981</xdr:rowOff>
    </xdr:from>
    <xdr:to>
      <xdr:col>46</xdr:col>
      <xdr:colOff>38100</xdr:colOff>
      <xdr:row>79</xdr:row>
      <xdr:rowOff>59131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5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50258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5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125628</xdr:rowOff>
    </xdr:from>
    <xdr:to>
      <xdr:col>41</xdr:col>
      <xdr:colOff>101600</xdr:colOff>
      <xdr:row>79</xdr:row>
      <xdr:rowOff>55778</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46905</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125361</xdr:rowOff>
    </xdr:from>
    <xdr:to>
      <xdr:col>36</xdr:col>
      <xdr:colOff>165100</xdr:colOff>
      <xdr:row>79</xdr:row>
      <xdr:rowOff>55511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46638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9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75997</xdr:rowOff>
    </xdr:from>
    <xdr:to>
      <xdr:col>55</xdr:col>
      <xdr:colOff>0</xdr:colOff>
      <xdr:row>98</xdr:row>
      <xdr:rowOff>149301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878097"/>
          <a:ext cx="8382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149301</xdr:rowOff>
    </xdr:from>
    <xdr:to>
      <xdr:col>50</xdr:col>
      <xdr:colOff>114300</xdr:colOff>
      <xdr:row>98</xdr:row>
      <xdr:rowOff>152709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951401"/>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33128</xdr:rowOff>
    </xdr:from>
    <xdr:to>
      <xdr:col>45</xdr:col>
      <xdr:colOff>177800</xdr:colOff>
      <xdr:row>98</xdr:row>
      <xdr:rowOff>152709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835228"/>
          <a:ext cx="889000" cy="11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33128</xdr:rowOff>
    </xdr:from>
    <xdr:to>
      <xdr:col>41</xdr:col>
      <xdr:colOff>50800</xdr:colOff>
      <xdr:row>98</xdr:row>
      <xdr:rowOff>35437</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835228"/>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25197</xdr:rowOff>
    </xdr:from>
    <xdr:to>
      <xdr:col>55</xdr:col>
      <xdr:colOff>50800</xdr:colOff>
      <xdr:row>98</xdr:row>
      <xdr:rowOff>126797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82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3624</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8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98501</xdr:rowOff>
    </xdr:from>
    <xdr:to>
      <xdr:col>50</xdr:col>
      <xdr:colOff>165100</xdr:colOff>
      <xdr:row>99</xdr:row>
      <xdr:rowOff>28651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9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19778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99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101909</xdr:rowOff>
    </xdr:from>
    <xdr:to>
      <xdr:col>46</xdr:col>
      <xdr:colOff>38100</xdr:colOff>
      <xdr:row>99</xdr:row>
      <xdr:rowOff>32059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9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23186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99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153778</xdr:rowOff>
    </xdr:from>
    <xdr:to>
      <xdr:col>41</xdr:col>
      <xdr:colOff>101600</xdr:colOff>
      <xdr:row>98</xdr:row>
      <xdr:rowOff>83928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7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75055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87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156087</xdr:rowOff>
    </xdr:from>
    <xdr:to>
      <xdr:col>36</xdr:col>
      <xdr:colOff>165100</xdr:colOff>
      <xdr:row>98</xdr:row>
      <xdr:rowOff>86237</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7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102764</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5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63271</xdr:rowOff>
    </xdr:from>
    <xdr:to>
      <xdr:col>85</xdr:col>
      <xdr:colOff>127000</xdr:colOff>
      <xdr:row>37</xdr:row>
      <xdr:rowOff>72720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064021"/>
          <a:ext cx="838200" cy="3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72720</xdr:rowOff>
    </xdr:from>
    <xdr:to>
      <xdr:col>81</xdr:col>
      <xdr:colOff>50800</xdr:colOff>
      <xdr:row>37</xdr:row>
      <xdr:rowOff>111544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416370"/>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111544</xdr:rowOff>
    </xdr:from>
    <xdr:to>
      <xdr:col>76</xdr:col>
      <xdr:colOff>114300</xdr:colOff>
      <xdr:row>37</xdr:row>
      <xdr:rowOff>126517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455194"/>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114249</xdr:rowOff>
    </xdr:from>
    <xdr:to>
      <xdr:col>71</xdr:col>
      <xdr:colOff>177800</xdr:colOff>
      <xdr:row>37</xdr:row>
      <xdr:rowOff>126517</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457899"/>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12471</xdr:rowOff>
    </xdr:from>
    <xdr:to>
      <xdr:col>85</xdr:col>
      <xdr:colOff>177800</xdr:colOff>
      <xdr:row>35</xdr:row>
      <xdr:rowOff>114071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0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35348</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8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21920</xdr:rowOff>
    </xdr:from>
    <xdr:to>
      <xdr:col>81</xdr:col>
      <xdr:colOff>101600</xdr:colOff>
      <xdr:row>37</xdr:row>
      <xdr:rowOff>123520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114647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64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60744</xdr:rowOff>
    </xdr:from>
    <xdr:to>
      <xdr:col>76</xdr:col>
      <xdr:colOff>165100</xdr:colOff>
      <xdr:row>37</xdr:row>
      <xdr:rowOff>162344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4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153471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9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75717</xdr:rowOff>
    </xdr:from>
    <xdr:to>
      <xdr:col>72</xdr:col>
      <xdr:colOff>38100</xdr:colOff>
      <xdr:row>38</xdr:row>
      <xdr:rowOff>5868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419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168444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5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63449</xdr:rowOff>
    </xdr:from>
    <xdr:to>
      <xdr:col>67</xdr:col>
      <xdr:colOff>101600</xdr:colOff>
      <xdr:row>37</xdr:row>
      <xdr:rowOff>165049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156176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4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165989</xdr:rowOff>
    </xdr:from>
    <xdr:to>
      <xdr:col>85</xdr:col>
      <xdr:colOff>127000</xdr:colOff>
      <xdr:row>58</xdr:row>
      <xdr:rowOff>46366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9938639"/>
          <a:ext cx="8382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19805</xdr:rowOff>
    </xdr:from>
    <xdr:to>
      <xdr:col>81</xdr:col>
      <xdr:colOff>50800</xdr:colOff>
      <xdr:row>58</xdr:row>
      <xdr:rowOff>46366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4592300" y="9963905"/>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98443</xdr:rowOff>
    </xdr:from>
    <xdr:to>
      <xdr:col>76</xdr:col>
      <xdr:colOff>114300</xdr:colOff>
      <xdr:row>58</xdr:row>
      <xdr:rowOff>19805</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3703300" y="9356743"/>
          <a:ext cx="889000" cy="60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98443</xdr:rowOff>
    </xdr:from>
    <xdr:to>
      <xdr:col>71</xdr:col>
      <xdr:colOff>177800</xdr:colOff>
      <xdr:row>55</xdr:row>
      <xdr:rowOff>34882</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356743"/>
          <a:ext cx="889000" cy="10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115189</xdr:rowOff>
    </xdr:from>
    <xdr:to>
      <xdr:col>85</xdr:col>
      <xdr:colOff>177800</xdr:colOff>
      <xdr:row>58</xdr:row>
      <xdr:rowOff>45339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9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93616</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167016</xdr:rowOff>
    </xdr:from>
    <xdr:to>
      <xdr:col>81</xdr:col>
      <xdr:colOff>101600</xdr:colOff>
      <xdr:row>58</xdr:row>
      <xdr:rowOff>97166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93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88293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100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140455</xdr:rowOff>
    </xdr:from>
    <xdr:to>
      <xdr:col>76</xdr:col>
      <xdr:colOff>165100</xdr:colOff>
      <xdr:row>58</xdr:row>
      <xdr:rowOff>70605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9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87132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68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47643</xdr:rowOff>
    </xdr:from>
    <xdr:to>
      <xdr:col>72</xdr:col>
      <xdr:colOff>38100</xdr:colOff>
      <xdr:row>54</xdr:row>
      <xdr:rowOff>149243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3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165770</xdr:rowOff>
    </xdr:from>
    <xdr:ext cx="599010"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03795" y="90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155532</xdr:rowOff>
    </xdr:from>
    <xdr:to>
      <xdr:col>67</xdr:col>
      <xdr:colOff>101600</xdr:colOff>
      <xdr:row>55</xdr:row>
      <xdr:rowOff>85682</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4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102209</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18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44069</xdr:rowOff>
    </xdr:from>
    <xdr:to>
      <xdr:col>85</xdr:col>
      <xdr:colOff>127000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588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44069</xdr:rowOff>
    </xdr:from>
    <xdr:to>
      <xdr:col>81</xdr:col>
      <xdr:colOff>50800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42983</xdr:rowOff>
    </xdr:from>
    <xdr:to>
      <xdr:col>76</xdr:col>
      <xdr:colOff>114300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87533"/>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42983</xdr:rowOff>
    </xdr:from>
    <xdr:to>
      <xdr:col>71</xdr:col>
      <xdr:colOff>177800</xdr:colOff>
      <xdr:row>79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87533"/>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164719</xdr:rowOff>
    </xdr:from>
    <xdr:to>
      <xdr:col>81</xdr:col>
      <xdr:colOff>101600</xdr:colOff>
      <xdr:row>79</xdr:row>
      <xdr:rowOff>94869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85996</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163633</xdr:rowOff>
    </xdr:from>
    <xdr:to>
      <xdr:col>72</xdr:col>
      <xdr:colOff>38100</xdr:colOff>
      <xdr:row>79</xdr:row>
      <xdr:rowOff>93783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84910</xdr:rowOff>
    </xdr:from>
    <xdr:ext cx="313932"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46333" y="1362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92114</xdr:rowOff>
    </xdr:from>
    <xdr:to>
      <xdr:col>85</xdr:col>
      <xdr:colOff>127000</xdr:colOff>
      <xdr:row>97</xdr:row>
      <xdr:rowOff>113799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5481300" y="16722764"/>
          <a:ext cx="8382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113799</xdr:rowOff>
    </xdr:from>
    <xdr:to>
      <xdr:col>81</xdr:col>
      <xdr:colOff>50800</xdr:colOff>
      <xdr:row>97</xdr:row>
      <xdr:rowOff>119735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4592300" y="16744449"/>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119735</xdr:rowOff>
    </xdr:from>
    <xdr:to>
      <xdr:col>76</xdr:col>
      <xdr:colOff>114300</xdr:colOff>
      <xdr:row>97</xdr:row>
      <xdr:rowOff>145377</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3703300" y="16750385"/>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145377</xdr:rowOff>
    </xdr:from>
    <xdr:to>
      <xdr:col>71</xdr:col>
      <xdr:colOff>177800</xdr:colOff>
      <xdr:row>97</xdr:row>
      <xdr:rowOff>152014</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2814300" y="16776027"/>
          <a:ext cx="8890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41314</xdr:rowOff>
    </xdr:from>
    <xdr:to>
      <xdr:col>85</xdr:col>
      <xdr:colOff>177800</xdr:colOff>
      <xdr:row>97</xdr:row>
      <xdr:rowOff>142914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66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19741</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62999</xdr:rowOff>
    </xdr:from>
    <xdr:to>
      <xdr:col>81</xdr:col>
      <xdr:colOff>101600</xdr:colOff>
      <xdr:row>97</xdr:row>
      <xdr:rowOff>164599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66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155726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67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68935</xdr:rowOff>
    </xdr:from>
    <xdr:to>
      <xdr:col>76</xdr:col>
      <xdr:colOff>165100</xdr:colOff>
      <xdr:row>97</xdr:row>
      <xdr:rowOff>170535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66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161662</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679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94577</xdr:rowOff>
    </xdr:from>
    <xdr:to>
      <xdr:col>72</xdr:col>
      <xdr:colOff>38100</xdr:colOff>
      <xdr:row>98</xdr:row>
      <xdr:rowOff>24727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7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15854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68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101214</xdr:rowOff>
    </xdr:from>
    <xdr:to>
      <xdr:col>67</xdr:col>
      <xdr:colOff>101600</xdr:colOff>
      <xdr:row>98</xdr:row>
      <xdr:rowOff>31364</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7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22491</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68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id="{00000000-0008-0000-0700-0000F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7" name="諸支出金最小値テキスト">
          <a:extLst>
            <a:ext uri="{FF2B5EF4-FFF2-40B4-BE49-F238E27FC236}">
              <a16:creationId xmlns:a16="http://schemas.microsoft.com/office/drawing/2014/main" id="{00000000-0008-0000-0700-0000F5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9" name="諸支出金最大値テキスト">
          <a:extLst>
            <a:ext uri="{FF2B5EF4-FFF2-40B4-BE49-F238E27FC236}">
              <a16:creationId xmlns:a16="http://schemas.microsoft.com/office/drawing/2014/main" id="{00000000-0008-0000-0700-0000F7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62" name="諸支出金平均値テキスト">
          <a:extLst>
            <a:ext uri="{FF2B5EF4-FFF2-40B4-BE49-F238E27FC236}">
              <a16:creationId xmlns:a16="http://schemas.microsoft.com/office/drawing/2014/main" id="{00000000-0008-0000-0700-0000FA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81" name="諸支出金該当値テキスト">
          <a:extLst>
            <a:ext uri="{FF2B5EF4-FFF2-40B4-BE49-F238E27FC236}">
              <a16:creationId xmlns:a16="http://schemas.microsoft.com/office/drawing/2014/main" id="{00000000-0008-0000-0700-00000D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2" name="前年度繰上充用金グラフ枠">
          <a:extLst>
            <a:ext uri="{FF2B5EF4-FFF2-40B4-BE49-F238E27FC236}">
              <a16:creationId xmlns:a16="http://schemas.microsoft.com/office/drawing/2014/main" id="{00000000-0008-0000-0700-00002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4" name="前年度繰上充用金最小値テキスト">
          <a:extLst>
            <a:ext uri="{FF2B5EF4-FFF2-40B4-BE49-F238E27FC236}">
              <a16:creationId xmlns:a16="http://schemas.microsoft.com/office/drawing/2014/main" id="{00000000-0008-0000-0700-00002E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6" name="前年度繰上充用金最大値テキスト">
          <a:extLst>
            <a:ext uri="{FF2B5EF4-FFF2-40B4-BE49-F238E27FC236}">
              <a16:creationId xmlns:a16="http://schemas.microsoft.com/office/drawing/2014/main" id="{00000000-0008-0000-0700-000030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9" name="前年度繰上充用金平均値テキスト">
          <a:extLst>
            <a:ext uri="{FF2B5EF4-FFF2-40B4-BE49-F238E27FC236}">
              <a16:creationId xmlns:a16="http://schemas.microsoft.com/office/drawing/2014/main" id="{00000000-0008-0000-0700-000033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7" name="直線コネクタ 826">
          <a:extLst>
            <a:ext uri="{FF2B5EF4-FFF2-40B4-BE49-F238E27FC236}">
              <a16:creationId xmlns:a16="http://schemas.microsoft.com/office/drawing/2014/main" id="{00000000-0008-0000-0700-00003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30" name="フローチャート: 判断 829">
          <a:extLst>
            <a:ext uri="{FF2B5EF4-FFF2-40B4-BE49-F238E27FC236}">
              <a16:creationId xmlns:a16="http://schemas.microsoft.com/office/drawing/2014/main" id="{00000000-0008-0000-0700-00003E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8" name="前年度繰上充用金該当値テキスト">
          <a:extLst>
            <a:ext uri="{FF2B5EF4-FFF2-40B4-BE49-F238E27FC236}">
              <a16:creationId xmlns:a16="http://schemas.microsoft.com/office/drawing/2014/main" id="{00000000-0008-0000-0700-00004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5" name="楕円 844">
          <a:extLst>
            <a:ext uri="{FF2B5EF4-FFF2-40B4-BE49-F238E27FC236}">
              <a16:creationId xmlns:a16="http://schemas.microsoft.com/office/drawing/2014/main" id="{00000000-0008-0000-0700-00004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9" name="テキスト ボックス 848">
          <a:extLst>
            <a:ext uri="{FF2B5EF4-FFF2-40B4-BE49-F238E27FC236}">
              <a16:creationId xmlns:a16="http://schemas.microsoft.com/office/drawing/2014/main" id="{00000000-0008-0000-0700-00005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総務費は</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住民一人当たりのコストが</a:t>
          </a:r>
          <a:r>
            <a:rPr kumimoji="1" lang="en-US" altLang="ja-JP" sz="1100">
              <a:solidFill>
                <a:schemeClr val="dk1"/>
              </a:solidFill>
              <a:effectLst/>
              <a:latin typeface="+mn-lt"/>
              <a:ea typeface="+mn-ea"/>
              <a:cs typeface="+mn-cs"/>
            </a:rPr>
            <a:t>155,819</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111,935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の大幅な増</a:t>
          </a:r>
          <a:r>
            <a:rPr kumimoji="1" lang="ja-JP" altLang="ja-JP" sz="1100">
              <a:solidFill>
                <a:schemeClr val="dk1"/>
              </a:solidFill>
              <a:effectLst/>
              <a:latin typeface="+mn-lt"/>
              <a:ea typeface="+mn-ea"/>
              <a:cs typeface="+mn-cs"/>
            </a:rPr>
            <a:t>となっている。主な</a:t>
          </a:r>
          <a:r>
            <a:rPr lang="ja-JP" altLang="ja-JP" sz="1100">
              <a:solidFill>
                <a:schemeClr val="dk1"/>
              </a:solidFill>
              <a:effectLst/>
              <a:latin typeface="+mn-lt"/>
              <a:ea typeface="+mn-ea"/>
              <a:cs typeface="+mn-cs"/>
            </a:rPr>
            <a:t>要因としては</a:t>
          </a:r>
          <a:r>
            <a:rPr lang="ja-JP" altLang="en-US" sz="1100">
              <a:solidFill>
                <a:schemeClr val="dk1"/>
              </a:solidFill>
              <a:effectLst/>
              <a:latin typeface="+mn-lt"/>
              <a:ea typeface="+mn-ea"/>
              <a:cs typeface="+mn-cs"/>
            </a:rPr>
            <a:t>、特別定額給付金事業など多くのコロナウイルス感染症対策を実施したためである。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民生費は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住民一人当たりのコストが</a:t>
          </a:r>
          <a:r>
            <a:rPr kumimoji="1" lang="en-US" altLang="ja-JP" sz="1100">
              <a:solidFill>
                <a:schemeClr val="dk1"/>
              </a:solidFill>
              <a:effectLst/>
              <a:latin typeface="+mn-lt"/>
              <a:ea typeface="+mn-ea"/>
              <a:cs typeface="+mn-cs"/>
            </a:rPr>
            <a:t>138,952</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5,211</a:t>
          </a:r>
          <a:r>
            <a:rPr kumimoji="1" lang="ja-JP" altLang="ja-JP" sz="1100">
              <a:solidFill>
                <a:schemeClr val="dk1"/>
              </a:solidFill>
              <a:effectLst/>
              <a:latin typeface="+mn-lt"/>
              <a:ea typeface="+mn-ea"/>
              <a:cs typeface="+mn-cs"/>
            </a:rPr>
            <a:t>円増となっている。主な要因としては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子育て世帯・ひとり親世帯への給付金</a:t>
          </a:r>
          <a:r>
            <a:rPr lang="ja-JP" altLang="ja-JP" sz="1100">
              <a:solidFill>
                <a:schemeClr val="dk1"/>
              </a:solidFill>
              <a:effectLst/>
              <a:latin typeface="+mn-lt"/>
              <a:ea typeface="+mn-ea"/>
              <a:cs typeface="+mn-cs"/>
            </a:rPr>
            <a:t>など多くのコロナウイルス感染症対策を実施したためである。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住民一人当たりのコストが</a:t>
          </a:r>
          <a:r>
            <a:rPr kumimoji="1" lang="en-US" altLang="ja-JP" sz="1100">
              <a:solidFill>
                <a:schemeClr val="dk1"/>
              </a:solidFill>
              <a:effectLst/>
              <a:latin typeface="+mn-lt"/>
              <a:ea typeface="+mn-ea"/>
              <a:cs typeface="+mn-cs"/>
            </a:rPr>
            <a:t>4,854</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3,327</a:t>
          </a:r>
          <a:r>
            <a:rPr kumimoji="1" lang="ja-JP" altLang="ja-JP" sz="1100">
              <a:solidFill>
                <a:schemeClr val="dk1"/>
              </a:solidFill>
              <a:effectLst/>
              <a:latin typeface="+mn-lt"/>
              <a:ea typeface="+mn-ea"/>
              <a:cs typeface="+mn-cs"/>
            </a:rPr>
            <a:t>円増となっている。主な要因としては</a:t>
          </a:r>
          <a:r>
            <a:rPr kumimoji="1" lang="ja-JP" altLang="en-US" sz="1100">
              <a:solidFill>
                <a:schemeClr val="dk1"/>
              </a:solidFill>
              <a:effectLst/>
              <a:latin typeface="+mn-lt"/>
              <a:ea typeface="+mn-ea"/>
              <a:cs typeface="+mn-cs"/>
            </a:rPr>
            <a:t>、プレミアム付商品券</a:t>
          </a:r>
          <a:r>
            <a:rPr lang="ja-JP" altLang="ja-JP" sz="1100">
              <a:solidFill>
                <a:schemeClr val="dk1"/>
              </a:solidFill>
              <a:effectLst/>
              <a:latin typeface="+mn-lt"/>
              <a:ea typeface="+mn-ea"/>
              <a:cs typeface="+mn-cs"/>
            </a:rPr>
            <a:t>など多くのコロナウイルス感染症対策を実施したためである。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土木</a:t>
          </a:r>
          <a:r>
            <a:rPr lang="ja-JP" altLang="ja-JP" sz="1100">
              <a:solidFill>
                <a:schemeClr val="dk1"/>
              </a:solidFill>
              <a:effectLst/>
              <a:latin typeface="+mn-lt"/>
              <a:ea typeface="+mn-ea"/>
              <a:cs typeface="+mn-cs"/>
            </a:rPr>
            <a:t>費は</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住民一人当たりのコストが</a:t>
          </a:r>
          <a:r>
            <a:rPr kumimoji="1" lang="en-US" altLang="ja-JP" sz="1100">
              <a:solidFill>
                <a:schemeClr val="dk1"/>
              </a:solidFill>
              <a:effectLst/>
              <a:latin typeface="+mn-lt"/>
              <a:ea typeface="+mn-ea"/>
              <a:cs typeface="+mn-cs"/>
            </a:rPr>
            <a:t>47,852</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6,734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となっている。主な要因としては</a:t>
          </a:r>
          <a:r>
            <a:rPr kumimoji="1" lang="ja-JP" altLang="en-US" sz="1100">
              <a:solidFill>
                <a:schemeClr val="dk1"/>
              </a:solidFill>
              <a:effectLst/>
              <a:latin typeface="+mn-lt"/>
              <a:ea typeface="+mn-ea"/>
              <a:cs typeface="+mn-cs"/>
            </a:rPr>
            <a:t>、守谷小絹線整備事業や福岡工業団地整備事業などを促進したためである。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0" lang="ja-JP" altLang="en-US" sz="1100">
              <a:solidFill>
                <a:schemeClr val="dk1"/>
              </a:solidFill>
              <a:effectLst/>
              <a:latin typeface="+mn-lt"/>
              <a:ea typeface="+mn-ea"/>
              <a:cs typeface="+mn-cs"/>
            </a:rPr>
            <a:t>消防</a:t>
          </a:r>
          <a:r>
            <a:rPr lang="ja-JP" altLang="ja-JP" sz="1100">
              <a:solidFill>
                <a:schemeClr val="dk1"/>
              </a:solidFill>
              <a:effectLst/>
              <a:latin typeface="+mn-lt"/>
              <a:ea typeface="+mn-ea"/>
              <a:cs typeface="+mn-cs"/>
            </a:rPr>
            <a:t>費は、</a:t>
          </a:r>
          <a:r>
            <a:rPr kumimoji="1" lang="ja-JP" altLang="ja-JP" sz="1100">
              <a:solidFill>
                <a:schemeClr val="dk1"/>
              </a:solidFill>
              <a:effectLst/>
              <a:latin typeface="+mn-lt"/>
              <a:ea typeface="+mn-ea"/>
              <a:cs typeface="+mn-cs"/>
            </a:rPr>
            <a:t>住民一人当たりのコストが</a:t>
          </a:r>
          <a:r>
            <a:rPr kumimoji="1" lang="en-US" altLang="ja-JP" sz="1100">
              <a:solidFill>
                <a:schemeClr val="dk1"/>
              </a:solidFill>
              <a:effectLst/>
              <a:latin typeface="+mn-lt"/>
              <a:ea typeface="+mn-ea"/>
              <a:cs typeface="+mn-cs"/>
            </a:rPr>
            <a:t>27,506</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9,248</a:t>
          </a:r>
          <a:r>
            <a:rPr kumimoji="1" lang="ja-JP" altLang="ja-JP" sz="1100">
              <a:solidFill>
                <a:schemeClr val="dk1"/>
              </a:solidFill>
              <a:effectLst/>
              <a:latin typeface="+mn-lt"/>
              <a:ea typeface="+mn-ea"/>
              <a:cs typeface="+mn-cs"/>
            </a:rPr>
            <a:t>円増となっている。主な要因としては、</a:t>
          </a:r>
          <a:r>
            <a:rPr kumimoji="1" lang="ja-JP" altLang="en-US" sz="1100">
              <a:solidFill>
                <a:schemeClr val="dk1"/>
              </a:solidFill>
              <a:effectLst/>
              <a:latin typeface="+mn-lt"/>
              <a:ea typeface="+mn-ea"/>
              <a:cs typeface="+mn-cs"/>
            </a:rPr>
            <a:t>防災行政無線デジタル化工事を進めた</a:t>
          </a:r>
          <a:r>
            <a:rPr kumimoji="1" lang="ja-JP" altLang="ja-JP" sz="1100">
              <a:solidFill>
                <a:schemeClr val="dk1"/>
              </a:solidFill>
              <a:effectLst/>
              <a:latin typeface="+mn-lt"/>
              <a:ea typeface="+mn-ea"/>
              <a:cs typeface="+mn-cs"/>
            </a:rPr>
            <a:t>ためである。</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aseline="0">
              <a:solidFill>
                <a:schemeClr val="dk1"/>
              </a:solidFill>
              <a:effectLst/>
              <a:latin typeface="+mn-lt"/>
              <a:ea typeface="+mn-ea"/>
              <a:cs typeface="+mn-cs"/>
            </a:rPr>
            <a:t>   </a:t>
          </a:r>
          <a:r>
            <a:rPr kumimoji="0" lang="ja-JP" altLang="en-US" sz="1100">
              <a:solidFill>
                <a:schemeClr val="dk1"/>
              </a:solidFill>
              <a:effectLst/>
              <a:latin typeface="+mn-lt"/>
              <a:ea typeface="+mn-ea"/>
              <a:cs typeface="+mn-cs"/>
            </a:rPr>
            <a:t>教育</a:t>
          </a:r>
          <a:r>
            <a:rPr lang="ja-JP" altLang="ja-JP" sz="1100">
              <a:solidFill>
                <a:schemeClr val="dk1"/>
              </a:solidFill>
              <a:effectLst/>
              <a:latin typeface="+mn-lt"/>
              <a:ea typeface="+mn-ea"/>
              <a:cs typeface="+mn-cs"/>
            </a:rPr>
            <a:t>費は、</a:t>
          </a:r>
          <a:r>
            <a:rPr kumimoji="1" lang="ja-JP" altLang="ja-JP" sz="1100">
              <a:solidFill>
                <a:schemeClr val="dk1"/>
              </a:solidFill>
              <a:effectLst/>
              <a:latin typeface="+mn-lt"/>
              <a:ea typeface="+mn-ea"/>
              <a:cs typeface="+mn-cs"/>
            </a:rPr>
            <a:t>住民一人当たりのコストが</a:t>
          </a:r>
          <a:r>
            <a:rPr kumimoji="1" lang="en-US" altLang="ja-JP" sz="1100">
              <a:solidFill>
                <a:schemeClr val="dk1"/>
              </a:solidFill>
              <a:effectLst/>
              <a:latin typeface="+mn-lt"/>
              <a:ea typeface="+mn-ea"/>
              <a:cs typeface="+mn-cs"/>
            </a:rPr>
            <a:t>55,335</a:t>
          </a:r>
          <a:r>
            <a:rPr kumimoji="1" lang="ja-JP" altLang="ja-JP" sz="1100">
              <a:solidFill>
                <a:schemeClr val="dk1"/>
              </a:solidFill>
              <a:effectLst/>
              <a:latin typeface="+mn-lt"/>
              <a:ea typeface="+mn-ea"/>
              <a:cs typeface="+mn-cs"/>
            </a:rPr>
            <a:t>円で前年度から</a:t>
          </a:r>
          <a:r>
            <a:rPr kumimoji="1" lang="en-US" altLang="ja-JP" sz="1100">
              <a:solidFill>
                <a:schemeClr val="dk1"/>
              </a:solidFill>
              <a:effectLst/>
              <a:latin typeface="+mn-lt"/>
              <a:ea typeface="+mn-ea"/>
              <a:cs typeface="+mn-cs"/>
            </a:rPr>
            <a:t>4,761</a:t>
          </a:r>
          <a:r>
            <a:rPr kumimoji="1" lang="ja-JP" altLang="ja-JP" sz="1100">
              <a:solidFill>
                <a:schemeClr val="dk1"/>
              </a:solidFill>
              <a:effectLst/>
              <a:latin typeface="+mn-lt"/>
              <a:ea typeface="+mn-ea"/>
              <a:cs typeface="+mn-cs"/>
            </a:rPr>
            <a:t>円増となっている。主な要因としては、</a:t>
          </a:r>
          <a:r>
            <a:rPr kumimoji="1" lang="ja-JP" altLang="en-US" sz="1100">
              <a:solidFill>
                <a:schemeClr val="dk1"/>
              </a:solidFill>
              <a:effectLst/>
              <a:latin typeface="+mn-lt"/>
              <a:ea typeface="+mn-ea"/>
              <a:cs typeface="+mn-cs"/>
            </a:rPr>
            <a:t>小中学校校内通信ネットワーク整備工事</a:t>
          </a:r>
          <a:r>
            <a:rPr kumimoji="1" lang="ja-JP" altLang="ja-JP" sz="1100">
              <a:solidFill>
                <a:schemeClr val="dk1"/>
              </a:solidFill>
              <a:effectLst/>
              <a:latin typeface="+mn-lt"/>
              <a:ea typeface="+mn-ea"/>
              <a:cs typeface="+mn-cs"/>
            </a:rPr>
            <a:t>を進めたためである。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新型コロナウイルス感染症の影響により、多くの事業が中止や縮小となったことから、財政調整基金に積立をしたことにより、実質単年度収支は黒字となっている。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基金残高に注視し</a:t>
          </a:r>
          <a:r>
            <a:rPr kumimoji="1" lang="ja-JP" altLang="en-US" sz="1100">
              <a:solidFill>
                <a:schemeClr val="dk1"/>
              </a:solidFill>
              <a:effectLst/>
              <a:latin typeface="+mn-lt"/>
              <a:ea typeface="+mn-ea"/>
              <a:cs typeface="+mn-cs"/>
            </a:rPr>
            <a:t>、事務事業の整理合理化を図るなど</a:t>
          </a:r>
          <a:r>
            <a:rPr kumimoji="1" lang="ja-JP" altLang="ja-JP" sz="1100">
              <a:solidFill>
                <a:schemeClr val="dk1"/>
              </a:solidFill>
              <a:effectLst/>
              <a:latin typeface="+mn-lt"/>
              <a:ea typeface="+mn-ea"/>
              <a:cs typeface="+mn-cs"/>
            </a:rPr>
            <a:t>歳出の抑制に努めながら適正に管理していく。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茨城県つくばみらい市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全ての会計で赤字はなく</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健全な財政状況である。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水道事業会計の黒字額が他会計に比べて多いが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インフラ更新が控えているためであり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計画的に事業を進めていく必要がある。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26910765</v>
      </c>
      <c r="BO4" s="433"/>
      <c r="BP4" s="433"/>
      <c r="BQ4" s="433"/>
      <c r="BR4" s="433"/>
      <c r="BS4" s="433"/>
      <c r="BT4" s="433"/>
      <c r="BU4" s="434"/>
      <c r="BV4" s="432">
        <v>19183114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3.7</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26288862</v>
      </c>
      <c r="BO5" s="470"/>
      <c r="BP5" s="470"/>
      <c r="BQ5" s="470"/>
      <c r="BR5" s="470"/>
      <c r="BS5" s="470"/>
      <c r="BT5" s="470"/>
      <c r="BU5" s="471"/>
      <c r="BV5" s="469">
        <v>18674367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90.3</v>
      </c>
      <c r="CU5" s="467"/>
      <c r="CV5" s="467"/>
      <c r="CW5" s="467"/>
      <c r="CX5" s="467"/>
      <c r="CY5" s="467"/>
      <c r="CZ5" s="467"/>
      <c r="DA5" s="468"/>
      <c r="DB5" s="466">
        <v>94.2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621903</v>
      </c>
      <c r="BO6" s="470"/>
      <c r="BP6" s="470"/>
      <c r="BQ6" s="470"/>
      <c r="BR6" s="470"/>
      <c r="BS6" s="470"/>
      <c r="BT6" s="470"/>
      <c r="BU6" s="471"/>
      <c r="BV6" s="469">
        <v>508747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96.1</v>
      </c>
      <c r="CU6" s="507"/>
      <c r="CV6" s="507"/>
      <c r="CW6" s="507"/>
      <c r="CX6" s="507"/>
      <c r="CY6" s="507"/>
      <c r="CZ6" s="507"/>
      <c r="DA6" s="508"/>
      <c r="DB6" s="506">
        <v>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157761</v>
      </c>
      <c r="BO7" s="470"/>
      <c r="BP7" s="470"/>
      <c r="BQ7" s="470"/>
      <c r="BR7" s="470"/>
      <c r="BS7" s="470"/>
      <c r="BT7" s="470"/>
      <c r="BU7" s="471"/>
      <c r="BV7" s="469">
        <v>68351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12587567</v>
      </c>
      <c r="CU7" s="470"/>
      <c r="CV7" s="470"/>
      <c r="CW7" s="470"/>
      <c r="CX7" s="470"/>
      <c r="CY7" s="470"/>
      <c r="CZ7" s="470"/>
      <c r="DA7" s="471"/>
      <c r="DB7" s="469">
        <v>11964261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464142</v>
      </c>
      <c r="BO8" s="470"/>
      <c r="BP8" s="470"/>
      <c r="BQ8" s="470"/>
      <c r="BR8" s="470"/>
      <c r="BS8" s="470"/>
      <c r="BT8" s="470"/>
      <c r="BU8" s="471"/>
      <c r="BV8" s="469">
        <v>440396</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0.81</v>
      </c>
      <c r="CU8" s="510"/>
      <c r="CV8" s="510"/>
      <c r="CW8" s="510"/>
      <c r="CX8" s="510"/>
      <c r="CY8" s="510"/>
      <c r="CZ8" s="510"/>
      <c r="DA8" s="511"/>
      <c r="DB8" s="509">
        <v>0.81</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49872</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23746</v>
      </c>
      <c r="BO9" s="470"/>
      <c r="BP9" s="470"/>
      <c r="BQ9" s="470"/>
      <c r="BR9" s="470"/>
      <c r="BS9" s="470"/>
      <c r="BT9" s="470"/>
      <c r="BU9" s="471"/>
      <c r="BV9" s="469">
        <v>-39514</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13.2</v>
      </c>
      <c r="CU9" s="467"/>
      <c r="CV9" s="467"/>
      <c r="CW9" s="467"/>
      <c r="CX9" s="467"/>
      <c r="CY9" s="467"/>
      <c r="CZ9" s="467"/>
      <c r="DA9" s="468"/>
      <c r="DB9" s="466">
        <v>12.6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49136</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376354</v>
      </c>
      <c r="BO10" s="470"/>
      <c r="BP10" s="470"/>
      <c r="BQ10" s="470"/>
      <c r="BR10" s="470"/>
      <c r="BS10" s="470"/>
      <c r="BT10" s="470"/>
      <c r="BU10" s="471"/>
      <c r="BV10" s="469">
        <v>240141</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122</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52110</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122</v>
      </c>
      <c r="AV12" s="502"/>
      <c r="AW12" s="502"/>
      <c r="AX12" s="502"/>
      <c r="AY12" s="503" t="s">
        <v>137</v>
      </c>
      <c r="AZ12" s="504"/>
      <c r="BA12" s="504"/>
      <c r="BB12" s="504"/>
      <c r="BC12" s="504"/>
      <c r="BD12" s="504"/>
      <c r="BE12" s="504"/>
      <c r="BF12" s="504"/>
      <c r="BG12" s="504"/>
      <c r="BH12" s="504"/>
      <c r="BI12" s="504"/>
      <c r="BJ12" s="504"/>
      <c r="BK12" s="504"/>
      <c r="BL12" s="504"/>
      <c r="BM12" s="505"/>
      <c r="BN12" s="469">
        <v>136572</v>
      </c>
      <c r="BO12" s="470"/>
      <c r="BP12" s="470"/>
      <c r="BQ12" s="470"/>
      <c r="BR12" s="470"/>
      <c r="BS12" s="470"/>
      <c r="BT12" s="470"/>
      <c r="BU12" s="471"/>
      <c r="BV12" s="469">
        <v>494355</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51444</v>
      </c>
      <c r="S13" s="554"/>
      <c r="T13" s="554"/>
      <c r="U13" s="554"/>
      <c r="V13" s="555"/>
      <c r="W13" s="485" t="s">
        <v>140</v>
      </c>
      <c r="X13" s="486"/>
      <c r="Y13" s="486"/>
      <c r="Z13" s="486"/>
      <c r="AA13" s="486"/>
      <c r="AB13" s="476"/>
      <c r="AC13" s="520">
        <v>1070</v>
      </c>
      <c r="AD13" s="521"/>
      <c r="AE13" s="521"/>
      <c r="AF13" s="521"/>
      <c r="AG13" s="563"/>
      <c r="AH13" s="520">
        <v>970</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263528</v>
      </c>
      <c r="BO13" s="470"/>
      <c r="BP13" s="470"/>
      <c r="BQ13" s="470"/>
      <c r="BR13" s="470"/>
      <c r="BS13" s="470"/>
      <c r="BT13" s="470"/>
      <c r="BU13" s="471"/>
      <c r="BV13" s="469">
        <v>-293728</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7.1</v>
      </c>
      <c r="CU13" s="467"/>
      <c r="CV13" s="467"/>
      <c r="CW13" s="467"/>
      <c r="CX13" s="467"/>
      <c r="CY13" s="467"/>
      <c r="CZ13" s="467"/>
      <c r="DA13" s="468"/>
      <c r="DB13" s="466">
        <v>7.3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51835</v>
      </c>
      <c r="S14" s="554"/>
      <c r="T14" s="554"/>
      <c r="U14" s="554"/>
      <c r="V14" s="555"/>
      <c r="W14" s="459"/>
      <c r="X14" s="460"/>
      <c r="Y14" s="460"/>
      <c r="Z14" s="460"/>
      <c r="AA14" s="460"/>
      <c r="AB14" s="449"/>
      <c r="AC14" s="556">
        <v>4.5999999999999996</v>
      </c>
      <c r="AD14" s="557"/>
      <c r="AE14" s="557"/>
      <c r="AF14" s="557"/>
      <c r="AG14" s="558"/>
      <c r="AH14" s="556">
        <v>4.5999999999999996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38.4</v>
      </c>
      <c r="CU14" s="568"/>
      <c r="CV14" s="568"/>
      <c r="CW14" s="568"/>
      <c r="CX14" s="568"/>
      <c r="CY14" s="568"/>
      <c r="CZ14" s="568"/>
      <c r="DA14" s="569"/>
      <c r="DB14" s="567">
        <v>43.6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51221</v>
      </c>
      <c r="S15" s="554"/>
      <c r="T15" s="554"/>
      <c r="U15" s="554"/>
      <c r="V15" s="555"/>
      <c r="W15" s="485" t="s">
        <v>147</v>
      </c>
      <c r="X15" s="486"/>
      <c r="Y15" s="486"/>
      <c r="Z15" s="486"/>
      <c r="AA15" s="486"/>
      <c r="AB15" s="476"/>
      <c r="AC15" s="520">
        <v>7096</v>
      </c>
      <c r="AD15" s="521"/>
      <c r="AE15" s="521"/>
      <c r="AF15" s="521"/>
      <c r="AG15" s="563"/>
      <c r="AH15" s="520">
        <v>6275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7613002</v>
      </c>
      <c r="BO15" s="433"/>
      <c r="BP15" s="433"/>
      <c r="BQ15" s="433"/>
      <c r="BR15" s="433"/>
      <c r="BS15" s="433"/>
      <c r="BT15" s="433"/>
      <c r="BU15" s="434"/>
      <c r="BV15" s="432">
        <v>7301954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30.5</v>
      </c>
      <c r="AD16" s="557"/>
      <c r="AE16" s="557"/>
      <c r="AF16" s="557"/>
      <c r="AG16" s="558"/>
      <c r="AH16" s="556">
        <v>30.1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9658776</v>
      </c>
      <c r="BO16" s="470"/>
      <c r="BP16" s="470"/>
      <c r="BQ16" s="470"/>
      <c r="BR16" s="470"/>
      <c r="BS16" s="470"/>
      <c r="BT16" s="470"/>
      <c r="BU16" s="471"/>
      <c r="BV16" s="469">
        <v>9065966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15086</v>
      </c>
      <c r="AD17" s="521"/>
      <c r="AE17" s="521"/>
      <c r="AF17" s="521"/>
      <c r="AG17" s="563"/>
      <c r="AH17" s="520">
        <v>13618</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9702958</v>
      </c>
      <c r="BO17" s="470"/>
      <c r="BP17" s="470"/>
      <c r="BQ17" s="470"/>
      <c r="BR17" s="470"/>
      <c r="BS17" s="470"/>
      <c r="BT17" s="470"/>
      <c r="BU17" s="471"/>
      <c r="BV17" s="469">
        <v>9365633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79.16</v>
      </c>
      <c r="M18" s="585"/>
      <c r="N18" s="585"/>
      <c r="O18" s="585"/>
      <c r="P18" s="585"/>
      <c r="Q18" s="585"/>
      <c r="R18" s="586"/>
      <c r="S18" s="586"/>
      <c r="T18" s="586"/>
      <c r="U18" s="586"/>
      <c r="V18" s="587"/>
      <c r="W18" s="487"/>
      <c r="X18" s="488"/>
      <c r="Y18" s="488"/>
      <c r="Z18" s="488"/>
      <c r="AA18" s="488"/>
      <c r="AB18" s="479"/>
      <c r="AC18" s="588">
        <v>64.900000000000006</v>
      </c>
      <c r="AD18" s="589"/>
      <c r="AE18" s="589"/>
      <c r="AF18" s="589"/>
      <c r="AG18" s="590"/>
      <c r="AH18" s="588">
        <v>65.3</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11409055</v>
      </c>
      <c r="BO18" s="470"/>
      <c r="BP18" s="470"/>
      <c r="BQ18" s="470"/>
      <c r="BR18" s="470"/>
      <c r="BS18" s="470"/>
      <c r="BT18" s="470"/>
      <c r="BU18" s="471"/>
      <c r="BV18" s="469">
        <v>11440505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630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14682152</v>
      </c>
      <c r="BO19" s="470"/>
      <c r="BP19" s="470"/>
      <c r="BQ19" s="470"/>
      <c r="BR19" s="470"/>
      <c r="BS19" s="470"/>
      <c r="BT19" s="470"/>
      <c r="BU19" s="471"/>
      <c r="BV19" s="469">
        <v>14181589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19971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22295902</v>
      </c>
      <c r="BO23" s="470"/>
      <c r="BP23" s="470"/>
      <c r="BQ23" s="470"/>
      <c r="BR23" s="470"/>
      <c r="BS23" s="470"/>
      <c r="BT23" s="470"/>
      <c r="BU23" s="471"/>
      <c r="BV23" s="469">
        <v>22364980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8210</v>
      </c>
      <c r="R24" s="521"/>
      <c r="S24" s="521"/>
      <c r="T24" s="521"/>
      <c r="U24" s="521"/>
      <c r="V24" s="563"/>
      <c r="W24" s="622"/>
      <c r="X24" s="610"/>
      <c r="Y24" s="611"/>
      <c r="Z24" s="519" t="s">
        <v>171</v>
      </c>
      <c r="AA24" s="499"/>
      <c r="AB24" s="499"/>
      <c r="AC24" s="499"/>
      <c r="AD24" s="499"/>
      <c r="AE24" s="499"/>
      <c r="AF24" s="499"/>
      <c r="AG24" s="500"/>
      <c r="AH24" s="520">
        <v>337</v>
      </c>
      <c r="AI24" s="521"/>
      <c r="AJ24" s="521"/>
      <c r="AK24" s="521"/>
      <c r="AL24" s="563"/>
      <c r="AM24" s="520">
        <v>1021110</v>
      </c>
      <c r="AN24" s="521"/>
      <c r="AO24" s="521"/>
      <c r="AP24" s="521"/>
      <c r="AQ24" s="521"/>
      <c r="AR24" s="563"/>
      <c r="AS24" s="520">
        <v>3030</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15902386</v>
      </c>
      <c r="BO24" s="470"/>
      <c r="BP24" s="470"/>
      <c r="BQ24" s="470"/>
      <c r="BR24" s="470"/>
      <c r="BS24" s="470"/>
      <c r="BT24" s="470"/>
      <c r="BU24" s="471"/>
      <c r="BV24" s="469">
        <v>15835840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6500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131</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5742947</v>
      </c>
      <c r="BO25" s="433"/>
      <c r="BP25" s="433"/>
      <c r="BQ25" s="433"/>
      <c r="BR25" s="433"/>
      <c r="BS25" s="433"/>
      <c r="BT25" s="433"/>
      <c r="BU25" s="434"/>
      <c r="BV25" s="432">
        <v>6000172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6060</v>
      </c>
      <c r="R26" s="521"/>
      <c r="S26" s="521"/>
      <c r="T26" s="521"/>
      <c r="U26" s="521"/>
      <c r="V26" s="563"/>
      <c r="W26" s="622"/>
      <c r="X26" s="610"/>
      <c r="Y26" s="611"/>
      <c r="Z26" s="519" t="s">
        <v>178</v>
      </c>
      <c r="AA26" s="632"/>
      <c r="AB26" s="632"/>
      <c r="AC26" s="632"/>
      <c r="AD26" s="632"/>
      <c r="AE26" s="632"/>
      <c r="AF26" s="632"/>
      <c r="AG26" s="633"/>
      <c r="AH26" s="520">
        <v>8</v>
      </c>
      <c r="AI26" s="521"/>
      <c r="AJ26" s="521"/>
      <c r="AK26" s="521"/>
      <c r="AL26" s="563"/>
      <c r="AM26" s="520">
        <v>21720</v>
      </c>
      <c r="AN26" s="521"/>
      <c r="AO26" s="521"/>
      <c r="AP26" s="521"/>
      <c r="AQ26" s="521"/>
      <c r="AR26" s="563"/>
      <c r="AS26" s="520">
        <v>2715</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131</v>
      </c>
      <c r="BO26" s="470"/>
      <c r="BP26" s="470"/>
      <c r="BQ26" s="470"/>
      <c r="BR26" s="470"/>
      <c r="BS26" s="470"/>
      <c r="BT26" s="470"/>
      <c r="BU26" s="471"/>
      <c r="BV26" s="469" t="s">
        <v>131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4260</v>
      </c>
      <c r="R27" s="521"/>
      <c r="S27" s="521"/>
      <c r="T27" s="521"/>
      <c r="U27" s="521"/>
      <c r="V27" s="563"/>
      <c r="W27" s="622"/>
      <c r="X27" s="610"/>
      <c r="Y27" s="611"/>
      <c r="Z27" s="519" t="s">
        <v>181</v>
      </c>
      <c r="AA27" s="499"/>
      <c r="AB27" s="499"/>
      <c r="AC27" s="499"/>
      <c r="AD27" s="499"/>
      <c r="AE27" s="499"/>
      <c r="AF27" s="499"/>
      <c r="AG27" s="500"/>
      <c r="AH27" s="520">
        <v>26</v>
      </c>
      <c r="AI27" s="521"/>
      <c r="AJ27" s="521"/>
      <c r="AK27" s="521"/>
      <c r="AL27" s="563"/>
      <c r="AM27" s="520">
        <v>69888</v>
      </c>
      <c r="AN27" s="521"/>
      <c r="AO27" s="521"/>
      <c r="AP27" s="521"/>
      <c r="AQ27" s="521"/>
      <c r="AR27" s="563"/>
      <c r="AS27" s="520">
        <v>2688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983559</v>
      </c>
      <c r="BO27" s="646"/>
      <c r="BP27" s="646"/>
      <c r="BQ27" s="646"/>
      <c r="BR27" s="646"/>
      <c r="BS27" s="646"/>
      <c r="BT27" s="646"/>
      <c r="BU27" s="647"/>
      <c r="BV27" s="645">
        <v>983481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3840</v>
      </c>
      <c r="R28" s="521"/>
      <c r="S28" s="521"/>
      <c r="T28" s="521"/>
      <c r="U28" s="521"/>
      <c r="V28" s="563"/>
      <c r="W28" s="622"/>
      <c r="X28" s="610"/>
      <c r="Y28" s="611"/>
      <c r="Z28" s="519" t="s">
        <v>184</v>
      </c>
      <c r="AA28" s="499"/>
      <c r="AB28" s="499"/>
      <c r="AC28" s="499"/>
      <c r="AD28" s="499"/>
      <c r="AE28" s="499"/>
      <c r="AF28" s="499"/>
      <c r="AG28" s="500"/>
      <c r="AH28" s="520" t="s">
        <v>131</v>
      </c>
      <c r="AI28" s="521"/>
      <c r="AJ28" s="521"/>
      <c r="AK28" s="521"/>
      <c r="AL28" s="563"/>
      <c r="AM28" s="520" t="s">
        <v>131</v>
      </c>
      <c r="AN28" s="521"/>
      <c r="AO28" s="521"/>
      <c r="AP28" s="521"/>
      <c r="AQ28" s="521"/>
      <c r="AR28" s="563"/>
      <c r="AS28" s="520" t="s">
        <v>175</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2149412</v>
      </c>
      <c r="BO28" s="433"/>
      <c r="BP28" s="433"/>
      <c r="BQ28" s="433"/>
      <c r="BR28" s="433"/>
      <c r="BS28" s="433"/>
      <c r="BT28" s="433"/>
      <c r="BU28" s="434"/>
      <c r="BV28" s="432">
        <v>1909630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16</v>
      </c>
      <c r="M29" s="521"/>
      <c r="N29" s="521"/>
      <c r="O29" s="521"/>
      <c r="P29" s="563"/>
      <c r="Q29" s="520">
        <v>3620</v>
      </c>
      <c r="R29" s="521"/>
      <c r="S29" s="521"/>
      <c r="T29" s="521"/>
      <c r="U29" s="521"/>
      <c r="V29" s="563"/>
      <c r="W29" s="623"/>
      <c r="X29" s="624"/>
      <c r="Y29" s="625"/>
      <c r="Z29" s="519" t="s">
        <v>187</v>
      </c>
      <c r="AA29" s="499"/>
      <c r="AB29" s="499"/>
      <c r="AC29" s="499"/>
      <c r="AD29" s="499"/>
      <c r="AE29" s="499"/>
      <c r="AF29" s="499"/>
      <c r="AG29" s="500"/>
      <c r="AH29" s="520">
        <v>363</v>
      </c>
      <c r="AI29" s="521"/>
      <c r="AJ29" s="521"/>
      <c r="AK29" s="521"/>
      <c r="AL29" s="563"/>
      <c r="AM29" s="520">
        <v>1090998</v>
      </c>
      <c r="AN29" s="521"/>
      <c r="AO29" s="521"/>
      <c r="AP29" s="521"/>
      <c r="AQ29" s="521"/>
      <c r="AR29" s="563"/>
      <c r="AS29" s="520">
        <v>3006</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542282</v>
      </c>
      <c r="BO29" s="470"/>
      <c r="BP29" s="470"/>
      <c r="BQ29" s="470"/>
      <c r="BR29" s="470"/>
      <c r="BS29" s="470"/>
      <c r="BT29" s="470"/>
      <c r="BU29" s="471"/>
      <c r="BV29" s="469">
        <v>722170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97.4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1338908</v>
      </c>
      <c r="BO30" s="646"/>
      <c r="BP30" s="646"/>
      <c r="BQ30" s="646"/>
      <c r="BR30" s="646"/>
      <c r="BS30" s="646"/>
      <c r="BT30" s="646"/>
      <c r="BU30" s="647"/>
      <c r="BV30" s="645">
        <v>1738976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196</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IF('各会計、関係団体の財政状況及び健全化判断比率'!B33="","",'各会計、関係団体の財政状況及び健全化判断比率'!B33)</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市営分譲住宅特別会計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茨城県租税債権管理機構(一般会計)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茨城県後期高齢者医療広域連合(一般会計)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茨城県後期高齢者医療広域連合(後期高齢者医療特別会計)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常総衛生組合(一般会計)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取手市外２市火葬場組合(一般会計)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常総広域市町村圏事務組合(一般会計)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取手地方広域下水道組合(一般会計)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利根川水系県南水防事務組合(一般会計)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VtuWOzfTR1TodhRxqHO/Y+pKb8szaz74sgki3tPaBxf2rBrG81mIJd9gyUSu0SZZOjnO1+DK3BGrn1eosHIuA==" saltValue="QvGmg37pde5PAp7On4jb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7" t="s">
        <v>577</v>
      </c>
      <c r="D34" s="1247"/>
      <c r="E34" s="1248"/>
      <c r="F34" s="32">
        <v>13.34</v>
      </c>
      <c r="G34" s="33">
        <v>12.06</v>
      </c>
      <c r="H34" s="33">
        <v>9.69</v>
      </c>
      <c r="I34" s="33">
        <v>10.39</v>
      </c>
      <c r="J34" s="34">
        <v>10.14</v>
      </c>
      <c r="K34" s="22"/>
      <c r="L34" s="22"/>
      <c r="M34" s="22"/>
      <c r="N34" s="22"/>
      <c r="O34" s="22"/>
      <c r="P34" s="22"/>
    </row>
    <row r="35" spans="1:16" ht="39" customHeight="1" x14ac:dyDescent="0.15">
      <c r="A35" s="22"/>
      <c r="B35" s="35"/>
      <c r="C35" s="1241" t="s">
        <v>578</v>
      </c>
      <c r="D35" s="1242"/>
      <c r="E35" s="1243"/>
      <c r="F35" s="36">
        <v>5.74</v>
      </c>
      <c r="G35" s="37">
        <v>5.1100000000000003</v>
      </c>
      <c r="H35" s="37">
        <v>4.01</v>
      </c>
      <c r="I35" s="37">
        <v>3.67</v>
      </c>
      <c r="J35" s="38">
        <v>3.49</v>
      </c>
      <c r="K35" s="22"/>
      <c r="L35" s="22"/>
      <c r="M35" s="22"/>
      <c r="N35" s="22"/>
      <c r="O35" s="22"/>
      <c r="P35" s="22"/>
    </row>
    <row r="36" spans="1:16" ht="39" customHeight="1" x14ac:dyDescent="0.15">
      <c r="A36" s="22"/>
      <c r="B36" s="35"/>
      <c r="C36" s="1241" t="s">
        <v>579</v>
      </c>
      <c r="D36" s="1242"/>
      <c r="E36" s="1243"/>
      <c r="F36" s="36">
        <v>1.64</v>
      </c>
      <c r="G36" s="37">
        <v>0.01</v>
      </c>
      <c r="H36" s="37">
        <v>0</v>
      </c>
      <c r="I36" s="37">
        <v>1.38</v>
      </c>
      <c r="J36" s="38">
        <v>1.56</v>
      </c>
      <c r="K36" s="22"/>
      <c r="L36" s="22"/>
      <c r="M36" s="22"/>
      <c r="N36" s="22"/>
      <c r="O36" s="22"/>
      <c r="P36" s="22"/>
    </row>
    <row r="37" spans="1:16" ht="39" customHeight="1" x14ac:dyDescent="0.15">
      <c r="A37" s="22"/>
      <c r="B37" s="35"/>
      <c r="C37" s="1241" t="s">
        <v>580</v>
      </c>
      <c r="D37" s="1242"/>
      <c r="E37" s="1243"/>
      <c r="F37" s="36" t="s">
        <v>541</v>
      </c>
      <c r="G37" s="37" t="s">
        <v>541</v>
      </c>
      <c r="H37" s="37" t="s">
        <v>541</v>
      </c>
      <c r="I37" s="37" t="s">
        <v>541</v>
      </c>
      <c r="J37" s="38">
        <v>1.1299999999999999</v>
      </c>
      <c r="K37" s="22"/>
      <c r="L37" s="22"/>
      <c r="M37" s="22"/>
      <c r="N37" s="22"/>
      <c r="O37" s="22"/>
      <c r="P37" s="22"/>
    </row>
    <row r="38" spans="1:16" ht="39" customHeight="1" x14ac:dyDescent="0.15">
      <c r="A38" s="22"/>
      <c r="B38" s="35"/>
      <c r="C38" s="1241" t="s">
        <v>581</v>
      </c>
      <c r="D38" s="1242"/>
      <c r="E38" s="1243"/>
      <c r="F38" s="36">
        <v>1.87</v>
      </c>
      <c r="G38" s="37">
        <v>1.74</v>
      </c>
      <c r="H38" s="37">
        <v>0.28999999999999998</v>
      </c>
      <c r="I38" s="37">
        <v>0.63</v>
      </c>
      <c r="J38" s="38">
        <v>0.39</v>
      </c>
      <c r="K38" s="22"/>
      <c r="L38" s="22"/>
      <c r="M38" s="22"/>
      <c r="N38" s="22"/>
      <c r="O38" s="22"/>
      <c r="P38" s="22"/>
    </row>
    <row r="39" spans="1:16" ht="39" customHeight="1" x14ac:dyDescent="0.15">
      <c r="A39" s="22"/>
      <c r="B39" s="35"/>
      <c r="C39" s="1241" t="s">
        <v>582</v>
      </c>
      <c r="D39" s="1242"/>
      <c r="E39" s="1243"/>
      <c r="F39" s="36">
        <v>0.23</v>
      </c>
      <c r="G39" s="37">
        <v>0.24</v>
      </c>
      <c r="H39" s="37">
        <v>0.09</v>
      </c>
      <c r="I39" s="37">
        <v>0.11</v>
      </c>
      <c r="J39" s="38">
        <v>0.15</v>
      </c>
      <c r="K39" s="22"/>
      <c r="L39" s="22"/>
      <c r="M39" s="22"/>
      <c r="N39" s="22"/>
      <c r="O39" s="22"/>
      <c r="P39" s="22"/>
    </row>
    <row r="40" spans="1:16" ht="39" customHeight="1" x14ac:dyDescent="0.15">
      <c r="A40" s="22"/>
      <c r="B40" s="35"/>
      <c r="C40" s="1241" t="s">
        <v>583</v>
      </c>
      <c r="D40" s="1242"/>
      <c r="E40" s="1243"/>
      <c r="F40" s="36">
        <v>0.01</v>
      </c>
      <c r="G40" s="37">
        <v>1.49</v>
      </c>
      <c r="H40" s="37">
        <v>1.34</v>
      </c>
      <c r="I40" s="37">
        <v>0</v>
      </c>
      <c r="J40" s="38">
        <v>0.01</v>
      </c>
      <c r="K40" s="22"/>
      <c r="L40" s="22"/>
      <c r="M40" s="22"/>
      <c r="N40" s="22"/>
      <c r="O40" s="22"/>
      <c r="P40" s="22"/>
    </row>
    <row r="41" spans="1:16" ht="39" customHeight="1" x14ac:dyDescent="0.15">
      <c r="A41" s="22"/>
      <c r="B41" s="35"/>
      <c r="C41" s="1241" t="s">
        <v>584</v>
      </c>
      <c r="D41" s="1242"/>
      <c r="E41" s="1243"/>
      <c r="F41" s="36">
        <v>0.01</v>
      </c>
      <c r="G41" s="37">
        <v>0</v>
      </c>
      <c r="H41" s="37">
        <v>0</v>
      </c>
      <c r="I41" s="37">
        <v>0</v>
      </c>
      <c r="J41" s="38">
        <v>0</v>
      </c>
      <c r="K41" s="22"/>
      <c r="L41" s="22"/>
      <c r="M41" s="22"/>
      <c r="N41" s="22"/>
      <c r="O41" s="22"/>
      <c r="P41" s="22"/>
    </row>
    <row r="42" spans="1:16" ht="39" customHeight="1" x14ac:dyDescent="0.15">
      <c r="A42" s="22"/>
      <c r="B42" s="39"/>
      <c r="C42" s="1241" t="s">
        <v>585</v>
      </c>
      <c r="D42" s="1242"/>
      <c r="E42" s="1243"/>
      <c r="F42" s="36" t="s">
        <v>541</v>
      </c>
      <c r="G42" s="37" t="s">
        <v>541</v>
      </c>
      <c r="H42" s="37" t="s">
        <v>541</v>
      </c>
      <c r="I42" s="37" t="s">
        <v>541</v>
      </c>
      <c r="J42" s="38" t="s">
        <v>541</v>
      </c>
      <c r="K42" s="22"/>
      <c r="L42" s="22"/>
      <c r="M42" s="22"/>
      <c r="N42" s="22"/>
      <c r="O42" s="22"/>
      <c r="P42" s="22"/>
    </row>
    <row r="43" spans="1:16" ht="39" customHeight="1" thickBot="1" x14ac:dyDescent="0.2">
      <c r="A43" s="22"/>
      <c r="B43" s="40"/>
      <c r="C43" s="1244" t="s">
        <v>586</v>
      </c>
      <c r="D43" s="1245"/>
      <c r="E43" s="1246"/>
      <c r="F43" s="41">
        <v>0.48</v>
      </c>
      <c r="G43" s="42">
        <v>0.64</v>
      </c>
      <c r="H43" s="42">
        <v>0.59</v>
      </c>
      <c r="I43" s="42">
        <v>0.28999999999999998</v>
      </c>
      <c r="J43" s="43" t="s">
        <v>541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RGlokuc3cAEUfV6LZEZ3+cmH6Btz7IlM5YUYU3Cef7e63sgWDOEIRO1Ko/bW58By0e59Lxk2hu1XEFRyOp7w==" saltValue="ujx8QPaT+v5eRkbNPgg5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1574</v>
      </c>
      <c r="L45" s="60">
        <v>1638</v>
      </c>
      <c r="M45" s="60">
        <v>1813</v>
      </c>
      <c r="N45" s="60">
        <v>1861</v>
      </c>
      <c r="O45" s="61">
        <v>2019</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541</v>
      </c>
      <c r="L46" s="64" t="s">
        <v>541</v>
      </c>
      <c r="M46" s="64" t="s">
        <v>541</v>
      </c>
      <c r="N46" s="64" t="s">
        <v>541</v>
      </c>
      <c r="O46" s="65" t="s">
        <v>541</v>
      </c>
      <c r="P46" s="48"/>
      <c r="Q46" s="48"/>
      <c r="R46" s="48"/>
      <c r="S46" s="48"/>
      <c r="T46" s="48"/>
      <c r="U46" s="48"/>
    </row>
    <row r="47" spans="1:21" ht="30.75" customHeight="1" x14ac:dyDescent="0.15">
      <c r="A47" s="48"/>
      <c r="B47" s="1251"/>
      <c r="C47" s="1252"/>
      <c r="D47" s="62"/>
      <c r="E47" s="1257" t="s">
        <v>14</v>
      </c>
      <c r="F47" s="1257"/>
      <c r="G47" s="1257"/>
      <c r="H47" s="1257"/>
      <c r="I47" s="1257"/>
      <c r="J47" s="1258"/>
      <c r="K47" s="63">
        <v>3</v>
      </c>
      <c r="L47" s="64">
        <v>3</v>
      </c>
      <c r="M47" s="64">
        <v>3</v>
      </c>
      <c r="N47" s="64">
        <v>3</v>
      </c>
      <c r="O47" s="65" t="s">
        <v>541</v>
      </c>
      <c r="P47" s="48"/>
      <c r="Q47" s="48"/>
      <c r="R47" s="48"/>
      <c r="S47" s="48"/>
      <c r="T47" s="48"/>
      <c r="U47" s="48"/>
    </row>
    <row r="48" spans="1:21" ht="30.75" customHeight="1" x14ac:dyDescent="0.15">
      <c r="A48" s="48"/>
      <c r="B48" s="1251"/>
      <c r="C48" s="1252"/>
      <c r="D48" s="62"/>
      <c r="E48" s="1257" t="s">
        <v>15</v>
      </c>
      <c r="F48" s="1257"/>
      <c r="G48" s="1257"/>
      <c r="H48" s="1257"/>
      <c r="I48" s="1257"/>
      <c r="J48" s="1258"/>
      <c r="K48" s="63">
        <v>562</v>
      </c>
      <c r="L48" s="64">
        <v>548</v>
      </c>
      <c r="M48" s="64">
        <v>529</v>
      </c>
      <c r="N48" s="64">
        <v>549</v>
      </c>
      <c r="O48" s="65">
        <v>481</v>
      </c>
      <c r="P48" s="48"/>
      <c r="Q48" s="48"/>
      <c r="R48" s="48"/>
      <c r="S48" s="48"/>
      <c r="T48" s="48"/>
      <c r="U48" s="48"/>
    </row>
    <row r="49" spans="1:21" ht="30.75" customHeight="1" x14ac:dyDescent="0.15">
      <c r="A49" s="48"/>
      <c r="B49" s="1251"/>
      <c r="C49" s="1252"/>
      <c r="D49" s="62"/>
      <c r="E49" s="1257" t="s">
        <v>16</v>
      </c>
      <c r="F49" s="1257"/>
      <c r="G49" s="1257"/>
      <c r="H49" s="1257"/>
      <c r="I49" s="1257"/>
      <c r="J49" s="1258"/>
      <c r="K49" s="63">
        <v>550</v>
      </c>
      <c r="L49" s="64">
        <v>508</v>
      </c>
      <c r="M49" s="64">
        <v>502</v>
      </c>
      <c r="N49" s="64">
        <v>511</v>
      </c>
      <c r="O49" s="65">
        <v>508</v>
      </c>
      <c r="P49" s="48"/>
      <c r="Q49" s="48"/>
      <c r="R49" s="48"/>
      <c r="S49" s="48"/>
      <c r="T49" s="48"/>
      <c r="U49" s="48"/>
    </row>
    <row r="50" spans="1:21" ht="30.75" customHeight="1" x14ac:dyDescent="0.15">
      <c r="A50" s="48"/>
      <c r="B50" s="1251"/>
      <c r="C50" s="1252"/>
      <c r="D50" s="62"/>
      <c r="E50" s="1257" t="s">
        <v>17</v>
      </c>
      <c r="F50" s="1257"/>
      <c r="G50" s="1257"/>
      <c r="H50" s="1257"/>
      <c r="I50" s="1257"/>
      <c r="J50" s="1258"/>
      <c r="K50" s="63">
        <v>56</v>
      </c>
      <c r="L50" s="64">
        <v>56</v>
      </c>
      <c r="M50" s="64">
        <v>32</v>
      </c>
      <c r="N50" s="64">
        <v>9</v>
      </c>
      <c r="O50" s="65" t="s">
        <v>541</v>
      </c>
      <c r="P50" s="48"/>
      <c r="Q50" s="48"/>
      <c r="R50" s="48"/>
      <c r="S50" s="48"/>
      <c r="T50" s="48"/>
      <c r="U50" s="48"/>
    </row>
    <row r="51" spans="1:21" ht="30.75" customHeight="1" x14ac:dyDescent="0.15">
      <c r="A51" s="48"/>
      <c r="B51" s="1253"/>
      <c r="C51" s="1254"/>
      <c r="D51" s="66"/>
      <c r="E51" s="1257" t="s">
        <v>18</v>
      </c>
      <c r="F51" s="1257"/>
      <c r="G51" s="1257"/>
      <c r="H51" s="1257"/>
      <c r="I51" s="1257"/>
      <c r="J51" s="1258"/>
      <c r="K51" s="63" t="s">
        <v>541</v>
      </c>
      <c r="L51" s="64" t="s">
        <v>541</v>
      </c>
      <c r="M51" s="64" t="s">
        <v>541</v>
      </c>
      <c r="N51" s="64" t="s">
        <v>541</v>
      </c>
      <c r="O51" s="65" t="s">
        <v>541</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1973</v>
      </c>
      <c r="L52" s="64">
        <v>2051</v>
      </c>
      <c r="M52" s="64">
        <v>2126</v>
      </c>
      <c r="N52" s="64">
        <v>2147</v>
      </c>
      <c r="O52" s="65">
        <v>2325</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772</v>
      </c>
      <c r="L53" s="69">
        <v>702</v>
      </c>
      <c r="M53" s="69">
        <v>753</v>
      </c>
      <c r="N53" s="69">
        <v>786</v>
      </c>
      <c r="O53" s="70">
        <v>683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5" t="s">
        <v>25</v>
      </c>
      <c r="C57" s="1266"/>
      <c r="D57" s="1269" t="s">
        <v>26</v>
      </c>
      <c r="E57" s="1270"/>
      <c r="F57" s="1270"/>
      <c r="G57" s="1270"/>
      <c r="H57" s="1270"/>
      <c r="I57" s="1270"/>
      <c r="J57" s="1271"/>
      <c r="K57" s="83">
        <v>40</v>
      </c>
      <c r="L57" s="84">
        <v>60</v>
      </c>
      <c r="M57" s="84">
        <v>80</v>
      </c>
      <c r="N57" s="84">
        <v>100</v>
      </c>
      <c r="O57" s="85" t="s">
        <v>610</v>
      </c>
    </row>
    <row r="58" spans="1:21" ht="31.5" customHeight="1" thickBot="1" x14ac:dyDescent="0.2">
      <c r="B58" s="1267"/>
      <c r="C58" s="1268"/>
      <c r="D58" s="1272" t="s">
        <v>27</v>
      </c>
      <c r="E58" s="1273"/>
      <c r="F58" s="1273"/>
      <c r="G58" s="1273"/>
      <c r="H58" s="1273"/>
      <c r="I58" s="1273"/>
      <c r="J58" s="1274"/>
      <c r="K58" s="86">
        <v>3</v>
      </c>
      <c r="L58" s="87">
        <v>7</v>
      </c>
      <c r="M58" s="87">
        <v>10</v>
      </c>
      <c r="N58" s="87">
        <v>13</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OJpxpwEIexlgxpU8MH2ZMuyQ4GB+z+IrmGWMCV6coXtPGFnogs4fAwg7aBWPNFVwdIz3CUhMM/Do3C4NSF06w==" saltValue="/6740fPu6sxvESBOpozK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5" t="s">
        <v>30</v>
      </c>
      <c r="C41" s="1276"/>
      <c r="D41" s="102"/>
      <c r="E41" s="1281" t="s">
        <v>31</v>
      </c>
      <c r="F41" s="1281"/>
      <c r="G41" s="1281"/>
      <c r="H41" s="1282"/>
      <c r="I41" s="103">
        <v>23317</v>
      </c>
      <c r="J41" s="104">
        <v>24191</v>
      </c>
      <c r="K41" s="104">
        <v>23298</v>
      </c>
      <c r="L41" s="104">
        <v>22365</v>
      </c>
      <c r="M41" s="105">
        <v>22296</v>
      </c>
    </row>
    <row r="42" spans="2:13" ht="27.75" customHeight="1" x14ac:dyDescent="0.15">
      <c r="B42" s="1277"/>
      <c r="C42" s="1278"/>
      <c r="D42" s="106"/>
      <c r="E42" s="1283" t="s">
        <v>32</v>
      </c>
      <c r="F42" s="1283"/>
      <c r="G42" s="1283"/>
      <c r="H42" s="1284"/>
      <c r="I42" s="107">
        <v>92</v>
      </c>
      <c r="J42" s="108">
        <v>34</v>
      </c>
      <c r="K42" s="108">
        <v>8</v>
      </c>
      <c r="L42" s="108" t="s">
        <v>541</v>
      </c>
      <c r="M42" s="109" t="s">
        <v>541</v>
      </c>
    </row>
    <row r="43" spans="2:13" ht="27.75" customHeight="1" x14ac:dyDescent="0.15">
      <c r="B43" s="1277"/>
      <c r="C43" s="1278"/>
      <c r="D43" s="106"/>
      <c r="E43" s="1283" t="s">
        <v>33</v>
      </c>
      <c r="F43" s="1283"/>
      <c r="G43" s="1283"/>
      <c r="H43" s="1284"/>
      <c r="I43" s="107">
        <v>6600</v>
      </c>
      <c r="J43" s="108">
        <v>6511</v>
      </c>
      <c r="K43" s="108">
        <v>6133</v>
      </c>
      <c r="L43" s="108">
        <v>5923</v>
      </c>
      <c r="M43" s="109">
        <v>5692</v>
      </c>
    </row>
    <row r="44" spans="2:13" ht="27.75" customHeight="1" x14ac:dyDescent="0.15">
      <c r="B44" s="1277"/>
      <c r="C44" s="1278"/>
      <c r="D44" s="106"/>
      <c r="E44" s="1283" t="s">
        <v>34</v>
      </c>
      <c r="F44" s="1283"/>
      <c r="G44" s="1283"/>
      <c r="H44" s="1284"/>
      <c r="I44" s="107">
        <v>8137</v>
      </c>
      <c r="J44" s="108">
        <v>7538</v>
      </c>
      <c r="K44" s="108">
        <v>6997</v>
      </c>
      <c r="L44" s="108">
        <v>6615</v>
      </c>
      <c r="M44" s="109">
        <v>6494</v>
      </c>
    </row>
    <row r="45" spans="2:13" ht="27.75" customHeight="1" x14ac:dyDescent="0.15">
      <c r="B45" s="1277"/>
      <c r="C45" s="1278"/>
      <c r="D45" s="106"/>
      <c r="E45" s="1283" t="s">
        <v>35</v>
      </c>
      <c r="F45" s="1283"/>
      <c r="G45" s="1283"/>
      <c r="H45" s="1284"/>
      <c r="I45" s="107">
        <v>1685</v>
      </c>
      <c r="J45" s="108">
        <v>1549</v>
      </c>
      <c r="K45" s="108">
        <v>1409</v>
      </c>
      <c r="L45" s="108">
        <v>1373</v>
      </c>
      <c r="M45" s="109">
        <v>1337</v>
      </c>
    </row>
    <row r="46" spans="2:13" ht="27.75" customHeight="1" x14ac:dyDescent="0.15">
      <c r="B46" s="1277"/>
      <c r="C46" s="1278"/>
      <c r="D46" s="110"/>
      <c r="E46" s="1283" t="s">
        <v>36</v>
      </c>
      <c r="F46" s="1283"/>
      <c r="G46" s="1283"/>
      <c r="H46" s="1284"/>
      <c r="I46" s="107">
        <v>5</v>
      </c>
      <c r="J46" s="108">
        <v>5</v>
      </c>
      <c r="K46" s="108">
        <v>2</v>
      </c>
      <c r="L46" s="108">
        <v>3</v>
      </c>
      <c r="M46" s="109">
        <v>7</v>
      </c>
    </row>
    <row r="47" spans="2:13" ht="27.75" customHeight="1" x14ac:dyDescent="0.15">
      <c r="B47" s="1277"/>
      <c r="C47" s="1278"/>
      <c r="D47" s="111"/>
      <c r="E47" s="1285" t="s">
        <v>37</v>
      </c>
      <c r="F47" s="1286"/>
      <c r="G47" s="1286"/>
      <c r="H47" s="1287"/>
      <c r="I47" s="107" t="s">
        <v>541</v>
      </c>
      <c r="J47" s="108" t="s">
        <v>541</v>
      </c>
      <c r="K47" s="108" t="s">
        <v>541</v>
      </c>
      <c r="L47" s="108" t="s">
        <v>541</v>
      </c>
      <c r="M47" s="109" t="s">
        <v>541</v>
      </c>
    </row>
    <row r="48" spans="2:13" ht="27.75" customHeight="1" x14ac:dyDescent="0.15">
      <c r="B48" s="1277"/>
      <c r="C48" s="1278"/>
      <c r="D48" s="106"/>
      <c r="E48" s="1283" t="s">
        <v>38</v>
      </c>
      <c r="F48" s="1283"/>
      <c r="G48" s="1283"/>
      <c r="H48" s="1284"/>
      <c r="I48" s="107" t="s">
        <v>541</v>
      </c>
      <c r="J48" s="108" t="s">
        <v>541</v>
      </c>
      <c r="K48" s="108" t="s">
        <v>541</v>
      </c>
      <c r="L48" s="108" t="s">
        <v>541</v>
      </c>
      <c r="M48" s="109" t="s">
        <v>541</v>
      </c>
    </row>
    <row r="49" spans="2:13" ht="27.75" customHeight="1" x14ac:dyDescent="0.15">
      <c r="B49" s="1279"/>
      <c r="C49" s="1280"/>
      <c r="D49" s="106"/>
      <c r="E49" s="1283" t="s">
        <v>39</v>
      </c>
      <c r="F49" s="1283"/>
      <c r="G49" s="1283"/>
      <c r="H49" s="1284"/>
      <c r="I49" s="107" t="s">
        <v>541</v>
      </c>
      <c r="J49" s="108" t="s">
        <v>541</v>
      </c>
      <c r="K49" s="108" t="s">
        <v>541</v>
      </c>
      <c r="L49" s="108" t="s">
        <v>541</v>
      </c>
      <c r="M49" s="109" t="s">
        <v>541</v>
      </c>
    </row>
    <row r="50" spans="2:13" ht="27.75" customHeight="1" x14ac:dyDescent="0.15">
      <c r="B50" s="1288" t="s">
        <v>40</v>
      </c>
      <c r="C50" s="1289"/>
      <c r="D50" s="112"/>
      <c r="E50" s="1283" t="s">
        <v>41</v>
      </c>
      <c r="F50" s="1283"/>
      <c r="G50" s="1283"/>
      <c r="H50" s="1284"/>
      <c r="I50" s="107">
        <v>6339</v>
      </c>
      <c r="J50" s="108">
        <v>5928</v>
      </c>
      <c r="K50" s="108">
        <v>6273</v>
      </c>
      <c r="L50" s="108">
        <v>6008</v>
      </c>
      <c r="M50" s="109">
        <v>6052</v>
      </c>
    </row>
    <row r="51" spans="2:13" ht="27.75" customHeight="1" x14ac:dyDescent="0.15">
      <c r="B51" s="1277"/>
      <c r="C51" s="1278"/>
      <c r="D51" s="106"/>
      <c r="E51" s="1283" t="s">
        <v>42</v>
      </c>
      <c r="F51" s="1283"/>
      <c r="G51" s="1283"/>
      <c r="H51" s="1284"/>
      <c r="I51" s="107">
        <v>4226</v>
      </c>
      <c r="J51" s="108">
        <v>4025</v>
      </c>
      <c r="K51" s="108">
        <v>3812</v>
      </c>
      <c r="L51" s="108">
        <v>3765</v>
      </c>
      <c r="M51" s="109">
        <v>3774</v>
      </c>
    </row>
    <row r="52" spans="2:13" ht="27.75" customHeight="1" x14ac:dyDescent="0.15">
      <c r="B52" s="1279"/>
      <c r="C52" s="1280"/>
      <c r="D52" s="106"/>
      <c r="E52" s="1283" t="s">
        <v>43</v>
      </c>
      <c r="F52" s="1283"/>
      <c r="G52" s="1283"/>
      <c r="H52" s="1284"/>
      <c r="I52" s="107">
        <v>20934</v>
      </c>
      <c r="J52" s="108">
        <v>23432</v>
      </c>
      <c r="K52" s="108">
        <v>22782</v>
      </c>
      <c r="L52" s="108">
        <v>22070</v>
      </c>
      <c r="M52" s="109">
        <v>21905</v>
      </c>
    </row>
    <row r="53" spans="2:13" ht="27.75" customHeight="1" thickBot="1" x14ac:dyDescent="0.2">
      <c r="B53" s="1290" t="s">
        <v>44</v>
      </c>
      <c r="C53" s="1291"/>
      <c r="D53" s="113"/>
      <c r="E53" s="1292" t="s">
        <v>45</v>
      </c>
      <c r="F53" s="1292"/>
      <c r="G53" s="1292"/>
      <c r="H53" s="1293"/>
      <c r="I53" s="114">
        <v>8336</v>
      </c>
      <c r="J53" s="115">
        <v>6442</v>
      </c>
      <c r="K53" s="115">
        <v>4979</v>
      </c>
      <c r="L53" s="115">
        <v>4435</v>
      </c>
      <c r="M53" s="116">
        <v>4095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fMniFUfHV75QSHUsE34cBb6ObLEiyJDneOqpJ6cOh/0JAJx3m/fGr7t59yHjseNUrPP8bQnIvG8ac/HI88sGA==" saltValue="5Xz7ULcVbqEjVmSqavLg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2" t="s">
        <v>48</v>
      </c>
      <c r="D55" s="1302"/>
      <c r="E55" s="1303"/>
      <c r="F55" s="128">
        <v>2164</v>
      </c>
      <c r="G55" s="128">
        <v>1910</v>
      </c>
      <c r="H55" s="129">
        <v>2149</v>
      </c>
    </row>
    <row r="56" spans="2:8" ht="52.5" customHeight="1" x14ac:dyDescent="0.15">
      <c r="B56" s="130"/>
      <c r="C56" s="1304" t="s">
        <v>49</v>
      </c>
      <c r="D56" s="1304"/>
      <c r="E56" s="1305"/>
      <c r="F56" s="131">
        <v>892</v>
      </c>
      <c r="G56" s="131">
        <v>722</v>
      </c>
      <c r="H56" s="132">
        <v>542</v>
      </c>
    </row>
    <row r="57" spans="2:8" ht="53.25" customHeight="1" x14ac:dyDescent="0.15">
      <c r="B57" s="130"/>
      <c r="C57" s="1306" t="s">
        <v>50</v>
      </c>
      <c r="D57" s="1306"/>
      <c r="E57" s="1307"/>
      <c r="F57" s="133">
        <v>1861</v>
      </c>
      <c r="G57" s="133">
        <v>1739</v>
      </c>
      <c r="H57" s="134">
        <v>1339</v>
      </c>
    </row>
    <row r="58" spans="2:8" ht="45.75" customHeight="1" x14ac:dyDescent="0.15">
      <c r="B58" s="135"/>
      <c r="C58" s="1294" t="s">
        <v>605</v>
      </c>
      <c r="D58" s="1295"/>
      <c r="E58" s="1296"/>
      <c r="F58" s="136">
        <v>1027</v>
      </c>
      <c r="G58" s="137">
        <v>850</v>
      </c>
      <c r="H58" s="137">
        <v>567</v>
      </c>
    </row>
    <row r="59" spans="2:8" ht="45.75" customHeight="1" x14ac:dyDescent="0.15">
      <c r="B59" s="135"/>
      <c r="C59" s="1294" t="s">
        <v>607</v>
      </c>
      <c r="D59" s="1295"/>
      <c r="E59" s="1296"/>
      <c r="F59" s="136">
        <v>264</v>
      </c>
      <c r="G59" s="137">
        <v>264</v>
      </c>
      <c r="H59" s="137">
        <v>263</v>
      </c>
    </row>
    <row r="60" spans="2:8" ht="45.75" customHeight="1" x14ac:dyDescent="0.15">
      <c r="B60" s="135"/>
      <c r="C60" s="1294" t="s">
        <v>606</v>
      </c>
      <c r="D60" s="1295"/>
      <c r="E60" s="1296"/>
      <c r="F60" s="136">
        <v>320</v>
      </c>
      <c r="G60" s="137">
        <v>286</v>
      </c>
      <c r="H60" s="137">
        <v>251</v>
      </c>
    </row>
    <row r="61" spans="2:8" ht="45.75" customHeight="1" x14ac:dyDescent="0.15">
      <c r="B61" s="135"/>
      <c r="C61" s="1294" t="s">
        <v>608</v>
      </c>
      <c r="D61" s="1295"/>
      <c r="E61" s="1296"/>
      <c r="F61" s="136">
        <v>250</v>
      </c>
      <c r="G61" s="137">
        <v>239</v>
      </c>
      <c r="H61" s="137">
        <v>220</v>
      </c>
    </row>
    <row r="62" spans="2:8" ht="45.75" customHeight="1" thickBot="1" x14ac:dyDescent="0.2">
      <c r="B62" s="138"/>
      <c r="C62" s="1297" t="s">
        <v>609</v>
      </c>
      <c r="D62" s="1298"/>
      <c r="E62" s="1299"/>
      <c r="F62" s="139"/>
      <c r="G62" s="140">
        <v>100</v>
      </c>
      <c r="H62" s="140">
        <v>32</v>
      </c>
    </row>
    <row r="63" spans="2:8" ht="52.5" customHeight="1" thickBot="1" x14ac:dyDescent="0.2">
      <c r="B63" s="141"/>
      <c r="C63" s="1300" t="s">
        <v>51</v>
      </c>
      <c r="D63" s="1300"/>
      <c r="E63" s="1301"/>
      <c r="F63" s="142">
        <v>4917</v>
      </c>
      <c r="G63" s="142">
        <v>4371</v>
      </c>
      <c r="H63" s="143">
        <v>4031</v>
      </c>
    </row>
    <row r="64" spans="2:8" ht="15" customHeight="1" x14ac:dyDescent="0.15"/>
  </sheetData>
  <sheetProtection algorithmName="SHA-512" hashValue="47SkWdnt051C1rz6/dnZxV7PezJNN6Z/jFfPm+Snx1Moo993LyyOhx15IkWPD/45OUInP5aRo8SeVcaNX5iWAQ==" saltValue="9gg7nPrrhrEPfYGQeHru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5" t="s">
        <v>622</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08"/>
      <c r="H50" s="1308"/>
      <c r="I50" s="1308"/>
      <c r="J50" s="1308"/>
      <c r="K50" s="407"/>
      <c r="L50" s="407"/>
      <c r="M50" s="408"/>
      <c r="N50" s="408"/>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568</v>
      </c>
      <c r="BQ50" s="1312"/>
      <c r="BR50" s="1312"/>
      <c r="BS50" s="1312"/>
      <c r="BT50" s="1312"/>
      <c r="BU50" s="1312"/>
      <c r="BV50" s="1312"/>
      <c r="BW50" s="1312"/>
      <c r="BX50" s="1312" t="s">
        <v>569</v>
      </c>
      <c r="BY50" s="1312"/>
      <c r="BZ50" s="1312"/>
      <c r="CA50" s="1312"/>
      <c r="CB50" s="1312"/>
      <c r="CC50" s="1312"/>
      <c r="CD50" s="1312"/>
      <c r="CE50" s="1312"/>
      <c r="CF50" s="1312" t="s">
        <v>570</v>
      </c>
      <c r="CG50" s="1312"/>
      <c r="CH50" s="1312"/>
      <c r="CI50" s="1312"/>
      <c r="CJ50" s="1312"/>
      <c r="CK50" s="1312"/>
      <c r="CL50" s="1312"/>
      <c r="CM50" s="1312"/>
      <c r="CN50" s="1312" t="s">
        <v>571</v>
      </c>
      <c r="CO50" s="1312"/>
      <c r="CP50" s="1312"/>
      <c r="CQ50" s="1312"/>
      <c r="CR50" s="1312"/>
      <c r="CS50" s="1312"/>
      <c r="CT50" s="1312"/>
      <c r="CU50" s="1312"/>
      <c r="CV50" s="1312" t="s">
        <v>572</v>
      </c>
      <c r="CW50" s="1312"/>
      <c r="CX50" s="1312"/>
      <c r="CY50" s="1312"/>
      <c r="CZ50" s="1312"/>
      <c r="DA50" s="1312"/>
      <c r="DB50" s="1312"/>
      <c r="DC50" s="1312"/>
    </row>
    <row r="51" spans="1:109" ht="13.5" customHeight="1" x14ac:dyDescent="0.15">
      <c r="B51" s="397"/>
      <c r="G51" s="1325"/>
      <c r="H51" s="1325"/>
      <c r="I51" s="1326"/>
      <c r="J51" s="1326"/>
      <c r="K51" s="1324"/>
      <c r="L51" s="1324"/>
      <c r="M51" s="1324"/>
      <c r="N51" s="1324"/>
      <c r="AM51" s="406"/>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3">
        <v>82.9</v>
      </c>
      <c r="BQ51" s="1313"/>
      <c r="BR51" s="1313"/>
      <c r="BS51" s="1313"/>
      <c r="BT51" s="1313"/>
      <c r="BU51" s="1313"/>
      <c r="BV51" s="1313"/>
      <c r="BW51" s="1313"/>
      <c r="BX51" s="1313">
        <v>64.5</v>
      </c>
      <c r="BY51" s="1313"/>
      <c r="BZ51" s="1313"/>
      <c r="CA51" s="1313"/>
      <c r="CB51" s="1313"/>
      <c r="CC51" s="1313"/>
      <c r="CD51" s="1313"/>
      <c r="CE51" s="1313"/>
      <c r="CF51" s="1313">
        <v>48.9</v>
      </c>
      <c r="CG51" s="1313"/>
      <c r="CH51" s="1313"/>
      <c r="CI51" s="1313"/>
      <c r="CJ51" s="1313"/>
      <c r="CK51" s="1313"/>
      <c r="CL51" s="1313"/>
      <c r="CM51" s="1313"/>
      <c r="CN51" s="1313">
        <v>43.6</v>
      </c>
      <c r="CO51" s="1313"/>
      <c r="CP51" s="1313"/>
      <c r="CQ51" s="1313"/>
      <c r="CR51" s="1313"/>
      <c r="CS51" s="1313"/>
      <c r="CT51" s="1313"/>
      <c r="CU51" s="1313"/>
      <c r="CV51" s="1313">
        <v>38.4</v>
      </c>
      <c r="CW51" s="1313"/>
      <c r="CX51" s="1313"/>
      <c r="CY51" s="1313"/>
      <c r="CZ51" s="1313"/>
      <c r="DA51" s="1313"/>
      <c r="DB51" s="1313"/>
      <c r="DC51" s="1313"/>
    </row>
    <row r="52" spans="1:109" x14ac:dyDescent="0.15">
      <c r="B52" s="397"/>
      <c r="G52" s="1325"/>
      <c r="H52" s="1325"/>
      <c r="I52" s="1326"/>
      <c r="J52" s="1326"/>
      <c r="K52" s="1324"/>
      <c r="L52" s="1324"/>
      <c r="M52" s="1324"/>
      <c r="N52" s="1324"/>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5"/>
      <c r="H53" s="1325"/>
      <c r="I53" s="1308"/>
      <c r="J53" s="1308"/>
      <c r="K53" s="1324"/>
      <c r="L53" s="1324"/>
      <c r="M53" s="1324"/>
      <c r="N53" s="1324"/>
      <c r="AM53" s="406"/>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3">
        <v>32.1</v>
      </c>
      <c r="BQ53" s="1313"/>
      <c r="BR53" s="1313"/>
      <c r="BS53" s="1313"/>
      <c r="BT53" s="1313"/>
      <c r="BU53" s="1313"/>
      <c r="BV53" s="1313"/>
      <c r="BW53" s="1313"/>
      <c r="BX53" s="1313">
        <v>43</v>
      </c>
      <c r="BY53" s="1313"/>
      <c r="BZ53" s="1313"/>
      <c r="CA53" s="1313"/>
      <c r="CB53" s="1313"/>
      <c r="CC53" s="1313"/>
      <c r="CD53" s="1313"/>
      <c r="CE53" s="1313"/>
      <c r="CF53" s="1313">
        <v>45.4</v>
      </c>
      <c r="CG53" s="1313"/>
      <c r="CH53" s="1313"/>
      <c r="CI53" s="1313"/>
      <c r="CJ53" s="1313"/>
      <c r="CK53" s="1313"/>
      <c r="CL53" s="1313"/>
      <c r="CM53" s="1313"/>
      <c r="CN53" s="1313">
        <v>47.7</v>
      </c>
      <c r="CO53" s="1313"/>
      <c r="CP53" s="1313"/>
      <c r="CQ53" s="1313"/>
      <c r="CR53" s="1313"/>
      <c r="CS53" s="1313"/>
      <c r="CT53" s="1313"/>
      <c r="CU53" s="1313"/>
      <c r="CV53" s="1313">
        <v>49.2</v>
      </c>
      <c r="CW53" s="1313"/>
      <c r="CX53" s="1313"/>
      <c r="CY53" s="1313"/>
      <c r="CZ53" s="1313"/>
      <c r="DA53" s="1313"/>
      <c r="DB53" s="1313"/>
      <c r="DC53" s="1313"/>
    </row>
    <row r="54" spans="1:109" x14ac:dyDescent="0.15">
      <c r="A54" s="405"/>
      <c r="B54" s="397"/>
      <c r="G54" s="1325"/>
      <c r="H54" s="1325"/>
      <c r="I54" s="1308"/>
      <c r="J54" s="1308"/>
      <c r="K54" s="1324"/>
      <c r="L54" s="1324"/>
      <c r="M54" s="1324"/>
      <c r="N54" s="1324"/>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08"/>
      <c r="H55" s="1308"/>
      <c r="I55" s="1308"/>
      <c r="J55" s="1308"/>
      <c r="K55" s="1324"/>
      <c r="L55" s="1324"/>
      <c r="M55" s="1324"/>
      <c r="N55" s="1324"/>
      <c r="AN55" s="1312" t="s">
        <v>618</v>
      </c>
      <c r="AO55" s="1312"/>
      <c r="AP55" s="1312"/>
      <c r="AQ55" s="1312"/>
      <c r="AR55" s="1312"/>
      <c r="AS55" s="1312"/>
      <c r="AT55" s="1312"/>
      <c r="AU55" s="1312"/>
      <c r="AV55" s="1312"/>
      <c r="AW55" s="1312"/>
      <c r="AX55" s="1312"/>
      <c r="AY55" s="1312"/>
      <c r="AZ55" s="1312"/>
      <c r="BA55" s="1312"/>
      <c r="BB55" s="1314" t="s">
        <v>616</v>
      </c>
      <c r="BC55" s="1314"/>
      <c r="BD55" s="1314"/>
      <c r="BE55" s="1314"/>
      <c r="BF55" s="1314"/>
      <c r="BG55" s="1314"/>
      <c r="BH55" s="1314"/>
      <c r="BI55" s="1314"/>
      <c r="BJ55" s="1314"/>
      <c r="BK55" s="1314"/>
      <c r="BL55" s="1314"/>
      <c r="BM55" s="1314"/>
      <c r="BN55" s="1314"/>
      <c r="BO55" s="1314"/>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x14ac:dyDescent="0.15">
      <c r="A56" s="405"/>
      <c r="B56" s="397"/>
      <c r="G56" s="1308"/>
      <c r="H56" s="1308"/>
      <c r="I56" s="1308"/>
      <c r="J56" s="1308"/>
      <c r="K56" s="1324"/>
      <c r="L56" s="1324"/>
      <c r="M56" s="1324"/>
      <c r="N56" s="1324"/>
      <c r="AN56" s="1312"/>
      <c r="AO56" s="1312"/>
      <c r="AP56" s="1312"/>
      <c r="AQ56" s="1312"/>
      <c r="AR56" s="1312"/>
      <c r="AS56" s="1312"/>
      <c r="AT56" s="1312"/>
      <c r="AU56" s="1312"/>
      <c r="AV56" s="1312"/>
      <c r="AW56" s="1312"/>
      <c r="AX56" s="1312"/>
      <c r="AY56" s="1312"/>
      <c r="AZ56" s="1312"/>
      <c r="BA56" s="1312"/>
      <c r="BB56" s="1314"/>
      <c r="BC56" s="1314"/>
      <c r="BD56" s="1314"/>
      <c r="BE56" s="1314"/>
      <c r="BF56" s="1314"/>
      <c r="BG56" s="1314"/>
      <c r="BH56" s="1314"/>
      <c r="BI56" s="1314"/>
      <c r="BJ56" s="1314"/>
      <c r="BK56" s="1314"/>
      <c r="BL56" s="1314"/>
      <c r="BM56" s="1314"/>
      <c r="BN56" s="1314"/>
      <c r="BO56" s="1314"/>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08"/>
      <c r="H57" s="1308"/>
      <c r="I57" s="1327"/>
      <c r="J57" s="1327"/>
      <c r="K57" s="1324"/>
      <c r="L57" s="1324"/>
      <c r="M57" s="1324"/>
      <c r="N57" s="1324"/>
      <c r="AM57" s="390"/>
      <c r="AN57" s="1312"/>
      <c r="AO57" s="1312"/>
      <c r="AP57" s="1312"/>
      <c r="AQ57" s="1312"/>
      <c r="AR57" s="1312"/>
      <c r="AS57" s="1312"/>
      <c r="AT57" s="1312"/>
      <c r="AU57" s="1312"/>
      <c r="AV57" s="1312"/>
      <c r="AW57" s="1312"/>
      <c r="AX57" s="1312"/>
      <c r="AY57" s="1312"/>
      <c r="AZ57" s="1312"/>
      <c r="BA57" s="1312"/>
      <c r="BB57" s="1314" t="s">
        <v>617</v>
      </c>
      <c r="BC57" s="1314"/>
      <c r="BD57" s="1314"/>
      <c r="BE57" s="1314"/>
      <c r="BF57" s="1314"/>
      <c r="BG57" s="1314"/>
      <c r="BH57" s="1314"/>
      <c r="BI57" s="1314"/>
      <c r="BJ57" s="1314"/>
      <c r="BK57" s="1314"/>
      <c r="BL57" s="1314"/>
      <c r="BM57" s="1314"/>
      <c r="BN57" s="1314"/>
      <c r="BO57" s="1314"/>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08"/>
      <c r="H58" s="1308"/>
      <c r="I58" s="1327"/>
      <c r="J58" s="1327"/>
      <c r="K58" s="1324"/>
      <c r="L58" s="1324"/>
      <c r="M58" s="1324"/>
      <c r="N58" s="1324"/>
      <c r="AM58" s="390"/>
      <c r="AN58" s="1312"/>
      <c r="AO58" s="1312"/>
      <c r="AP58" s="1312"/>
      <c r="AQ58" s="1312"/>
      <c r="AR58" s="1312"/>
      <c r="AS58" s="1312"/>
      <c r="AT58" s="1312"/>
      <c r="AU58" s="1312"/>
      <c r="AV58" s="1312"/>
      <c r="AW58" s="1312"/>
      <c r="AX58" s="1312"/>
      <c r="AY58" s="1312"/>
      <c r="AZ58" s="1312"/>
      <c r="BA58" s="1312"/>
      <c r="BB58" s="1314"/>
      <c r="BC58" s="1314"/>
      <c r="BD58" s="1314"/>
      <c r="BE58" s="1314"/>
      <c r="BF58" s="1314"/>
      <c r="BG58" s="1314"/>
      <c r="BH58" s="1314"/>
      <c r="BI58" s="1314"/>
      <c r="BJ58" s="1314"/>
      <c r="BK58" s="1314"/>
      <c r="BL58" s="1314"/>
      <c r="BM58" s="1314"/>
      <c r="BN58" s="1314"/>
      <c r="BO58" s="1314"/>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5" t="s">
        <v>621</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08"/>
      <c r="H72" s="1308"/>
      <c r="I72" s="1308"/>
      <c r="J72" s="1308"/>
      <c r="K72" s="407"/>
      <c r="L72" s="407"/>
      <c r="M72" s="408"/>
      <c r="N72" s="408"/>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568</v>
      </c>
      <c r="BQ72" s="1312"/>
      <c r="BR72" s="1312"/>
      <c r="BS72" s="1312"/>
      <c r="BT72" s="1312"/>
      <c r="BU72" s="1312"/>
      <c r="BV72" s="1312"/>
      <c r="BW72" s="1312"/>
      <c r="BX72" s="1312" t="s">
        <v>569</v>
      </c>
      <c r="BY72" s="1312"/>
      <c r="BZ72" s="1312"/>
      <c r="CA72" s="1312"/>
      <c r="CB72" s="1312"/>
      <c r="CC72" s="1312"/>
      <c r="CD72" s="1312"/>
      <c r="CE72" s="1312"/>
      <c r="CF72" s="1312" t="s">
        <v>570</v>
      </c>
      <c r="CG72" s="1312"/>
      <c r="CH72" s="1312"/>
      <c r="CI72" s="1312"/>
      <c r="CJ72" s="1312"/>
      <c r="CK72" s="1312"/>
      <c r="CL72" s="1312"/>
      <c r="CM72" s="1312"/>
      <c r="CN72" s="1312" t="s">
        <v>571</v>
      </c>
      <c r="CO72" s="1312"/>
      <c r="CP72" s="1312"/>
      <c r="CQ72" s="1312"/>
      <c r="CR72" s="1312"/>
      <c r="CS72" s="1312"/>
      <c r="CT72" s="1312"/>
      <c r="CU72" s="1312"/>
      <c r="CV72" s="1312" t="s">
        <v>572</v>
      </c>
      <c r="CW72" s="1312"/>
      <c r="CX72" s="1312"/>
      <c r="CY72" s="1312"/>
      <c r="CZ72" s="1312"/>
      <c r="DA72" s="1312"/>
      <c r="DB72" s="1312"/>
      <c r="DC72" s="1312"/>
    </row>
    <row r="73" spans="2:107" x14ac:dyDescent="0.15">
      <c r="B73" s="397"/>
      <c r="G73" s="1325"/>
      <c r="H73" s="1325"/>
      <c r="I73" s="1325"/>
      <c r="J73" s="1325"/>
      <c r="K73" s="1328"/>
      <c r="L73" s="1328"/>
      <c r="M73" s="1328"/>
      <c r="N73" s="1328"/>
      <c r="AM73" s="406"/>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3">
        <v>82.9</v>
      </c>
      <c r="BQ73" s="1313"/>
      <c r="BR73" s="1313"/>
      <c r="BS73" s="1313"/>
      <c r="BT73" s="1313"/>
      <c r="BU73" s="1313"/>
      <c r="BV73" s="1313"/>
      <c r="BW73" s="1313"/>
      <c r="BX73" s="1313">
        <v>64.5</v>
      </c>
      <c r="BY73" s="1313"/>
      <c r="BZ73" s="1313"/>
      <c r="CA73" s="1313"/>
      <c r="CB73" s="1313"/>
      <c r="CC73" s="1313"/>
      <c r="CD73" s="1313"/>
      <c r="CE73" s="1313"/>
      <c r="CF73" s="1313">
        <v>48.9</v>
      </c>
      <c r="CG73" s="1313"/>
      <c r="CH73" s="1313"/>
      <c r="CI73" s="1313"/>
      <c r="CJ73" s="1313"/>
      <c r="CK73" s="1313"/>
      <c r="CL73" s="1313"/>
      <c r="CM73" s="1313"/>
      <c r="CN73" s="1313">
        <v>43.6</v>
      </c>
      <c r="CO73" s="1313"/>
      <c r="CP73" s="1313"/>
      <c r="CQ73" s="1313"/>
      <c r="CR73" s="1313"/>
      <c r="CS73" s="1313"/>
      <c r="CT73" s="1313"/>
      <c r="CU73" s="1313"/>
      <c r="CV73" s="1313">
        <v>38.4</v>
      </c>
      <c r="CW73" s="1313"/>
      <c r="CX73" s="1313"/>
      <c r="CY73" s="1313"/>
      <c r="CZ73" s="1313"/>
      <c r="DA73" s="1313"/>
      <c r="DB73" s="1313"/>
      <c r="DC73" s="1313"/>
    </row>
    <row r="74" spans="2:107" x14ac:dyDescent="0.15">
      <c r="B74" s="397"/>
      <c r="G74" s="1325"/>
      <c r="H74" s="1325"/>
      <c r="I74" s="1325"/>
      <c r="J74" s="1325"/>
      <c r="K74" s="1328"/>
      <c r="L74" s="1328"/>
      <c r="M74" s="1328"/>
      <c r="N74" s="1328"/>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5"/>
      <c r="H75" s="1325"/>
      <c r="I75" s="1308"/>
      <c r="J75" s="1308"/>
      <c r="K75" s="1324"/>
      <c r="L75" s="1324"/>
      <c r="M75" s="1324"/>
      <c r="N75" s="1324"/>
      <c r="AM75" s="406"/>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3">
        <v>7.6</v>
      </c>
      <c r="BQ75" s="1313"/>
      <c r="BR75" s="1313"/>
      <c r="BS75" s="1313"/>
      <c r="BT75" s="1313"/>
      <c r="BU75" s="1313"/>
      <c r="BV75" s="1313"/>
      <c r="BW75" s="1313"/>
      <c r="BX75" s="1313">
        <v>7.5</v>
      </c>
      <c r="BY75" s="1313"/>
      <c r="BZ75" s="1313"/>
      <c r="CA75" s="1313"/>
      <c r="CB75" s="1313"/>
      <c r="CC75" s="1313"/>
      <c r="CD75" s="1313"/>
      <c r="CE75" s="1313"/>
      <c r="CF75" s="1313">
        <v>7.3</v>
      </c>
      <c r="CG75" s="1313"/>
      <c r="CH75" s="1313"/>
      <c r="CI75" s="1313"/>
      <c r="CJ75" s="1313"/>
      <c r="CK75" s="1313"/>
      <c r="CL75" s="1313"/>
      <c r="CM75" s="1313"/>
      <c r="CN75" s="1313">
        <v>7.3</v>
      </c>
      <c r="CO75" s="1313"/>
      <c r="CP75" s="1313"/>
      <c r="CQ75" s="1313"/>
      <c r="CR75" s="1313"/>
      <c r="CS75" s="1313"/>
      <c r="CT75" s="1313"/>
      <c r="CU75" s="1313"/>
      <c r="CV75" s="1329">
        <v>7.1</v>
      </c>
      <c r="CW75" s="1329"/>
      <c r="CX75" s="1329"/>
      <c r="CY75" s="1329"/>
      <c r="CZ75" s="1329"/>
      <c r="DA75" s="1329"/>
      <c r="DB75" s="1329"/>
      <c r="DC75" s="1329"/>
    </row>
    <row r="76" spans="2:107" x14ac:dyDescent="0.15">
      <c r="B76" s="397"/>
      <c r="G76" s="1325"/>
      <c r="H76" s="1325"/>
      <c r="I76" s="1308"/>
      <c r="J76" s="1308"/>
      <c r="K76" s="1324"/>
      <c r="L76" s="1324"/>
      <c r="M76" s="1324"/>
      <c r="N76" s="1324"/>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29"/>
      <c r="CW76" s="1329"/>
      <c r="CX76" s="1329"/>
      <c r="CY76" s="1329"/>
      <c r="CZ76" s="1329"/>
      <c r="DA76" s="1329"/>
      <c r="DB76" s="1329"/>
      <c r="DC76" s="1329"/>
    </row>
    <row r="77" spans="2:107" x14ac:dyDescent="0.15">
      <c r="B77" s="397"/>
      <c r="G77" s="1308"/>
      <c r="H77" s="1308"/>
      <c r="I77" s="1308"/>
      <c r="J77" s="1308"/>
      <c r="K77" s="1328"/>
      <c r="L77" s="1328"/>
      <c r="M77" s="1328"/>
      <c r="N77" s="1328"/>
      <c r="AN77" s="1312" t="s">
        <v>618</v>
      </c>
      <c r="AO77" s="1312"/>
      <c r="AP77" s="1312"/>
      <c r="AQ77" s="1312"/>
      <c r="AR77" s="1312"/>
      <c r="AS77" s="1312"/>
      <c r="AT77" s="1312"/>
      <c r="AU77" s="1312"/>
      <c r="AV77" s="1312"/>
      <c r="AW77" s="1312"/>
      <c r="AX77" s="1312"/>
      <c r="AY77" s="1312"/>
      <c r="AZ77" s="1312"/>
      <c r="BA77" s="1312"/>
      <c r="BB77" s="1314" t="s">
        <v>616</v>
      </c>
      <c r="BC77" s="1314"/>
      <c r="BD77" s="1314"/>
      <c r="BE77" s="1314"/>
      <c r="BF77" s="1314"/>
      <c r="BG77" s="1314"/>
      <c r="BH77" s="1314"/>
      <c r="BI77" s="1314"/>
      <c r="BJ77" s="1314"/>
      <c r="BK77" s="1314"/>
      <c r="BL77" s="1314"/>
      <c r="BM77" s="1314"/>
      <c r="BN77" s="1314"/>
      <c r="BO77" s="1314"/>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397"/>
      <c r="G78" s="1308"/>
      <c r="H78" s="1308"/>
      <c r="I78" s="1308"/>
      <c r="J78" s="1308"/>
      <c r="K78" s="1328"/>
      <c r="L78" s="1328"/>
      <c r="M78" s="1328"/>
      <c r="N78" s="1328"/>
      <c r="AN78" s="1312"/>
      <c r="AO78" s="1312"/>
      <c r="AP78" s="1312"/>
      <c r="AQ78" s="1312"/>
      <c r="AR78" s="1312"/>
      <c r="AS78" s="1312"/>
      <c r="AT78" s="1312"/>
      <c r="AU78" s="1312"/>
      <c r="AV78" s="1312"/>
      <c r="AW78" s="1312"/>
      <c r="AX78" s="1312"/>
      <c r="AY78" s="1312"/>
      <c r="AZ78" s="1312"/>
      <c r="BA78" s="1312"/>
      <c r="BB78" s="1314"/>
      <c r="BC78" s="1314"/>
      <c r="BD78" s="1314"/>
      <c r="BE78" s="1314"/>
      <c r="BF78" s="1314"/>
      <c r="BG78" s="1314"/>
      <c r="BH78" s="1314"/>
      <c r="BI78" s="1314"/>
      <c r="BJ78" s="1314"/>
      <c r="BK78" s="1314"/>
      <c r="BL78" s="1314"/>
      <c r="BM78" s="1314"/>
      <c r="BN78" s="1314"/>
      <c r="BO78" s="1314"/>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08"/>
      <c r="H79" s="1308"/>
      <c r="I79" s="1327"/>
      <c r="J79" s="1327"/>
      <c r="K79" s="1330"/>
      <c r="L79" s="1330"/>
      <c r="M79" s="1330"/>
      <c r="N79" s="1330"/>
      <c r="AN79" s="1312"/>
      <c r="AO79" s="1312"/>
      <c r="AP79" s="1312"/>
      <c r="AQ79" s="1312"/>
      <c r="AR79" s="1312"/>
      <c r="AS79" s="1312"/>
      <c r="AT79" s="1312"/>
      <c r="AU79" s="1312"/>
      <c r="AV79" s="1312"/>
      <c r="AW79" s="1312"/>
      <c r="AX79" s="1312"/>
      <c r="AY79" s="1312"/>
      <c r="AZ79" s="1312"/>
      <c r="BA79" s="1312"/>
      <c r="BB79" s="1314" t="s">
        <v>620</v>
      </c>
      <c r="BC79" s="1314"/>
      <c r="BD79" s="1314"/>
      <c r="BE79" s="1314"/>
      <c r="BF79" s="1314"/>
      <c r="BG79" s="1314"/>
      <c r="BH79" s="1314"/>
      <c r="BI79" s="1314"/>
      <c r="BJ79" s="1314"/>
      <c r="BK79" s="1314"/>
      <c r="BL79" s="1314"/>
      <c r="BM79" s="1314"/>
      <c r="BN79" s="1314"/>
      <c r="BO79" s="1314"/>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08"/>
      <c r="H80" s="1308"/>
      <c r="I80" s="1327"/>
      <c r="J80" s="1327"/>
      <c r="K80" s="1330"/>
      <c r="L80" s="1330"/>
      <c r="M80" s="1330"/>
      <c r="N80" s="1330"/>
      <c r="AN80" s="1312"/>
      <c r="AO80" s="1312"/>
      <c r="AP80" s="1312"/>
      <c r="AQ80" s="1312"/>
      <c r="AR80" s="1312"/>
      <c r="AS80" s="1312"/>
      <c r="AT80" s="1312"/>
      <c r="AU80" s="1312"/>
      <c r="AV80" s="1312"/>
      <c r="AW80" s="1312"/>
      <c r="AX80" s="1312"/>
      <c r="AY80" s="1312"/>
      <c r="AZ80" s="1312"/>
      <c r="BA80" s="1312"/>
      <c r="BB80" s="1314"/>
      <c r="BC80" s="1314"/>
      <c r="BD80" s="1314"/>
      <c r="BE80" s="1314"/>
      <c r="BF80" s="1314"/>
      <c r="BG80" s="1314"/>
      <c r="BH80" s="1314"/>
      <c r="BI80" s="1314"/>
      <c r="BJ80" s="1314"/>
      <c r="BK80" s="1314"/>
      <c r="BL80" s="1314"/>
      <c r="BM80" s="1314"/>
      <c r="BN80" s="1314"/>
      <c r="BO80" s="1314"/>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a94JlSpephqaRdqVwylYKFWRTQXs2MxPFcHFrHZvzhoymf0z0IFy+jqmu7d4Z7rvwnIJxxb0B7FnQ8hzMS4fg==" saltValue="jlHIlrLoy/UZT3WZnpB3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XQVDvGtLM5o7GtJ0Gi+Aps273IAEVz+1+xsYC6RbMxUAo7Q0BT1377i7qmJLAAkLvRvVNuuOUg041gnrmNulnA==" saltValue="ps9rS2H6S7IojHXRIYyU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Z82ja3lhheQaB9Jaz2Mn3CpGcPYe9CNlz4kCU1nyevoDse/tUnsWFgJSptcnqtDwx7TMJ+8h45mpFZycPdGbLw==" saltValue="Jbmp6rU0hfDJtWQ1lImt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90693</v>
      </c>
      <c r="E3" s="162"/>
      <c r="F3" s="163">
        <v>65876</v>
      </c>
      <c r="G3" s="164"/>
      <c r="H3" s="165"/>
    </row>
    <row r="4" spans="1:8" x14ac:dyDescent="0.15">
      <c r="A4" s="166"/>
      <c r="B4" s="167"/>
      <c r="C4" s="168"/>
      <c r="D4" s="169">
        <v>16450</v>
      </c>
      <c r="E4" s="170"/>
      <c r="F4" s="171">
        <v>36484</v>
      </c>
      <c r="G4" s="172"/>
      <c r="H4" s="173"/>
    </row>
    <row r="5" spans="1:8" x14ac:dyDescent="0.15">
      <c r="A5" s="154" t="s">
        <v>560</v>
      </c>
      <c r="B5" s="159"/>
      <c r="C5" s="160"/>
      <c r="D5" s="161">
        <v>77921</v>
      </c>
      <c r="E5" s="162"/>
      <c r="F5" s="163">
        <v>68468</v>
      </c>
      <c r="G5" s="164"/>
      <c r="H5" s="165"/>
    </row>
    <row r="6" spans="1:8" x14ac:dyDescent="0.15">
      <c r="A6" s="166"/>
      <c r="B6" s="167"/>
      <c r="C6" s="168"/>
      <c r="D6" s="169">
        <v>15678</v>
      </c>
      <c r="E6" s="170"/>
      <c r="F6" s="171">
        <v>34140</v>
      </c>
      <c r="G6" s="172"/>
      <c r="H6" s="173"/>
    </row>
    <row r="7" spans="1:8" x14ac:dyDescent="0.15">
      <c r="A7" s="154" t="s">
        <v>561</v>
      </c>
      <c r="B7" s="159"/>
      <c r="C7" s="160"/>
      <c r="D7" s="161">
        <v>18969</v>
      </c>
      <c r="E7" s="162"/>
      <c r="F7" s="163">
        <v>69729</v>
      </c>
      <c r="G7" s="164"/>
      <c r="H7" s="165"/>
    </row>
    <row r="8" spans="1:8" x14ac:dyDescent="0.15">
      <c r="A8" s="166"/>
      <c r="B8" s="167"/>
      <c r="C8" s="168"/>
      <c r="D8" s="169">
        <v>13396</v>
      </c>
      <c r="E8" s="170"/>
      <c r="F8" s="171">
        <v>38908</v>
      </c>
      <c r="G8" s="172"/>
      <c r="H8" s="173"/>
    </row>
    <row r="9" spans="1:8" x14ac:dyDescent="0.15">
      <c r="A9" s="154" t="s">
        <v>562</v>
      </c>
      <c r="B9" s="159"/>
      <c r="C9" s="160"/>
      <c r="D9" s="161">
        <v>21740</v>
      </c>
      <c r="E9" s="162"/>
      <c r="F9" s="163">
        <v>74581</v>
      </c>
      <c r="G9" s="164"/>
      <c r="H9" s="165"/>
    </row>
    <row r="10" spans="1:8" x14ac:dyDescent="0.15">
      <c r="A10" s="166"/>
      <c r="B10" s="167"/>
      <c r="C10" s="168"/>
      <c r="D10" s="169">
        <v>15505</v>
      </c>
      <c r="E10" s="170"/>
      <c r="F10" s="171">
        <v>41563</v>
      </c>
      <c r="G10" s="172"/>
      <c r="H10" s="173"/>
    </row>
    <row r="11" spans="1:8" x14ac:dyDescent="0.15">
      <c r="A11" s="154" t="s">
        <v>563</v>
      </c>
      <c r="B11" s="159"/>
      <c r="C11" s="160"/>
      <c r="D11" s="161">
        <v>34264</v>
      </c>
      <c r="E11" s="162"/>
      <c r="F11" s="163">
        <v>76347</v>
      </c>
      <c r="G11" s="164"/>
      <c r="H11" s="165"/>
    </row>
    <row r="12" spans="1:8" x14ac:dyDescent="0.15">
      <c r="A12" s="166"/>
      <c r="B12" s="167"/>
      <c r="C12" s="174"/>
      <c r="D12" s="169">
        <v>22418</v>
      </c>
      <c r="E12" s="170"/>
      <c r="F12" s="171">
        <v>41762</v>
      </c>
      <c r="G12" s="172"/>
      <c r="H12" s="173"/>
    </row>
    <row r="13" spans="1:8" x14ac:dyDescent="0.15">
      <c r="A13" s="154"/>
      <c r="B13" s="159"/>
      <c r="C13" s="175"/>
      <c r="D13" s="176">
        <v>48717</v>
      </c>
      <c r="E13" s="177"/>
      <c r="F13" s="178">
        <v>71000</v>
      </c>
      <c r="G13" s="179"/>
      <c r="H13" s="165"/>
    </row>
    <row r="14" spans="1:8" x14ac:dyDescent="0.15">
      <c r="A14" s="166"/>
      <c r="B14" s="167"/>
      <c r="C14" s="168"/>
      <c r="D14" s="169">
        <v>16689</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5.76</v>
      </c>
      <c r="C19" s="180">
        <f>ROUND(VALUE(SUBSTITUTE(実質収支比率等に係る経年分析!G$48,"▲","-")),2)</f>
        <v>5.12</v>
      </c>
      <c r="D19" s="180">
        <f>ROUND(VALUE(SUBSTITUTE(実質収支比率等に係る経年分析!H$48,"▲","-")),2)</f>
        <v>4.03</v>
      </c>
      <c r="E19" s="180">
        <f>ROUND(VALUE(SUBSTITUTE(実質収支比率等に係る経年分析!I$48,"▲","-")),2)</f>
        <v>3.68</v>
      </c>
      <c r="F19" s="180">
        <f>ROUND(VALUE(SUBSTITUTE(実質収支比率等に係る経年分析!J$48,"▲","-")),2)</f>
        <v>3.69</v>
      </c>
    </row>
    <row r="20" spans="1:11" x14ac:dyDescent="0.15">
      <c r="A20" s="180" t="s">
        <v>55</v>
      </c>
      <c r="B20" s="180">
        <f>ROUND(VALUE(SUBSTITUTE(実質収支比率等に係る経年分析!F$47,"▲","-")),2)</f>
        <v>26.97</v>
      </c>
      <c r="C20" s="180">
        <f>ROUND(VALUE(SUBSTITUTE(実質収支比率等に係る経年分析!G$47,"▲","-")),2)</f>
        <v>24.81</v>
      </c>
      <c r="D20" s="180">
        <f>ROUND(VALUE(SUBSTITUTE(実質収支比率等に係る経年分析!H$47,"▲","-")),2)</f>
        <v>18.16</v>
      </c>
      <c r="E20" s="180">
        <f>ROUND(VALUE(SUBSTITUTE(実質収支比率等に係る経年分析!I$47,"▲","-")),2)</f>
        <v>15.96</v>
      </c>
      <c r="F20" s="180">
        <f>ROUND(VALUE(SUBSTITUTE(実質収支比率等に係る経年分析!J$47,"▲","-")),2)</f>
        <v>17.079999999999998</v>
      </c>
    </row>
    <row r="21" spans="1:11" x14ac:dyDescent="0.15">
      <c r="A21" s="180" t="s">
        <v>56</v>
      </c>
      <c r="B21" s="180">
        <f>IF(ISNUMBER(VALUE(SUBSTITUTE(実質収支比率等に係る経年分析!F$49,"▲","-"))),ROUND(VALUE(SUBSTITUTE(実質収支比率等に係る経年分析!F$49,"▲","-")),2),NA())</f>
        <v>-9.24</v>
      </c>
      <c r="C21" s="180">
        <f>IF(ISNUMBER(VALUE(SUBSTITUTE(実質収支比率等に係る経年分析!G$49,"▲","-"))),ROUND(VALUE(SUBSTITUTE(実質収支比率等に係る経年分析!G$49,"▲","-")),2),NA())</f>
        <v>-2.81</v>
      </c>
      <c r="D21" s="180">
        <f>IF(ISNUMBER(VALUE(SUBSTITUTE(実質収支比率等に係る経年分析!H$49,"▲","-"))),ROUND(VALUE(SUBSTITUTE(実質収支比率等に係る経年分析!H$49,"▲","-")),2),NA())</f>
        <v>-7.11</v>
      </c>
      <c r="E21" s="180">
        <f>IF(ISNUMBER(VALUE(SUBSTITUTE(実質収支比率等に係る経年分析!I$49,"▲","-"))),ROUND(VALUE(SUBSTITUTE(実質収支比率等に係る経年分析!I$49,"▲","-")),2),NA())</f>
        <v>-2.46</v>
      </c>
      <c r="F21" s="180">
        <f>IF(ISNUMBER(VALUE(SUBSTITUTE(実質収支比率等に係る経年分析!J$49,"▲","-"))),ROUND(VALUE(SUBSTITUTE(実質収支比率等に係る経年分析!J$49,"▲","-")),2),NA())</f>
        <v>2.09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0.28999999999999998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市営分譲住宅特別会計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1.49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1.34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5.1100000000000003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1973</v>
      </c>
      <c r="E42" s="182"/>
      <c r="F42" s="182"/>
      <c r="G42" s="182">
        <f>'実質公債費比率（分子）の構造'!L$52</f>
        <v>2051</v>
      </c>
      <c r="H42" s="182"/>
      <c r="I42" s="182"/>
      <c r="J42" s="182">
        <f>'実質公債費比率（分子）の構造'!M$52</f>
        <v>2126</v>
      </c>
      <c r="K42" s="182"/>
      <c r="L42" s="182"/>
      <c r="M42" s="182">
        <f>'実質公債費比率（分子）の構造'!N$52</f>
        <v>2147</v>
      </c>
      <c r="N42" s="182"/>
      <c r="O42" s="182"/>
      <c r="P42" s="182">
        <f>'実質公債費比率（分子）の構造'!O$52</f>
        <v>2325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56</v>
      </c>
      <c r="C44" s="182"/>
      <c r="D44" s="182"/>
      <c r="E44" s="182">
        <f>'実質公債費比率（分子）の構造'!L$50</f>
        <v>56</v>
      </c>
      <c r="F44" s="182"/>
      <c r="G44" s="182"/>
      <c r="H44" s="182">
        <f>'実質公債費比率（分子）の構造'!M$50</f>
        <v>32</v>
      </c>
      <c r="I44" s="182"/>
      <c r="J44" s="182"/>
      <c r="K44" s="182">
        <f>'実質公債費比率（分子）の構造'!N$50</f>
        <v>9</v>
      </c>
      <c r="L44" s="182"/>
      <c r="M44" s="182"/>
      <c r="N44" s="182" t="str">
        <f>'実質公債費比率（分子）の構造'!O$50</f>
        <v>-</v>
      </c>
      <c r="O44" s="182"/>
      <c r="P44" s="182"/>
    </row>
    <row r="45" spans="1:16" x14ac:dyDescent="0.15">
      <c r="A45" s="182" t="s">
        <v>66</v>
      </c>
      <c r="B45" s="182">
        <f>'実質公債費比率（分子）の構造'!K$49</f>
        <v>550</v>
      </c>
      <c r="C45" s="182"/>
      <c r="D45" s="182"/>
      <c r="E45" s="182">
        <f>'実質公債費比率（分子）の構造'!L$49</f>
        <v>508</v>
      </c>
      <c r="F45" s="182"/>
      <c r="G45" s="182"/>
      <c r="H45" s="182">
        <f>'実質公債費比率（分子）の構造'!M$49</f>
        <v>502</v>
      </c>
      <c r="I45" s="182"/>
      <c r="J45" s="182"/>
      <c r="K45" s="182">
        <f>'実質公債費比率（分子）の構造'!N$49</f>
        <v>511</v>
      </c>
      <c r="L45" s="182"/>
      <c r="M45" s="182"/>
      <c r="N45" s="182">
        <f>'実質公債費比率（分子）の構造'!O$49</f>
        <v>508</v>
      </c>
      <c r="O45" s="182"/>
      <c r="P45" s="182"/>
    </row>
    <row r="46" spans="1:16" x14ac:dyDescent="0.15">
      <c r="A46" s="182" t="s">
        <v>67</v>
      </c>
      <c r="B46" s="182">
        <f>'実質公債費比率（分子）の構造'!K$48</f>
        <v>562</v>
      </c>
      <c r="C46" s="182"/>
      <c r="D46" s="182"/>
      <c r="E46" s="182">
        <f>'実質公債費比率（分子）の構造'!L$48</f>
        <v>548</v>
      </c>
      <c r="F46" s="182"/>
      <c r="G46" s="182"/>
      <c r="H46" s="182">
        <f>'実質公債費比率（分子）の構造'!M$48</f>
        <v>529</v>
      </c>
      <c r="I46" s="182"/>
      <c r="J46" s="182"/>
      <c r="K46" s="182">
        <f>'実質公債費比率（分子）の構造'!N$48</f>
        <v>549</v>
      </c>
      <c r="L46" s="182"/>
      <c r="M46" s="182"/>
      <c r="N46" s="182">
        <f>'実質公債費比率（分子）の構造'!O$48</f>
        <v>481</v>
      </c>
      <c r="O46" s="182"/>
      <c r="P46" s="182"/>
    </row>
    <row r="47" spans="1:16" x14ac:dyDescent="0.15">
      <c r="A47" s="182" t="s">
        <v>68</v>
      </c>
      <c r="B47" s="182">
        <f>'実質公債費比率（分子）の構造'!K$47</f>
        <v>3</v>
      </c>
      <c r="C47" s="182"/>
      <c r="D47" s="182"/>
      <c r="E47" s="182">
        <f>'実質公債費比率（分子）の構造'!L$47</f>
        <v>3</v>
      </c>
      <c r="F47" s="182"/>
      <c r="G47" s="182"/>
      <c r="H47" s="182">
        <f>'実質公債費比率（分子）の構造'!M$47</f>
        <v>3</v>
      </c>
      <c r="I47" s="182"/>
      <c r="J47" s="182"/>
      <c r="K47" s="182">
        <f>'実質公債費比率（分子）の構造'!N$47</f>
        <v>3</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1574</v>
      </c>
      <c r="C49" s="182"/>
      <c r="D49" s="182"/>
      <c r="E49" s="182">
        <f>'実質公債費比率（分子）の構造'!L$45</f>
        <v>1638</v>
      </c>
      <c r="F49" s="182"/>
      <c r="G49" s="182"/>
      <c r="H49" s="182">
        <f>'実質公債費比率（分子）の構造'!M$45</f>
        <v>1813</v>
      </c>
      <c r="I49" s="182"/>
      <c r="J49" s="182"/>
      <c r="K49" s="182">
        <f>'実質公債費比率（分子）の構造'!N$45</f>
        <v>1861</v>
      </c>
      <c r="L49" s="182"/>
      <c r="M49" s="182"/>
      <c r="N49" s="182">
        <f>'実質公債費比率（分子）の構造'!O$45</f>
        <v>2019</v>
      </c>
      <c r="O49" s="182"/>
      <c r="P49" s="182"/>
    </row>
    <row r="50" spans="1:16" x14ac:dyDescent="0.15">
      <c r="A50" s="182" t="s">
        <v>71</v>
      </c>
      <c r="B50" s="182" t="e">
        <f>NA()</f>
        <v>#N/A</v>
      </c>
      <c r="C50" s="182">
        <f>IF(ISNUMBER('実質公債費比率（分子）の構造'!K$53),'実質公債費比率（分子）の構造'!K$53,NA())</f>
        <v>772</v>
      </c>
      <c r="D50" s="182" t="e">
        <f>NA()</f>
        <v>#N/A</v>
      </c>
      <c r="E50" s="182" t="e">
        <f>NA()</f>
        <v>#N/A</v>
      </c>
      <c r="F50" s="182">
        <f>IF(ISNUMBER('実質公債費比率（分子）の構造'!L$53),'実質公債費比率（分子）の構造'!L$53,NA())</f>
        <v>702</v>
      </c>
      <c r="G50" s="182" t="e">
        <f>NA()</f>
        <v>#N/A</v>
      </c>
      <c r="H50" s="182" t="e">
        <f>NA()</f>
        <v>#N/A</v>
      </c>
      <c r="I50" s="182">
        <f>IF(ISNUMBER('実質公債費比率（分子）の構造'!M$53),'実質公債費比率（分子）の構造'!M$53,NA())</f>
        <v>753</v>
      </c>
      <c r="J50" s="182" t="e">
        <f>NA()</f>
        <v>#N/A</v>
      </c>
      <c r="K50" s="182" t="e">
        <f>NA()</f>
        <v>#N/A</v>
      </c>
      <c r="L50" s="182">
        <f>IF(ISNUMBER('実質公債費比率（分子）の構造'!N$53),'実質公債費比率（分子）の構造'!N$53,NA())</f>
        <v>786</v>
      </c>
      <c r="M50" s="182" t="e">
        <f>NA()</f>
        <v>#N/A</v>
      </c>
      <c r="N50" s="182" t="e">
        <f>NA()</f>
        <v>#N/A</v>
      </c>
      <c r="O50" s="182">
        <f>IF(ISNUMBER('実質公債費比率（分子）の構造'!O$53),'実質公債費比率（分子）の構造'!O$53,NA())</f>
        <v>683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20934</v>
      </c>
      <c r="E56" s="181"/>
      <c r="F56" s="181"/>
      <c r="G56" s="181">
        <f>'将来負担比率（分子）の構造'!J$52</f>
        <v>23432</v>
      </c>
      <c r="H56" s="181"/>
      <c r="I56" s="181"/>
      <c r="J56" s="181">
        <f>'将来負担比率（分子）の構造'!K$52</f>
        <v>22782</v>
      </c>
      <c r="K56" s="181"/>
      <c r="L56" s="181"/>
      <c r="M56" s="181">
        <f>'将来負担比率（分子）の構造'!L$52</f>
        <v>22070</v>
      </c>
      <c r="N56" s="181"/>
      <c r="O56" s="181"/>
      <c r="P56" s="181">
        <f>'将来負担比率（分子）の構造'!M$52</f>
        <v>21905</v>
      </c>
    </row>
    <row r="57" spans="1:16" x14ac:dyDescent="0.15">
      <c r="A57" s="181" t="s">
        <v>42</v>
      </c>
      <c r="B57" s="181"/>
      <c r="C57" s="181"/>
      <c r="D57" s="181">
        <f>'将来負担比率（分子）の構造'!I$51</f>
        <v>4226</v>
      </c>
      <c r="E57" s="181"/>
      <c r="F57" s="181"/>
      <c r="G57" s="181">
        <f>'将来負担比率（分子）の構造'!J$51</f>
        <v>4025</v>
      </c>
      <c r="H57" s="181"/>
      <c r="I57" s="181"/>
      <c r="J57" s="181">
        <f>'将来負担比率（分子）の構造'!K$51</f>
        <v>3812</v>
      </c>
      <c r="K57" s="181"/>
      <c r="L57" s="181"/>
      <c r="M57" s="181">
        <f>'将来負担比率（分子）の構造'!L$51</f>
        <v>3765</v>
      </c>
      <c r="N57" s="181"/>
      <c r="O57" s="181"/>
      <c r="P57" s="181">
        <f>'将来負担比率（分子）の構造'!M$51</f>
        <v>3774</v>
      </c>
    </row>
    <row r="58" spans="1:16" x14ac:dyDescent="0.15">
      <c r="A58" s="181" t="s">
        <v>41</v>
      </c>
      <c r="B58" s="181"/>
      <c r="C58" s="181"/>
      <c r="D58" s="181">
        <f>'将来負担比率（分子）の構造'!I$50</f>
        <v>6339</v>
      </c>
      <c r="E58" s="181"/>
      <c r="F58" s="181"/>
      <c r="G58" s="181">
        <f>'将来負担比率（分子）の構造'!J$50</f>
        <v>5928</v>
      </c>
      <c r="H58" s="181"/>
      <c r="I58" s="181"/>
      <c r="J58" s="181">
        <f>'将来負担比率（分子）の構造'!K$50</f>
        <v>6273</v>
      </c>
      <c r="K58" s="181"/>
      <c r="L58" s="181"/>
      <c r="M58" s="181">
        <f>'将来負担比率（分子）の構造'!L$50</f>
        <v>6008</v>
      </c>
      <c r="N58" s="181"/>
      <c r="O58" s="181"/>
      <c r="P58" s="181">
        <f>'将来負担比率（分子）の構造'!M$50</f>
        <v>6052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f>'将来負担比率（分子）の構造'!J$46</f>
        <v>5</v>
      </c>
      <c r="F61" s="181"/>
      <c r="G61" s="181"/>
      <c r="H61" s="181">
        <f>'将来負担比率（分子）の構造'!K$46</f>
        <v>2</v>
      </c>
      <c r="I61" s="181"/>
      <c r="J61" s="181"/>
      <c r="K61" s="181">
        <f>'将来負担比率（分子）の構造'!L$46</f>
        <v>3</v>
      </c>
      <c r="L61" s="181"/>
      <c r="M61" s="181"/>
      <c r="N61" s="181">
        <f>'将来負担比率（分子）の構造'!M$46</f>
        <v>7</v>
      </c>
      <c r="O61" s="181"/>
      <c r="P61" s="181"/>
    </row>
    <row r="62" spans="1:16" x14ac:dyDescent="0.15">
      <c r="A62" s="181" t="s">
        <v>35</v>
      </c>
      <c r="B62" s="181">
        <f>'将来負担比率（分子）の構造'!I$45</f>
        <v>1685</v>
      </c>
      <c r="C62" s="181"/>
      <c r="D62" s="181"/>
      <c r="E62" s="181">
        <f>'将来負担比率（分子）の構造'!J$45</f>
        <v>1549</v>
      </c>
      <c r="F62" s="181"/>
      <c r="G62" s="181"/>
      <c r="H62" s="181">
        <f>'将来負担比率（分子）の構造'!K$45</f>
        <v>1409</v>
      </c>
      <c r="I62" s="181"/>
      <c r="J62" s="181"/>
      <c r="K62" s="181">
        <f>'将来負担比率（分子）の構造'!L$45</f>
        <v>1373</v>
      </c>
      <c r="L62" s="181"/>
      <c r="M62" s="181"/>
      <c r="N62" s="181">
        <f>'将来負担比率（分子）の構造'!M$45</f>
        <v>1337</v>
      </c>
      <c r="O62" s="181"/>
      <c r="P62" s="181"/>
    </row>
    <row r="63" spans="1:16" x14ac:dyDescent="0.15">
      <c r="A63" s="181" t="s">
        <v>34</v>
      </c>
      <c r="B63" s="181">
        <f>'将来負担比率（分子）の構造'!I$44</f>
        <v>8137</v>
      </c>
      <c r="C63" s="181"/>
      <c r="D63" s="181"/>
      <c r="E63" s="181">
        <f>'将来負担比率（分子）の構造'!J$44</f>
        <v>7538</v>
      </c>
      <c r="F63" s="181"/>
      <c r="G63" s="181"/>
      <c r="H63" s="181">
        <f>'将来負担比率（分子）の構造'!K$44</f>
        <v>6997</v>
      </c>
      <c r="I63" s="181"/>
      <c r="J63" s="181"/>
      <c r="K63" s="181">
        <f>'将来負担比率（分子）の構造'!L$44</f>
        <v>6615</v>
      </c>
      <c r="L63" s="181"/>
      <c r="M63" s="181"/>
      <c r="N63" s="181">
        <f>'将来負担比率（分子）の構造'!M$44</f>
        <v>6494</v>
      </c>
      <c r="O63" s="181"/>
      <c r="P63" s="181"/>
    </row>
    <row r="64" spans="1:16" x14ac:dyDescent="0.15">
      <c r="A64" s="181" t="s">
        <v>33</v>
      </c>
      <c r="B64" s="181">
        <f>'将来負担比率（分子）の構造'!I$43</f>
        <v>6600</v>
      </c>
      <c r="C64" s="181"/>
      <c r="D64" s="181"/>
      <c r="E64" s="181">
        <f>'将来負担比率（分子）の構造'!J$43</f>
        <v>6511</v>
      </c>
      <c r="F64" s="181"/>
      <c r="G64" s="181"/>
      <c r="H64" s="181">
        <f>'将来負担比率（分子）の構造'!K$43</f>
        <v>6133</v>
      </c>
      <c r="I64" s="181"/>
      <c r="J64" s="181"/>
      <c r="K64" s="181">
        <f>'将来負担比率（分子）の構造'!L$43</f>
        <v>5923</v>
      </c>
      <c r="L64" s="181"/>
      <c r="M64" s="181"/>
      <c r="N64" s="181">
        <f>'将来負担比率（分子）の構造'!M$43</f>
        <v>5692</v>
      </c>
      <c r="O64" s="181"/>
      <c r="P64" s="181"/>
    </row>
    <row r="65" spans="1:16" x14ac:dyDescent="0.15">
      <c r="A65" s="181" t="s">
        <v>32</v>
      </c>
      <c r="B65" s="181">
        <f>'将来負担比率（分子）の構造'!I$42</f>
        <v>92</v>
      </c>
      <c r="C65" s="181"/>
      <c r="D65" s="181"/>
      <c r="E65" s="181">
        <f>'将来負担比率（分子）の構造'!J$42</f>
        <v>34</v>
      </c>
      <c r="F65" s="181"/>
      <c r="G65" s="181"/>
      <c r="H65" s="181">
        <f>'将来負担比率（分子）の構造'!K$42</f>
        <v>8</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23317</v>
      </c>
      <c r="C66" s="181"/>
      <c r="D66" s="181"/>
      <c r="E66" s="181">
        <f>'将来負担比率（分子）の構造'!J$41</f>
        <v>24191</v>
      </c>
      <c r="F66" s="181"/>
      <c r="G66" s="181"/>
      <c r="H66" s="181">
        <f>'将来負担比率（分子）の構造'!K$41</f>
        <v>23298</v>
      </c>
      <c r="I66" s="181"/>
      <c r="J66" s="181"/>
      <c r="K66" s="181">
        <f>'将来負担比率（分子）の構造'!L$41</f>
        <v>22365</v>
      </c>
      <c r="L66" s="181"/>
      <c r="M66" s="181"/>
      <c r="N66" s="181">
        <f>'将来負担比率（分子）の構造'!M$41</f>
        <v>22296</v>
      </c>
      <c r="O66" s="181"/>
      <c r="P66" s="181"/>
    </row>
    <row r="67" spans="1:16" x14ac:dyDescent="0.15">
      <c r="A67" s="181" t="s">
        <v>75</v>
      </c>
      <c r="B67" s="181" t="e">
        <f>NA()</f>
        <v>#N/A</v>
      </c>
      <c r="C67" s="181">
        <f>IF(ISNUMBER('将来負担比率（分子）の構造'!I$53), IF('将来負担比率（分子）の構造'!I$53 &lt; 0, 0, '将来負担比率（分子）の構造'!I$53), NA())</f>
        <v>8336</v>
      </c>
      <c r="D67" s="181" t="e">
        <f>NA()</f>
        <v>#N/A</v>
      </c>
      <c r="E67" s="181" t="e">
        <f>NA()</f>
        <v>#N/A</v>
      </c>
      <c r="F67" s="181">
        <f>IF(ISNUMBER('将来負担比率（分子）の構造'!J$53), IF('将来負担比率（分子）の構造'!J$53 &lt; 0, 0, '将来負担比率（分子）の構造'!J$53), NA())</f>
        <v>6442</v>
      </c>
      <c r="G67" s="181" t="e">
        <f>NA()</f>
        <v>#N/A</v>
      </c>
      <c r="H67" s="181" t="e">
        <f>NA()</f>
        <v>#N/A</v>
      </c>
      <c r="I67" s="181">
        <f>IF(ISNUMBER('将来負担比率（分子）の構造'!K$53), IF('将来負担比率（分子）の構造'!K$53 &lt; 0, 0, '将来負担比率（分子）の構造'!K$53), NA())</f>
        <v>4979</v>
      </c>
      <c r="J67" s="181" t="e">
        <f>NA()</f>
        <v>#N/A</v>
      </c>
      <c r="K67" s="181" t="e">
        <f>NA()</f>
        <v>#N/A</v>
      </c>
      <c r="L67" s="181">
        <f>IF(ISNUMBER('将来負担比率（分子）の構造'!L$53), IF('将来負担比率（分子）の構造'!L$53 &lt; 0, 0, '将来負担比率（分子）の構造'!L$53), NA())</f>
        <v>4435</v>
      </c>
      <c r="M67" s="181" t="e">
        <f>NA()</f>
        <v>#N/A</v>
      </c>
      <c r="N67" s="181" t="e">
        <f>NA()</f>
        <v>#N/A</v>
      </c>
      <c r="O67" s="181">
        <f>IF(ISNUMBER('将来負担比率（分子）の構造'!M$53), IF('将来負担比率（分子）の構造'!M$53 &lt; 0, 0, '将来負担比率（分子）の構造'!M$53), NA())</f>
        <v>4095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2164</v>
      </c>
      <c r="C72" s="185">
        <f>基金残高に係る経年分析!G55</f>
        <v>1910</v>
      </c>
      <c r="D72" s="185">
        <f>基金残高に係る経年分析!H55</f>
        <v>2149</v>
      </c>
    </row>
    <row r="73" spans="1:16" x14ac:dyDescent="0.15">
      <c r="A73" s="184" t="s">
        <v>78</v>
      </c>
      <c r="B73" s="185">
        <f>基金残高に係る経年分析!F56</f>
        <v>892</v>
      </c>
      <c r="C73" s="185">
        <f>基金残高に係る経年分析!G56</f>
        <v>722</v>
      </c>
      <c r="D73" s="185">
        <f>基金残高に係る経年分析!H56</f>
        <v>542</v>
      </c>
    </row>
    <row r="74" spans="1:16" x14ac:dyDescent="0.15">
      <c r="A74" s="184" t="s">
        <v>79</v>
      </c>
      <c r="B74" s="185">
        <f>基金残高に係る経年分析!F57</f>
        <v>1861</v>
      </c>
      <c r="C74" s="185">
        <f>基金残高に係る経年分析!G57</f>
        <v>1739</v>
      </c>
      <c r="D74" s="185">
        <f>基金残高に係る経年分析!H57</f>
        <v>1339</v>
      </c>
    </row>
  </sheetData>
  <sheetProtection algorithmName="SHA-512" hashValue="jr86N2X+XF+bvOhWoBQTwRjWKag1ndzM6lDcEl8TBStXB3ITPDr92rfLyr1Vnu3F8HC3P6C3Yu2ZZ9cj4zAnyQ==" saltValue="oPYK8JHBmybzhSUAJ/Ac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8207909</v>
      </c>
      <c r="S5" s="675"/>
      <c r="T5" s="675"/>
      <c r="U5" s="675"/>
      <c r="V5" s="675"/>
      <c r="W5" s="675"/>
      <c r="X5" s="675"/>
      <c r="Y5" s="676"/>
      <c r="Z5" s="677">
        <v>30.5</v>
      </c>
      <c r="AA5" s="677"/>
      <c r="AB5" s="677"/>
      <c r="AC5" s="677"/>
      <c r="AD5" s="678">
        <v>7785954</v>
      </c>
      <c r="AE5" s="678"/>
      <c r="AF5" s="678"/>
      <c r="AG5" s="678"/>
      <c r="AH5" s="678"/>
      <c r="AI5" s="678"/>
      <c r="AJ5" s="678"/>
      <c r="AK5" s="678"/>
      <c r="AL5" s="679">
        <v>65.599999999999994</v>
      </c>
      <c r="AM5" s="680"/>
      <c r="AN5" s="680"/>
      <c r="AO5" s="681"/>
      <c r="AP5" s="671" t="s">
        <v>227</v>
      </c>
      <c r="AQ5" s="672"/>
      <c r="AR5" s="672"/>
      <c r="AS5" s="672"/>
      <c r="AT5" s="672"/>
      <c r="AU5" s="672"/>
      <c r="AV5" s="672"/>
      <c r="AW5" s="672"/>
      <c r="AX5" s="672"/>
      <c r="AY5" s="672"/>
      <c r="AZ5" s="672"/>
      <c r="BA5" s="672"/>
      <c r="BB5" s="672"/>
      <c r="BC5" s="672"/>
      <c r="BD5" s="672"/>
      <c r="BE5" s="672"/>
      <c r="BF5" s="673"/>
      <c r="BG5" s="685">
        <v>7785954</v>
      </c>
      <c r="BH5" s="686"/>
      <c r="BI5" s="686"/>
      <c r="BJ5" s="686"/>
      <c r="BK5" s="686"/>
      <c r="BL5" s="686"/>
      <c r="BM5" s="686"/>
      <c r="BN5" s="687"/>
      <c r="BO5" s="688">
        <v>94.9</v>
      </c>
      <c r="BP5" s="688"/>
      <c r="BQ5" s="688"/>
      <c r="BR5" s="688"/>
      <c r="BS5" s="689">
        <v>90296</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254808</v>
      </c>
      <c r="S6" s="686"/>
      <c r="T6" s="686"/>
      <c r="U6" s="686"/>
      <c r="V6" s="686"/>
      <c r="W6" s="686"/>
      <c r="X6" s="686"/>
      <c r="Y6" s="687"/>
      <c r="Z6" s="688">
        <v>0.9</v>
      </c>
      <c r="AA6" s="688"/>
      <c r="AB6" s="688"/>
      <c r="AC6" s="688"/>
      <c r="AD6" s="689">
        <v>254808</v>
      </c>
      <c r="AE6" s="689"/>
      <c r="AF6" s="689"/>
      <c r="AG6" s="689"/>
      <c r="AH6" s="689"/>
      <c r="AI6" s="689"/>
      <c r="AJ6" s="689"/>
      <c r="AK6" s="689"/>
      <c r="AL6" s="690">
        <v>2.1</v>
      </c>
      <c r="AM6" s="691"/>
      <c r="AN6" s="691"/>
      <c r="AO6" s="692"/>
      <c r="AP6" s="682" t="s">
        <v>232</v>
      </c>
      <c r="AQ6" s="683"/>
      <c r="AR6" s="683"/>
      <c r="AS6" s="683"/>
      <c r="AT6" s="683"/>
      <c r="AU6" s="683"/>
      <c r="AV6" s="683"/>
      <c r="AW6" s="683"/>
      <c r="AX6" s="683"/>
      <c r="AY6" s="683"/>
      <c r="AZ6" s="683"/>
      <c r="BA6" s="683"/>
      <c r="BB6" s="683"/>
      <c r="BC6" s="683"/>
      <c r="BD6" s="683"/>
      <c r="BE6" s="683"/>
      <c r="BF6" s="684"/>
      <c r="BG6" s="685">
        <v>7785954</v>
      </c>
      <c r="BH6" s="686"/>
      <c r="BI6" s="686"/>
      <c r="BJ6" s="686"/>
      <c r="BK6" s="686"/>
      <c r="BL6" s="686"/>
      <c r="BM6" s="686"/>
      <c r="BN6" s="687"/>
      <c r="BO6" s="688">
        <v>94.9</v>
      </c>
      <c r="BP6" s="688"/>
      <c r="BQ6" s="688"/>
      <c r="BR6" s="688"/>
      <c r="BS6" s="689">
        <v>90296</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183900</v>
      </c>
      <c r="CS6" s="686"/>
      <c r="CT6" s="686"/>
      <c r="CU6" s="686"/>
      <c r="CV6" s="686"/>
      <c r="CW6" s="686"/>
      <c r="CX6" s="686"/>
      <c r="CY6" s="687"/>
      <c r="CZ6" s="679">
        <v>0.7</v>
      </c>
      <c r="DA6" s="680"/>
      <c r="DB6" s="680"/>
      <c r="DC6" s="699"/>
      <c r="DD6" s="694" t="s">
        <v>234</v>
      </c>
      <c r="DE6" s="686"/>
      <c r="DF6" s="686"/>
      <c r="DG6" s="686"/>
      <c r="DH6" s="686"/>
      <c r="DI6" s="686"/>
      <c r="DJ6" s="686"/>
      <c r="DK6" s="686"/>
      <c r="DL6" s="686"/>
      <c r="DM6" s="686"/>
      <c r="DN6" s="686"/>
      <c r="DO6" s="686"/>
      <c r="DP6" s="687"/>
      <c r="DQ6" s="694">
        <v>183816</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5593</v>
      </c>
      <c r="S7" s="686"/>
      <c r="T7" s="686"/>
      <c r="U7" s="686"/>
      <c r="V7" s="686"/>
      <c r="W7" s="686"/>
      <c r="X7" s="686"/>
      <c r="Y7" s="687"/>
      <c r="Z7" s="688">
        <v>0</v>
      </c>
      <c r="AA7" s="688"/>
      <c r="AB7" s="688"/>
      <c r="AC7" s="688"/>
      <c r="AD7" s="689">
        <v>5593</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3692662</v>
      </c>
      <c r="BH7" s="686"/>
      <c r="BI7" s="686"/>
      <c r="BJ7" s="686"/>
      <c r="BK7" s="686"/>
      <c r="BL7" s="686"/>
      <c r="BM7" s="686"/>
      <c r="BN7" s="687"/>
      <c r="BO7" s="688">
        <v>45</v>
      </c>
      <c r="BP7" s="688"/>
      <c r="BQ7" s="688"/>
      <c r="BR7" s="688"/>
      <c r="BS7" s="689">
        <v>90296</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8119738</v>
      </c>
      <c r="CS7" s="686"/>
      <c r="CT7" s="686"/>
      <c r="CU7" s="686"/>
      <c r="CV7" s="686"/>
      <c r="CW7" s="686"/>
      <c r="CX7" s="686"/>
      <c r="CY7" s="687"/>
      <c r="CZ7" s="688">
        <v>30.9</v>
      </c>
      <c r="DA7" s="688"/>
      <c r="DB7" s="688"/>
      <c r="DC7" s="688"/>
      <c r="DD7" s="694">
        <v>45912</v>
      </c>
      <c r="DE7" s="686"/>
      <c r="DF7" s="686"/>
      <c r="DG7" s="686"/>
      <c r="DH7" s="686"/>
      <c r="DI7" s="686"/>
      <c r="DJ7" s="686"/>
      <c r="DK7" s="686"/>
      <c r="DL7" s="686"/>
      <c r="DM7" s="686"/>
      <c r="DN7" s="686"/>
      <c r="DO7" s="686"/>
      <c r="DP7" s="687"/>
      <c r="DQ7" s="694">
        <v>2261498</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26894</v>
      </c>
      <c r="S8" s="686"/>
      <c r="T8" s="686"/>
      <c r="U8" s="686"/>
      <c r="V8" s="686"/>
      <c r="W8" s="686"/>
      <c r="X8" s="686"/>
      <c r="Y8" s="687"/>
      <c r="Z8" s="688">
        <v>0.1</v>
      </c>
      <c r="AA8" s="688"/>
      <c r="AB8" s="688"/>
      <c r="AC8" s="688"/>
      <c r="AD8" s="689">
        <v>26894</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94095</v>
      </c>
      <c r="BH8" s="686"/>
      <c r="BI8" s="686"/>
      <c r="BJ8" s="686"/>
      <c r="BK8" s="686"/>
      <c r="BL8" s="686"/>
      <c r="BM8" s="686"/>
      <c r="BN8" s="687"/>
      <c r="BO8" s="688">
        <v>1.1000000000000001</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7240814</v>
      </c>
      <c r="CS8" s="686"/>
      <c r="CT8" s="686"/>
      <c r="CU8" s="686"/>
      <c r="CV8" s="686"/>
      <c r="CW8" s="686"/>
      <c r="CX8" s="686"/>
      <c r="CY8" s="687"/>
      <c r="CZ8" s="688">
        <v>27.5</v>
      </c>
      <c r="DA8" s="688"/>
      <c r="DB8" s="688"/>
      <c r="DC8" s="688"/>
      <c r="DD8" s="694">
        <v>52872</v>
      </c>
      <c r="DE8" s="686"/>
      <c r="DF8" s="686"/>
      <c r="DG8" s="686"/>
      <c r="DH8" s="686"/>
      <c r="DI8" s="686"/>
      <c r="DJ8" s="686"/>
      <c r="DK8" s="686"/>
      <c r="DL8" s="686"/>
      <c r="DM8" s="686"/>
      <c r="DN8" s="686"/>
      <c r="DO8" s="686"/>
      <c r="DP8" s="687"/>
      <c r="DQ8" s="694">
        <v>3451596</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37638</v>
      </c>
      <c r="S9" s="686"/>
      <c r="T9" s="686"/>
      <c r="U9" s="686"/>
      <c r="V9" s="686"/>
      <c r="W9" s="686"/>
      <c r="X9" s="686"/>
      <c r="Y9" s="687"/>
      <c r="Z9" s="688">
        <v>0.1</v>
      </c>
      <c r="AA9" s="688"/>
      <c r="AB9" s="688"/>
      <c r="AC9" s="688"/>
      <c r="AD9" s="689">
        <v>37638</v>
      </c>
      <c r="AE9" s="689"/>
      <c r="AF9" s="689"/>
      <c r="AG9" s="689"/>
      <c r="AH9" s="689"/>
      <c r="AI9" s="689"/>
      <c r="AJ9" s="689"/>
      <c r="AK9" s="689"/>
      <c r="AL9" s="690">
        <v>0.3</v>
      </c>
      <c r="AM9" s="691"/>
      <c r="AN9" s="691"/>
      <c r="AO9" s="692"/>
      <c r="AP9" s="682" t="s">
        <v>242</v>
      </c>
      <c r="AQ9" s="683"/>
      <c r="AR9" s="683"/>
      <c r="AS9" s="683"/>
      <c r="AT9" s="683"/>
      <c r="AU9" s="683"/>
      <c r="AV9" s="683"/>
      <c r="AW9" s="683"/>
      <c r="AX9" s="683"/>
      <c r="AY9" s="683"/>
      <c r="AZ9" s="683"/>
      <c r="BA9" s="683"/>
      <c r="BB9" s="683"/>
      <c r="BC9" s="683"/>
      <c r="BD9" s="683"/>
      <c r="BE9" s="683"/>
      <c r="BF9" s="684"/>
      <c r="BG9" s="685">
        <v>2919862</v>
      </c>
      <c r="BH9" s="686"/>
      <c r="BI9" s="686"/>
      <c r="BJ9" s="686"/>
      <c r="BK9" s="686"/>
      <c r="BL9" s="686"/>
      <c r="BM9" s="686"/>
      <c r="BN9" s="687"/>
      <c r="BO9" s="688">
        <v>35.6</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1242051</v>
      </c>
      <c r="CS9" s="686"/>
      <c r="CT9" s="686"/>
      <c r="CU9" s="686"/>
      <c r="CV9" s="686"/>
      <c r="CW9" s="686"/>
      <c r="CX9" s="686"/>
      <c r="CY9" s="687"/>
      <c r="CZ9" s="688">
        <v>4.7</v>
      </c>
      <c r="DA9" s="688"/>
      <c r="DB9" s="688"/>
      <c r="DC9" s="688"/>
      <c r="DD9" s="694">
        <v>64076</v>
      </c>
      <c r="DE9" s="686"/>
      <c r="DF9" s="686"/>
      <c r="DG9" s="686"/>
      <c r="DH9" s="686"/>
      <c r="DI9" s="686"/>
      <c r="DJ9" s="686"/>
      <c r="DK9" s="686"/>
      <c r="DL9" s="686"/>
      <c r="DM9" s="686"/>
      <c r="DN9" s="686"/>
      <c r="DO9" s="686"/>
      <c r="DP9" s="687"/>
      <c r="DQ9" s="694">
        <v>969585</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234</v>
      </c>
      <c r="AA10" s="688"/>
      <c r="AB10" s="688"/>
      <c r="AC10" s="688"/>
      <c r="AD10" s="689" t="s">
        <v>245</v>
      </c>
      <c r="AE10" s="689"/>
      <c r="AF10" s="689"/>
      <c r="AG10" s="689"/>
      <c r="AH10" s="689"/>
      <c r="AI10" s="689"/>
      <c r="AJ10" s="689"/>
      <c r="AK10" s="689"/>
      <c r="AL10" s="690" t="s">
        <v>234</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140782</v>
      </c>
      <c r="BH10" s="686"/>
      <c r="BI10" s="686"/>
      <c r="BJ10" s="686"/>
      <c r="BK10" s="686"/>
      <c r="BL10" s="686"/>
      <c r="BM10" s="686"/>
      <c r="BN10" s="687"/>
      <c r="BO10" s="688">
        <v>1.7</v>
      </c>
      <c r="BP10" s="688"/>
      <c r="BQ10" s="688"/>
      <c r="BR10" s="688"/>
      <c r="BS10" s="694" t="s">
        <v>245</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234</v>
      </c>
      <c r="CS10" s="686"/>
      <c r="CT10" s="686"/>
      <c r="CU10" s="686"/>
      <c r="CV10" s="686"/>
      <c r="CW10" s="686"/>
      <c r="CX10" s="686"/>
      <c r="CY10" s="687"/>
      <c r="CZ10" s="688" t="s">
        <v>234</v>
      </c>
      <c r="DA10" s="688"/>
      <c r="DB10" s="688"/>
      <c r="DC10" s="688"/>
      <c r="DD10" s="694" t="s">
        <v>245</v>
      </c>
      <c r="DE10" s="686"/>
      <c r="DF10" s="686"/>
      <c r="DG10" s="686"/>
      <c r="DH10" s="686"/>
      <c r="DI10" s="686"/>
      <c r="DJ10" s="686"/>
      <c r="DK10" s="686"/>
      <c r="DL10" s="686"/>
      <c r="DM10" s="686"/>
      <c r="DN10" s="686"/>
      <c r="DO10" s="686"/>
      <c r="DP10" s="687"/>
      <c r="DQ10" s="694" t="s">
        <v>234</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1024398</v>
      </c>
      <c r="S11" s="686"/>
      <c r="T11" s="686"/>
      <c r="U11" s="686"/>
      <c r="V11" s="686"/>
      <c r="W11" s="686"/>
      <c r="X11" s="686"/>
      <c r="Y11" s="687"/>
      <c r="Z11" s="690">
        <v>3.8</v>
      </c>
      <c r="AA11" s="691"/>
      <c r="AB11" s="691"/>
      <c r="AC11" s="703"/>
      <c r="AD11" s="694">
        <v>1024398</v>
      </c>
      <c r="AE11" s="686"/>
      <c r="AF11" s="686"/>
      <c r="AG11" s="686"/>
      <c r="AH11" s="686"/>
      <c r="AI11" s="686"/>
      <c r="AJ11" s="686"/>
      <c r="AK11" s="687"/>
      <c r="AL11" s="690">
        <v>8.6</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537923</v>
      </c>
      <c r="BH11" s="686"/>
      <c r="BI11" s="686"/>
      <c r="BJ11" s="686"/>
      <c r="BK11" s="686"/>
      <c r="BL11" s="686"/>
      <c r="BM11" s="686"/>
      <c r="BN11" s="687"/>
      <c r="BO11" s="688">
        <v>6.6</v>
      </c>
      <c r="BP11" s="688"/>
      <c r="BQ11" s="688"/>
      <c r="BR11" s="688"/>
      <c r="BS11" s="694">
        <v>90296</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419976</v>
      </c>
      <c r="CS11" s="686"/>
      <c r="CT11" s="686"/>
      <c r="CU11" s="686"/>
      <c r="CV11" s="686"/>
      <c r="CW11" s="686"/>
      <c r="CX11" s="686"/>
      <c r="CY11" s="687"/>
      <c r="CZ11" s="688">
        <v>1.6</v>
      </c>
      <c r="DA11" s="688"/>
      <c r="DB11" s="688"/>
      <c r="DC11" s="688"/>
      <c r="DD11" s="694">
        <v>91328</v>
      </c>
      <c r="DE11" s="686"/>
      <c r="DF11" s="686"/>
      <c r="DG11" s="686"/>
      <c r="DH11" s="686"/>
      <c r="DI11" s="686"/>
      <c r="DJ11" s="686"/>
      <c r="DK11" s="686"/>
      <c r="DL11" s="686"/>
      <c r="DM11" s="686"/>
      <c r="DN11" s="686"/>
      <c r="DO11" s="686"/>
      <c r="DP11" s="687"/>
      <c r="DQ11" s="694">
        <v>218381</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71333</v>
      </c>
      <c r="S12" s="686"/>
      <c r="T12" s="686"/>
      <c r="U12" s="686"/>
      <c r="V12" s="686"/>
      <c r="W12" s="686"/>
      <c r="X12" s="686"/>
      <c r="Y12" s="687"/>
      <c r="Z12" s="688">
        <v>0.3</v>
      </c>
      <c r="AA12" s="688"/>
      <c r="AB12" s="688"/>
      <c r="AC12" s="688"/>
      <c r="AD12" s="689">
        <v>71333</v>
      </c>
      <c r="AE12" s="689"/>
      <c r="AF12" s="689"/>
      <c r="AG12" s="689"/>
      <c r="AH12" s="689"/>
      <c r="AI12" s="689"/>
      <c r="AJ12" s="689"/>
      <c r="AK12" s="689"/>
      <c r="AL12" s="690">
        <v>0.6</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3661140</v>
      </c>
      <c r="BH12" s="686"/>
      <c r="BI12" s="686"/>
      <c r="BJ12" s="686"/>
      <c r="BK12" s="686"/>
      <c r="BL12" s="686"/>
      <c r="BM12" s="686"/>
      <c r="BN12" s="687"/>
      <c r="BO12" s="688">
        <v>44.6</v>
      </c>
      <c r="BP12" s="688"/>
      <c r="BQ12" s="688"/>
      <c r="BR12" s="688"/>
      <c r="BS12" s="694" t="s">
        <v>234</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252920</v>
      </c>
      <c r="CS12" s="686"/>
      <c r="CT12" s="686"/>
      <c r="CU12" s="686"/>
      <c r="CV12" s="686"/>
      <c r="CW12" s="686"/>
      <c r="CX12" s="686"/>
      <c r="CY12" s="687"/>
      <c r="CZ12" s="688">
        <v>1</v>
      </c>
      <c r="DA12" s="688"/>
      <c r="DB12" s="688"/>
      <c r="DC12" s="688"/>
      <c r="DD12" s="694">
        <v>1646</v>
      </c>
      <c r="DE12" s="686"/>
      <c r="DF12" s="686"/>
      <c r="DG12" s="686"/>
      <c r="DH12" s="686"/>
      <c r="DI12" s="686"/>
      <c r="DJ12" s="686"/>
      <c r="DK12" s="686"/>
      <c r="DL12" s="686"/>
      <c r="DM12" s="686"/>
      <c r="DN12" s="686"/>
      <c r="DO12" s="686"/>
      <c r="DP12" s="687"/>
      <c r="DQ12" s="694">
        <v>176723</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245</v>
      </c>
      <c r="AA13" s="688"/>
      <c r="AB13" s="688"/>
      <c r="AC13" s="688"/>
      <c r="AD13" s="689" t="s">
        <v>245</v>
      </c>
      <c r="AE13" s="689"/>
      <c r="AF13" s="689"/>
      <c r="AG13" s="689"/>
      <c r="AH13" s="689"/>
      <c r="AI13" s="689"/>
      <c r="AJ13" s="689"/>
      <c r="AK13" s="689"/>
      <c r="AL13" s="690" t="s">
        <v>245</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3648917</v>
      </c>
      <c r="BH13" s="686"/>
      <c r="BI13" s="686"/>
      <c r="BJ13" s="686"/>
      <c r="BK13" s="686"/>
      <c r="BL13" s="686"/>
      <c r="BM13" s="686"/>
      <c r="BN13" s="687"/>
      <c r="BO13" s="688">
        <v>44.5</v>
      </c>
      <c r="BP13" s="688"/>
      <c r="BQ13" s="688"/>
      <c r="BR13" s="688"/>
      <c r="BS13" s="694" t="s">
        <v>234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2493572</v>
      </c>
      <c r="CS13" s="686"/>
      <c r="CT13" s="686"/>
      <c r="CU13" s="686"/>
      <c r="CV13" s="686"/>
      <c r="CW13" s="686"/>
      <c r="CX13" s="686"/>
      <c r="CY13" s="687"/>
      <c r="CZ13" s="688">
        <v>9.5</v>
      </c>
      <c r="DA13" s="688"/>
      <c r="DB13" s="688"/>
      <c r="DC13" s="688"/>
      <c r="DD13" s="694">
        <v>562494</v>
      </c>
      <c r="DE13" s="686"/>
      <c r="DF13" s="686"/>
      <c r="DG13" s="686"/>
      <c r="DH13" s="686"/>
      <c r="DI13" s="686"/>
      <c r="DJ13" s="686"/>
      <c r="DK13" s="686"/>
      <c r="DL13" s="686"/>
      <c r="DM13" s="686"/>
      <c r="DN13" s="686"/>
      <c r="DO13" s="686"/>
      <c r="DP13" s="687"/>
      <c r="DQ13" s="694">
        <v>1889901</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245</v>
      </c>
      <c r="S14" s="686"/>
      <c r="T14" s="686"/>
      <c r="U14" s="686"/>
      <c r="V14" s="686"/>
      <c r="W14" s="686"/>
      <c r="X14" s="686"/>
      <c r="Y14" s="687"/>
      <c r="Z14" s="688" t="s">
        <v>245</v>
      </c>
      <c r="AA14" s="688"/>
      <c r="AB14" s="688"/>
      <c r="AC14" s="688"/>
      <c r="AD14" s="689" t="s">
        <v>234</v>
      </c>
      <c r="AE14" s="689"/>
      <c r="AF14" s="689"/>
      <c r="AG14" s="689"/>
      <c r="AH14" s="689"/>
      <c r="AI14" s="689"/>
      <c r="AJ14" s="689"/>
      <c r="AK14" s="689"/>
      <c r="AL14" s="690" t="s">
        <v>234</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148201</v>
      </c>
      <c r="BH14" s="686"/>
      <c r="BI14" s="686"/>
      <c r="BJ14" s="686"/>
      <c r="BK14" s="686"/>
      <c r="BL14" s="686"/>
      <c r="BM14" s="686"/>
      <c r="BN14" s="687"/>
      <c r="BO14" s="688">
        <v>1.8</v>
      </c>
      <c r="BP14" s="688"/>
      <c r="BQ14" s="688"/>
      <c r="BR14" s="688"/>
      <c r="BS14" s="694" t="s">
        <v>245</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1433363</v>
      </c>
      <c r="CS14" s="686"/>
      <c r="CT14" s="686"/>
      <c r="CU14" s="686"/>
      <c r="CV14" s="686"/>
      <c r="CW14" s="686"/>
      <c r="CX14" s="686"/>
      <c r="CY14" s="687"/>
      <c r="CZ14" s="688">
        <v>5.5</v>
      </c>
      <c r="DA14" s="688"/>
      <c r="DB14" s="688"/>
      <c r="DC14" s="688"/>
      <c r="DD14" s="694">
        <v>513240</v>
      </c>
      <c r="DE14" s="686"/>
      <c r="DF14" s="686"/>
      <c r="DG14" s="686"/>
      <c r="DH14" s="686"/>
      <c r="DI14" s="686"/>
      <c r="DJ14" s="686"/>
      <c r="DK14" s="686"/>
      <c r="DL14" s="686"/>
      <c r="DM14" s="686"/>
      <c r="DN14" s="686"/>
      <c r="DO14" s="686"/>
      <c r="DP14" s="687"/>
      <c r="DQ14" s="694">
        <v>941656</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245</v>
      </c>
      <c r="S15" s="686"/>
      <c r="T15" s="686"/>
      <c r="U15" s="686"/>
      <c r="V15" s="686"/>
      <c r="W15" s="686"/>
      <c r="X15" s="686"/>
      <c r="Y15" s="687"/>
      <c r="Z15" s="688" t="s">
        <v>245</v>
      </c>
      <c r="AA15" s="688"/>
      <c r="AB15" s="688"/>
      <c r="AC15" s="688"/>
      <c r="AD15" s="689" t="s">
        <v>234</v>
      </c>
      <c r="AE15" s="689"/>
      <c r="AF15" s="689"/>
      <c r="AG15" s="689"/>
      <c r="AH15" s="689"/>
      <c r="AI15" s="689"/>
      <c r="AJ15" s="689"/>
      <c r="AK15" s="689"/>
      <c r="AL15" s="690" t="s">
        <v>245</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283951</v>
      </c>
      <c r="BH15" s="686"/>
      <c r="BI15" s="686"/>
      <c r="BJ15" s="686"/>
      <c r="BK15" s="686"/>
      <c r="BL15" s="686"/>
      <c r="BM15" s="686"/>
      <c r="BN15" s="687"/>
      <c r="BO15" s="688">
        <v>3.5</v>
      </c>
      <c r="BP15" s="688"/>
      <c r="BQ15" s="688"/>
      <c r="BR15" s="688"/>
      <c r="BS15" s="694" t="s">
        <v>245</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2883526</v>
      </c>
      <c r="CS15" s="686"/>
      <c r="CT15" s="686"/>
      <c r="CU15" s="686"/>
      <c r="CV15" s="686"/>
      <c r="CW15" s="686"/>
      <c r="CX15" s="686"/>
      <c r="CY15" s="687"/>
      <c r="CZ15" s="688">
        <v>11</v>
      </c>
      <c r="DA15" s="688"/>
      <c r="DB15" s="688"/>
      <c r="DC15" s="688"/>
      <c r="DD15" s="694">
        <v>453944</v>
      </c>
      <c r="DE15" s="686"/>
      <c r="DF15" s="686"/>
      <c r="DG15" s="686"/>
      <c r="DH15" s="686"/>
      <c r="DI15" s="686"/>
      <c r="DJ15" s="686"/>
      <c r="DK15" s="686"/>
      <c r="DL15" s="686"/>
      <c r="DM15" s="686"/>
      <c r="DN15" s="686"/>
      <c r="DO15" s="686"/>
      <c r="DP15" s="687"/>
      <c r="DQ15" s="694">
        <v>2023893</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18450</v>
      </c>
      <c r="S16" s="686"/>
      <c r="T16" s="686"/>
      <c r="U16" s="686"/>
      <c r="V16" s="686"/>
      <c r="W16" s="686"/>
      <c r="X16" s="686"/>
      <c r="Y16" s="687"/>
      <c r="Z16" s="688">
        <v>0.1</v>
      </c>
      <c r="AA16" s="688"/>
      <c r="AB16" s="688"/>
      <c r="AC16" s="688"/>
      <c r="AD16" s="689">
        <v>18450</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245</v>
      </c>
      <c r="CS16" s="686"/>
      <c r="CT16" s="686"/>
      <c r="CU16" s="686"/>
      <c r="CV16" s="686"/>
      <c r="CW16" s="686"/>
      <c r="CX16" s="686"/>
      <c r="CY16" s="687"/>
      <c r="CZ16" s="688" t="s">
        <v>245</v>
      </c>
      <c r="DA16" s="688"/>
      <c r="DB16" s="688"/>
      <c r="DC16" s="688"/>
      <c r="DD16" s="694" t="s">
        <v>245</v>
      </c>
      <c r="DE16" s="686"/>
      <c r="DF16" s="686"/>
      <c r="DG16" s="686"/>
      <c r="DH16" s="686"/>
      <c r="DI16" s="686"/>
      <c r="DJ16" s="686"/>
      <c r="DK16" s="686"/>
      <c r="DL16" s="686"/>
      <c r="DM16" s="686"/>
      <c r="DN16" s="686"/>
      <c r="DO16" s="686"/>
      <c r="DP16" s="687"/>
      <c r="DQ16" s="694" t="s">
        <v>245</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137742</v>
      </c>
      <c r="S17" s="686"/>
      <c r="T17" s="686"/>
      <c r="U17" s="686"/>
      <c r="V17" s="686"/>
      <c r="W17" s="686"/>
      <c r="X17" s="686"/>
      <c r="Y17" s="687"/>
      <c r="Z17" s="688">
        <v>0.5</v>
      </c>
      <c r="AA17" s="688"/>
      <c r="AB17" s="688"/>
      <c r="AC17" s="688"/>
      <c r="AD17" s="689">
        <v>137742</v>
      </c>
      <c r="AE17" s="689"/>
      <c r="AF17" s="689"/>
      <c r="AG17" s="689"/>
      <c r="AH17" s="689"/>
      <c r="AI17" s="689"/>
      <c r="AJ17" s="689"/>
      <c r="AK17" s="689"/>
      <c r="AL17" s="690">
        <v>1.2</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245</v>
      </c>
      <c r="BP17" s="688"/>
      <c r="BQ17" s="688"/>
      <c r="BR17" s="688"/>
      <c r="BS17" s="694" t="s">
        <v>245</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2019002</v>
      </c>
      <c r="CS17" s="686"/>
      <c r="CT17" s="686"/>
      <c r="CU17" s="686"/>
      <c r="CV17" s="686"/>
      <c r="CW17" s="686"/>
      <c r="CX17" s="686"/>
      <c r="CY17" s="687"/>
      <c r="CZ17" s="688">
        <v>7.7</v>
      </c>
      <c r="DA17" s="688"/>
      <c r="DB17" s="688"/>
      <c r="DC17" s="688"/>
      <c r="DD17" s="694" t="s">
        <v>234</v>
      </c>
      <c r="DE17" s="686"/>
      <c r="DF17" s="686"/>
      <c r="DG17" s="686"/>
      <c r="DH17" s="686"/>
      <c r="DI17" s="686"/>
      <c r="DJ17" s="686"/>
      <c r="DK17" s="686"/>
      <c r="DL17" s="686"/>
      <c r="DM17" s="686"/>
      <c r="DN17" s="686"/>
      <c r="DO17" s="686"/>
      <c r="DP17" s="687"/>
      <c r="DQ17" s="694">
        <v>1943200</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88499</v>
      </c>
      <c r="S18" s="686"/>
      <c r="T18" s="686"/>
      <c r="U18" s="686"/>
      <c r="V18" s="686"/>
      <c r="W18" s="686"/>
      <c r="X18" s="686"/>
      <c r="Y18" s="687"/>
      <c r="Z18" s="688">
        <v>0.3</v>
      </c>
      <c r="AA18" s="688"/>
      <c r="AB18" s="688"/>
      <c r="AC18" s="688"/>
      <c r="AD18" s="689">
        <v>88499</v>
      </c>
      <c r="AE18" s="689"/>
      <c r="AF18" s="689"/>
      <c r="AG18" s="689"/>
      <c r="AH18" s="689"/>
      <c r="AI18" s="689"/>
      <c r="AJ18" s="689"/>
      <c r="AK18" s="689"/>
      <c r="AL18" s="690">
        <v>0.7</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245</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245</v>
      </c>
      <c r="DA18" s="688"/>
      <c r="DB18" s="688"/>
      <c r="DC18" s="688"/>
      <c r="DD18" s="694" t="s">
        <v>245</v>
      </c>
      <c r="DE18" s="686"/>
      <c r="DF18" s="686"/>
      <c r="DG18" s="686"/>
      <c r="DH18" s="686"/>
      <c r="DI18" s="686"/>
      <c r="DJ18" s="686"/>
      <c r="DK18" s="686"/>
      <c r="DL18" s="686"/>
      <c r="DM18" s="686"/>
      <c r="DN18" s="686"/>
      <c r="DO18" s="686"/>
      <c r="DP18" s="687"/>
      <c r="DQ18" s="694" t="s">
        <v>245</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75962</v>
      </c>
      <c r="S19" s="686"/>
      <c r="T19" s="686"/>
      <c r="U19" s="686"/>
      <c r="V19" s="686"/>
      <c r="W19" s="686"/>
      <c r="X19" s="686"/>
      <c r="Y19" s="687"/>
      <c r="Z19" s="688">
        <v>0.3</v>
      </c>
      <c r="AA19" s="688"/>
      <c r="AB19" s="688"/>
      <c r="AC19" s="688"/>
      <c r="AD19" s="689">
        <v>75962</v>
      </c>
      <c r="AE19" s="689"/>
      <c r="AF19" s="689"/>
      <c r="AG19" s="689"/>
      <c r="AH19" s="689"/>
      <c r="AI19" s="689"/>
      <c r="AJ19" s="689"/>
      <c r="AK19" s="689"/>
      <c r="AL19" s="690">
        <v>0.6</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421955</v>
      </c>
      <c r="BH19" s="686"/>
      <c r="BI19" s="686"/>
      <c r="BJ19" s="686"/>
      <c r="BK19" s="686"/>
      <c r="BL19" s="686"/>
      <c r="BM19" s="686"/>
      <c r="BN19" s="687"/>
      <c r="BO19" s="688">
        <v>5.0999999999999996</v>
      </c>
      <c r="BP19" s="688"/>
      <c r="BQ19" s="688"/>
      <c r="BR19" s="688"/>
      <c r="BS19" s="694" t="s">
        <v>234</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245</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10114</v>
      </c>
      <c r="S20" s="686"/>
      <c r="T20" s="686"/>
      <c r="U20" s="686"/>
      <c r="V20" s="686"/>
      <c r="W20" s="686"/>
      <c r="X20" s="686"/>
      <c r="Y20" s="687"/>
      <c r="Z20" s="688">
        <v>0</v>
      </c>
      <c r="AA20" s="688"/>
      <c r="AB20" s="688"/>
      <c r="AC20" s="688"/>
      <c r="AD20" s="689">
        <v>10114</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421955</v>
      </c>
      <c r="BH20" s="686"/>
      <c r="BI20" s="686"/>
      <c r="BJ20" s="686"/>
      <c r="BK20" s="686"/>
      <c r="BL20" s="686"/>
      <c r="BM20" s="686"/>
      <c r="BN20" s="687"/>
      <c r="BO20" s="688">
        <v>5.0999999999999996</v>
      </c>
      <c r="BP20" s="688"/>
      <c r="BQ20" s="688"/>
      <c r="BR20" s="688"/>
      <c r="BS20" s="694" t="s">
        <v>245</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26288862</v>
      </c>
      <c r="CS20" s="686"/>
      <c r="CT20" s="686"/>
      <c r="CU20" s="686"/>
      <c r="CV20" s="686"/>
      <c r="CW20" s="686"/>
      <c r="CX20" s="686"/>
      <c r="CY20" s="687"/>
      <c r="CZ20" s="688">
        <v>100</v>
      </c>
      <c r="DA20" s="688"/>
      <c r="DB20" s="688"/>
      <c r="DC20" s="688"/>
      <c r="DD20" s="694">
        <v>1785512</v>
      </c>
      <c r="DE20" s="686"/>
      <c r="DF20" s="686"/>
      <c r="DG20" s="686"/>
      <c r="DH20" s="686"/>
      <c r="DI20" s="686"/>
      <c r="DJ20" s="686"/>
      <c r="DK20" s="686"/>
      <c r="DL20" s="686"/>
      <c r="DM20" s="686"/>
      <c r="DN20" s="686"/>
      <c r="DO20" s="686"/>
      <c r="DP20" s="687"/>
      <c r="DQ20" s="694">
        <v>14060249</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2423</v>
      </c>
      <c r="S21" s="686"/>
      <c r="T21" s="686"/>
      <c r="U21" s="686"/>
      <c r="V21" s="686"/>
      <c r="W21" s="686"/>
      <c r="X21" s="686"/>
      <c r="Y21" s="687"/>
      <c r="Z21" s="688">
        <v>0</v>
      </c>
      <c r="AA21" s="688"/>
      <c r="AB21" s="688"/>
      <c r="AC21" s="688"/>
      <c r="AD21" s="689">
        <v>2423</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234</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2638276</v>
      </c>
      <c r="S22" s="686"/>
      <c r="T22" s="686"/>
      <c r="U22" s="686"/>
      <c r="V22" s="686"/>
      <c r="W22" s="686"/>
      <c r="X22" s="686"/>
      <c r="Y22" s="687"/>
      <c r="Z22" s="688">
        <v>9.8000000000000007</v>
      </c>
      <c r="AA22" s="688"/>
      <c r="AB22" s="688"/>
      <c r="AC22" s="688"/>
      <c r="AD22" s="689">
        <v>2347942</v>
      </c>
      <c r="AE22" s="689"/>
      <c r="AF22" s="689"/>
      <c r="AG22" s="689"/>
      <c r="AH22" s="689"/>
      <c r="AI22" s="689"/>
      <c r="AJ22" s="689"/>
      <c r="AK22" s="689"/>
      <c r="AL22" s="690">
        <v>19.8</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245</v>
      </c>
      <c r="BP22" s="688"/>
      <c r="BQ22" s="688"/>
      <c r="BR22" s="688"/>
      <c r="BS22" s="694" t="s">
        <v>234</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2347942</v>
      </c>
      <c r="S23" s="686"/>
      <c r="T23" s="686"/>
      <c r="U23" s="686"/>
      <c r="V23" s="686"/>
      <c r="W23" s="686"/>
      <c r="X23" s="686"/>
      <c r="Y23" s="687"/>
      <c r="Z23" s="688">
        <v>8.6999999999999993</v>
      </c>
      <c r="AA23" s="688"/>
      <c r="AB23" s="688"/>
      <c r="AC23" s="688"/>
      <c r="AD23" s="689">
        <v>2347942</v>
      </c>
      <c r="AE23" s="689"/>
      <c r="AF23" s="689"/>
      <c r="AG23" s="689"/>
      <c r="AH23" s="689"/>
      <c r="AI23" s="689"/>
      <c r="AJ23" s="689"/>
      <c r="AK23" s="689"/>
      <c r="AL23" s="690">
        <v>19.8</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421955</v>
      </c>
      <c r="BH23" s="686"/>
      <c r="BI23" s="686"/>
      <c r="BJ23" s="686"/>
      <c r="BK23" s="686"/>
      <c r="BL23" s="686"/>
      <c r="BM23" s="686"/>
      <c r="BN23" s="687"/>
      <c r="BO23" s="688">
        <v>5.0999999999999996</v>
      </c>
      <c r="BP23" s="688"/>
      <c r="BQ23" s="688"/>
      <c r="BR23" s="688"/>
      <c r="BS23" s="694" t="s">
        <v>245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285312</v>
      </c>
      <c r="S24" s="686"/>
      <c r="T24" s="686"/>
      <c r="U24" s="686"/>
      <c r="V24" s="686"/>
      <c r="W24" s="686"/>
      <c r="X24" s="686"/>
      <c r="Y24" s="687"/>
      <c r="Z24" s="688">
        <v>1.1000000000000001</v>
      </c>
      <c r="AA24" s="688"/>
      <c r="AB24" s="688"/>
      <c r="AC24" s="688"/>
      <c r="AD24" s="689" t="s">
        <v>245</v>
      </c>
      <c r="AE24" s="689"/>
      <c r="AF24" s="689"/>
      <c r="AG24" s="689"/>
      <c r="AH24" s="689"/>
      <c r="AI24" s="689"/>
      <c r="AJ24" s="689"/>
      <c r="AK24" s="689"/>
      <c r="AL24" s="690" t="s">
        <v>245</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245</v>
      </c>
      <c r="BP24" s="688"/>
      <c r="BQ24" s="688"/>
      <c r="BR24" s="688"/>
      <c r="BS24" s="694" t="s">
        <v>245</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9613049</v>
      </c>
      <c r="CS24" s="675"/>
      <c r="CT24" s="675"/>
      <c r="CU24" s="675"/>
      <c r="CV24" s="675"/>
      <c r="CW24" s="675"/>
      <c r="CX24" s="675"/>
      <c r="CY24" s="676"/>
      <c r="CZ24" s="679">
        <v>36.6</v>
      </c>
      <c r="DA24" s="680"/>
      <c r="DB24" s="680"/>
      <c r="DC24" s="699"/>
      <c r="DD24" s="724">
        <v>6259597</v>
      </c>
      <c r="DE24" s="675"/>
      <c r="DF24" s="675"/>
      <c r="DG24" s="675"/>
      <c r="DH24" s="675"/>
      <c r="DI24" s="675"/>
      <c r="DJ24" s="675"/>
      <c r="DK24" s="676"/>
      <c r="DL24" s="724">
        <v>6025168</v>
      </c>
      <c r="DM24" s="675"/>
      <c r="DN24" s="675"/>
      <c r="DO24" s="675"/>
      <c r="DP24" s="675"/>
      <c r="DQ24" s="675"/>
      <c r="DR24" s="675"/>
      <c r="DS24" s="675"/>
      <c r="DT24" s="675"/>
      <c r="DU24" s="675"/>
      <c r="DV24" s="676"/>
      <c r="DW24" s="679">
        <v>47.7</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5022</v>
      </c>
      <c r="S25" s="686"/>
      <c r="T25" s="686"/>
      <c r="U25" s="686"/>
      <c r="V25" s="686"/>
      <c r="W25" s="686"/>
      <c r="X25" s="686"/>
      <c r="Y25" s="687"/>
      <c r="Z25" s="688">
        <v>0</v>
      </c>
      <c r="AA25" s="688"/>
      <c r="AB25" s="688"/>
      <c r="AC25" s="688"/>
      <c r="AD25" s="689" t="s">
        <v>234</v>
      </c>
      <c r="AE25" s="689"/>
      <c r="AF25" s="689"/>
      <c r="AG25" s="689"/>
      <c r="AH25" s="689"/>
      <c r="AI25" s="689"/>
      <c r="AJ25" s="689"/>
      <c r="AK25" s="689"/>
      <c r="AL25" s="690" t="s">
        <v>234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245</v>
      </c>
      <c r="BP25" s="688"/>
      <c r="BQ25" s="688"/>
      <c r="BR25" s="688"/>
      <c r="BS25" s="694" t="s">
        <v>234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3286378</v>
      </c>
      <c r="CS25" s="721"/>
      <c r="CT25" s="721"/>
      <c r="CU25" s="721"/>
      <c r="CV25" s="721"/>
      <c r="CW25" s="721"/>
      <c r="CX25" s="721"/>
      <c r="CY25" s="722"/>
      <c r="CZ25" s="690">
        <v>12.5</v>
      </c>
      <c r="DA25" s="719"/>
      <c r="DB25" s="719"/>
      <c r="DC25" s="723"/>
      <c r="DD25" s="694">
        <v>3015896</v>
      </c>
      <c r="DE25" s="721"/>
      <c r="DF25" s="721"/>
      <c r="DG25" s="721"/>
      <c r="DH25" s="721"/>
      <c r="DI25" s="721"/>
      <c r="DJ25" s="721"/>
      <c r="DK25" s="722"/>
      <c r="DL25" s="694">
        <v>2895307</v>
      </c>
      <c r="DM25" s="721"/>
      <c r="DN25" s="721"/>
      <c r="DO25" s="721"/>
      <c r="DP25" s="721"/>
      <c r="DQ25" s="721"/>
      <c r="DR25" s="721"/>
      <c r="DS25" s="721"/>
      <c r="DT25" s="721"/>
      <c r="DU25" s="721"/>
      <c r="DV25" s="722"/>
      <c r="DW25" s="690">
        <v>22.9</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12511540</v>
      </c>
      <c r="S26" s="686"/>
      <c r="T26" s="686"/>
      <c r="U26" s="686"/>
      <c r="V26" s="686"/>
      <c r="W26" s="686"/>
      <c r="X26" s="686"/>
      <c r="Y26" s="687"/>
      <c r="Z26" s="688">
        <v>46.5</v>
      </c>
      <c r="AA26" s="688"/>
      <c r="AB26" s="688"/>
      <c r="AC26" s="688"/>
      <c r="AD26" s="689">
        <v>11799251</v>
      </c>
      <c r="AE26" s="689"/>
      <c r="AF26" s="689"/>
      <c r="AG26" s="689"/>
      <c r="AH26" s="689"/>
      <c r="AI26" s="689"/>
      <c r="AJ26" s="689"/>
      <c r="AK26" s="689"/>
      <c r="AL26" s="690">
        <v>99.4</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245</v>
      </c>
      <c r="BH26" s="686"/>
      <c r="BI26" s="686"/>
      <c r="BJ26" s="686"/>
      <c r="BK26" s="686"/>
      <c r="BL26" s="686"/>
      <c r="BM26" s="686"/>
      <c r="BN26" s="687"/>
      <c r="BO26" s="688" t="s">
        <v>234</v>
      </c>
      <c r="BP26" s="688"/>
      <c r="BQ26" s="688"/>
      <c r="BR26" s="688"/>
      <c r="BS26" s="694" t="s">
        <v>234</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1970011</v>
      </c>
      <c r="CS26" s="686"/>
      <c r="CT26" s="686"/>
      <c r="CU26" s="686"/>
      <c r="CV26" s="686"/>
      <c r="CW26" s="686"/>
      <c r="CX26" s="686"/>
      <c r="CY26" s="687"/>
      <c r="CZ26" s="690">
        <v>7.5</v>
      </c>
      <c r="DA26" s="719"/>
      <c r="DB26" s="719"/>
      <c r="DC26" s="723"/>
      <c r="DD26" s="694">
        <v>1828667</v>
      </c>
      <c r="DE26" s="686"/>
      <c r="DF26" s="686"/>
      <c r="DG26" s="686"/>
      <c r="DH26" s="686"/>
      <c r="DI26" s="686"/>
      <c r="DJ26" s="686"/>
      <c r="DK26" s="687"/>
      <c r="DL26" s="694" t="s">
        <v>234</v>
      </c>
      <c r="DM26" s="686"/>
      <c r="DN26" s="686"/>
      <c r="DO26" s="686"/>
      <c r="DP26" s="686"/>
      <c r="DQ26" s="686"/>
      <c r="DR26" s="686"/>
      <c r="DS26" s="686"/>
      <c r="DT26" s="686"/>
      <c r="DU26" s="686"/>
      <c r="DV26" s="687"/>
      <c r="DW26" s="690" t="s">
        <v>245</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4500</v>
      </c>
      <c r="S27" s="686"/>
      <c r="T27" s="686"/>
      <c r="U27" s="686"/>
      <c r="V27" s="686"/>
      <c r="W27" s="686"/>
      <c r="X27" s="686"/>
      <c r="Y27" s="687"/>
      <c r="Z27" s="688">
        <v>0</v>
      </c>
      <c r="AA27" s="688"/>
      <c r="AB27" s="688"/>
      <c r="AC27" s="688"/>
      <c r="AD27" s="689">
        <v>4500</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8207909</v>
      </c>
      <c r="BH27" s="686"/>
      <c r="BI27" s="686"/>
      <c r="BJ27" s="686"/>
      <c r="BK27" s="686"/>
      <c r="BL27" s="686"/>
      <c r="BM27" s="686"/>
      <c r="BN27" s="687"/>
      <c r="BO27" s="688">
        <v>100</v>
      </c>
      <c r="BP27" s="688"/>
      <c r="BQ27" s="688"/>
      <c r="BR27" s="688"/>
      <c r="BS27" s="694">
        <v>90296</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4307669</v>
      </c>
      <c r="CS27" s="721"/>
      <c r="CT27" s="721"/>
      <c r="CU27" s="721"/>
      <c r="CV27" s="721"/>
      <c r="CW27" s="721"/>
      <c r="CX27" s="721"/>
      <c r="CY27" s="722"/>
      <c r="CZ27" s="690">
        <v>16.399999999999999</v>
      </c>
      <c r="DA27" s="719"/>
      <c r="DB27" s="719"/>
      <c r="DC27" s="723"/>
      <c r="DD27" s="694">
        <v>1300501</v>
      </c>
      <c r="DE27" s="721"/>
      <c r="DF27" s="721"/>
      <c r="DG27" s="721"/>
      <c r="DH27" s="721"/>
      <c r="DI27" s="721"/>
      <c r="DJ27" s="721"/>
      <c r="DK27" s="722"/>
      <c r="DL27" s="694">
        <v>1186661</v>
      </c>
      <c r="DM27" s="721"/>
      <c r="DN27" s="721"/>
      <c r="DO27" s="721"/>
      <c r="DP27" s="721"/>
      <c r="DQ27" s="721"/>
      <c r="DR27" s="721"/>
      <c r="DS27" s="721"/>
      <c r="DT27" s="721"/>
      <c r="DU27" s="721"/>
      <c r="DV27" s="722"/>
      <c r="DW27" s="690">
        <v>9.4</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34827</v>
      </c>
      <c r="S28" s="686"/>
      <c r="T28" s="686"/>
      <c r="U28" s="686"/>
      <c r="V28" s="686"/>
      <c r="W28" s="686"/>
      <c r="X28" s="686"/>
      <c r="Y28" s="687"/>
      <c r="Z28" s="688">
        <v>0.1</v>
      </c>
      <c r="AA28" s="688"/>
      <c r="AB28" s="688"/>
      <c r="AC28" s="688"/>
      <c r="AD28" s="689" t="s">
        <v>234</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2019002</v>
      </c>
      <c r="CS28" s="686"/>
      <c r="CT28" s="686"/>
      <c r="CU28" s="686"/>
      <c r="CV28" s="686"/>
      <c r="CW28" s="686"/>
      <c r="CX28" s="686"/>
      <c r="CY28" s="687"/>
      <c r="CZ28" s="690">
        <v>7.7</v>
      </c>
      <c r="DA28" s="719"/>
      <c r="DB28" s="719"/>
      <c r="DC28" s="723"/>
      <c r="DD28" s="694">
        <v>1943200</v>
      </c>
      <c r="DE28" s="686"/>
      <c r="DF28" s="686"/>
      <c r="DG28" s="686"/>
      <c r="DH28" s="686"/>
      <c r="DI28" s="686"/>
      <c r="DJ28" s="686"/>
      <c r="DK28" s="687"/>
      <c r="DL28" s="694">
        <v>1943200</v>
      </c>
      <c r="DM28" s="686"/>
      <c r="DN28" s="686"/>
      <c r="DO28" s="686"/>
      <c r="DP28" s="686"/>
      <c r="DQ28" s="686"/>
      <c r="DR28" s="686"/>
      <c r="DS28" s="686"/>
      <c r="DT28" s="686"/>
      <c r="DU28" s="686"/>
      <c r="DV28" s="687"/>
      <c r="DW28" s="690">
        <v>15.4</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190388</v>
      </c>
      <c r="S29" s="686"/>
      <c r="T29" s="686"/>
      <c r="U29" s="686"/>
      <c r="V29" s="686"/>
      <c r="W29" s="686"/>
      <c r="X29" s="686"/>
      <c r="Y29" s="687"/>
      <c r="Z29" s="688">
        <v>0.7</v>
      </c>
      <c r="AA29" s="688"/>
      <c r="AB29" s="688"/>
      <c r="AC29" s="688"/>
      <c r="AD29" s="689">
        <v>23963</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2019002</v>
      </c>
      <c r="CS29" s="721"/>
      <c r="CT29" s="721"/>
      <c r="CU29" s="721"/>
      <c r="CV29" s="721"/>
      <c r="CW29" s="721"/>
      <c r="CX29" s="721"/>
      <c r="CY29" s="722"/>
      <c r="CZ29" s="690">
        <v>7.7</v>
      </c>
      <c r="DA29" s="719"/>
      <c r="DB29" s="719"/>
      <c r="DC29" s="723"/>
      <c r="DD29" s="694">
        <v>1943200</v>
      </c>
      <c r="DE29" s="721"/>
      <c r="DF29" s="721"/>
      <c r="DG29" s="721"/>
      <c r="DH29" s="721"/>
      <c r="DI29" s="721"/>
      <c r="DJ29" s="721"/>
      <c r="DK29" s="722"/>
      <c r="DL29" s="694">
        <v>1943200</v>
      </c>
      <c r="DM29" s="721"/>
      <c r="DN29" s="721"/>
      <c r="DO29" s="721"/>
      <c r="DP29" s="721"/>
      <c r="DQ29" s="721"/>
      <c r="DR29" s="721"/>
      <c r="DS29" s="721"/>
      <c r="DT29" s="721"/>
      <c r="DU29" s="721"/>
      <c r="DV29" s="722"/>
      <c r="DW29" s="690">
        <v>15.4</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27529</v>
      </c>
      <c r="S30" s="686"/>
      <c r="T30" s="686"/>
      <c r="U30" s="686"/>
      <c r="V30" s="686"/>
      <c r="W30" s="686"/>
      <c r="X30" s="686"/>
      <c r="Y30" s="687"/>
      <c r="Z30" s="688">
        <v>0.1</v>
      </c>
      <c r="AA30" s="688"/>
      <c r="AB30" s="688"/>
      <c r="AC30" s="688"/>
      <c r="AD30" s="689" t="s">
        <v>245</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1894845</v>
      </c>
      <c r="CS30" s="686"/>
      <c r="CT30" s="686"/>
      <c r="CU30" s="686"/>
      <c r="CV30" s="686"/>
      <c r="CW30" s="686"/>
      <c r="CX30" s="686"/>
      <c r="CY30" s="687"/>
      <c r="CZ30" s="690">
        <v>7.2</v>
      </c>
      <c r="DA30" s="719"/>
      <c r="DB30" s="719"/>
      <c r="DC30" s="723"/>
      <c r="DD30" s="694">
        <v>1819043</v>
      </c>
      <c r="DE30" s="686"/>
      <c r="DF30" s="686"/>
      <c r="DG30" s="686"/>
      <c r="DH30" s="686"/>
      <c r="DI30" s="686"/>
      <c r="DJ30" s="686"/>
      <c r="DK30" s="687"/>
      <c r="DL30" s="694">
        <v>1819043</v>
      </c>
      <c r="DM30" s="686"/>
      <c r="DN30" s="686"/>
      <c r="DO30" s="686"/>
      <c r="DP30" s="686"/>
      <c r="DQ30" s="686"/>
      <c r="DR30" s="686"/>
      <c r="DS30" s="686"/>
      <c r="DT30" s="686"/>
      <c r="DU30" s="686"/>
      <c r="DV30" s="687"/>
      <c r="DW30" s="690">
        <v>14.4</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8589503</v>
      </c>
      <c r="S31" s="686"/>
      <c r="T31" s="686"/>
      <c r="U31" s="686"/>
      <c r="V31" s="686"/>
      <c r="W31" s="686"/>
      <c r="X31" s="686"/>
      <c r="Y31" s="687"/>
      <c r="Z31" s="688">
        <v>31.9</v>
      </c>
      <c r="AA31" s="688"/>
      <c r="AB31" s="688"/>
      <c r="AC31" s="688"/>
      <c r="AD31" s="689" t="s">
        <v>234</v>
      </c>
      <c r="AE31" s="689"/>
      <c r="AF31" s="689"/>
      <c r="AG31" s="689"/>
      <c r="AH31" s="689"/>
      <c r="AI31" s="689"/>
      <c r="AJ31" s="689"/>
      <c r="AK31" s="689"/>
      <c r="AL31" s="690" t="s">
        <v>245</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53">
        <v>99.3</v>
      </c>
      <c r="BH31" s="740"/>
      <c r="BI31" s="740"/>
      <c r="BJ31" s="740"/>
      <c r="BK31" s="740"/>
      <c r="BL31" s="740"/>
      <c r="BM31" s="680">
        <v>98.6</v>
      </c>
      <c r="BN31" s="740"/>
      <c r="BO31" s="740"/>
      <c r="BP31" s="740"/>
      <c r="BQ31" s="741"/>
      <c r="BR31" s="753">
        <v>99.5</v>
      </c>
      <c r="BS31" s="740"/>
      <c r="BT31" s="740"/>
      <c r="BU31" s="740"/>
      <c r="BV31" s="740"/>
      <c r="BW31" s="740"/>
      <c r="BX31" s="680">
        <v>98.6</v>
      </c>
      <c r="BY31" s="740"/>
      <c r="BZ31" s="740"/>
      <c r="CA31" s="740"/>
      <c r="CB31" s="741"/>
      <c r="CD31" s="727"/>
      <c r="CE31" s="728"/>
      <c r="CF31" s="700" t="s">
        <v>314</v>
      </c>
      <c r="CG31" s="701"/>
      <c r="CH31" s="701"/>
      <c r="CI31" s="701"/>
      <c r="CJ31" s="701"/>
      <c r="CK31" s="701"/>
      <c r="CL31" s="701"/>
      <c r="CM31" s="701"/>
      <c r="CN31" s="701"/>
      <c r="CO31" s="701"/>
      <c r="CP31" s="701"/>
      <c r="CQ31" s="702"/>
      <c r="CR31" s="685">
        <v>124157</v>
      </c>
      <c r="CS31" s="721"/>
      <c r="CT31" s="721"/>
      <c r="CU31" s="721"/>
      <c r="CV31" s="721"/>
      <c r="CW31" s="721"/>
      <c r="CX31" s="721"/>
      <c r="CY31" s="722"/>
      <c r="CZ31" s="690">
        <v>0.5</v>
      </c>
      <c r="DA31" s="719"/>
      <c r="DB31" s="719"/>
      <c r="DC31" s="723"/>
      <c r="DD31" s="694">
        <v>124157</v>
      </c>
      <c r="DE31" s="721"/>
      <c r="DF31" s="721"/>
      <c r="DG31" s="721"/>
      <c r="DH31" s="721"/>
      <c r="DI31" s="721"/>
      <c r="DJ31" s="721"/>
      <c r="DK31" s="722"/>
      <c r="DL31" s="694">
        <v>124157</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234</v>
      </c>
      <c r="S32" s="686"/>
      <c r="T32" s="686"/>
      <c r="U32" s="686"/>
      <c r="V32" s="686"/>
      <c r="W32" s="686"/>
      <c r="X32" s="686"/>
      <c r="Y32" s="687"/>
      <c r="Z32" s="688" t="s">
        <v>245</v>
      </c>
      <c r="AA32" s="688"/>
      <c r="AB32" s="688"/>
      <c r="AC32" s="688"/>
      <c r="AD32" s="689" t="s">
        <v>245</v>
      </c>
      <c r="AE32" s="689"/>
      <c r="AF32" s="689"/>
      <c r="AG32" s="689"/>
      <c r="AH32" s="689"/>
      <c r="AI32" s="689"/>
      <c r="AJ32" s="689"/>
      <c r="AK32" s="689"/>
      <c r="AL32" s="690" t="s">
        <v>245</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99.3</v>
      </c>
      <c r="BH32" s="721"/>
      <c r="BI32" s="721"/>
      <c r="BJ32" s="721"/>
      <c r="BK32" s="721"/>
      <c r="BL32" s="721"/>
      <c r="BM32" s="691">
        <v>98.8</v>
      </c>
      <c r="BN32" s="751"/>
      <c r="BO32" s="751"/>
      <c r="BP32" s="751"/>
      <c r="BQ32" s="752"/>
      <c r="BR32" s="754">
        <v>99.4</v>
      </c>
      <c r="BS32" s="721"/>
      <c r="BT32" s="721"/>
      <c r="BU32" s="721"/>
      <c r="BV32" s="721"/>
      <c r="BW32" s="721"/>
      <c r="BX32" s="691">
        <v>98.7</v>
      </c>
      <c r="BY32" s="751"/>
      <c r="BZ32" s="751"/>
      <c r="CA32" s="751"/>
      <c r="CB32" s="752"/>
      <c r="CD32" s="729"/>
      <c r="CE32" s="730"/>
      <c r="CF32" s="700" t="s">
        <v>318</v>
      </c>
      <c r="CG32" s="701"/>
      <c r="CH32" s="701"/>
      <c r="CI32" s="701"/>
      <c r="CJ32" s="701"/>
      <c r="CK32" s="701"/>
      <c r="CL32" s="701"/>
      <c r="CM32" s="701"/>
      <c r="CN32" s="701"/>
      <c r="CO32" s="701"/>
      <c r="CP32" s="701"/>
      <c r="CQ32" s="702"/>
      <c r="CR32" s="685" t="s">
        <v>234</v>
      </c>
      <c r="CS32" s="686"/>
      <c r="CT32" s="686"/>
      <c r="CU32" s="686"/>
      <c r="CV32" s="686"/>
      <c r="CW32" s="686"/>
      <c r="CX32" s="686"/>
      <c r="CY32" s="687"/>
      <c r="CZ32" s="690" t="s">
        <v>245</v>
      </c>
      <c r="DA32" s="719"/>
      <c r="DB32" s="719"/>
      <c r="DC32" s="723"/>
      <c r="DD32" s="694" t="s">
        <v>234</v>
      </c>
      <c r="DE32" s="686"/>
      <c r="DF32" s="686"/>
      <c r="DG32" s="686"/>
      <c r="DH32" s="686"/>
      <c r="DI32" s="686"/>
      <c r="DJ32" s="686"/>
      <c r="DK32" s="687"/>
      <c r="DL32" s="694" t="s">
        <v>234</v>
      </c>
      <c r="DM32" s="686"/>
      <c r="DN32" s="686"/>
      <c r="DO32" s="686"/>
      <c r="DP32" s="686"/>
      <c r="DQ32" s="686"/>
      <c r="DR32" s="686"/>
      <c r="DS32" s="686"/>
      <c r="DT32" s="686"/>
      <c r="DU32" s="686"/>
      <c r="DV32" s="687"/>
      <c r="DW32" s="690" t="s">
        <v>245</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1433411</v>
      </c>
      <c r="S33" s="686"/>
      <c r="T33" s="686"/>
      <c r="U33" s="686"/>
      <c r="V33" s="686"/>
      <c r="W33" s="686"/>
      <c r="X33" s="686"/>
      <c r="Y33" s="687"/>
      <c r="Z33" s="688">
        <v>5.3</v>
      </c>
      <c r="AA33" s="688"/>
      <c r="AB33" s="688"/>
      <c r="AC33" s="688"/>
      <c r="AD33" s="689" t="s">
        <v>234</v>
      </c>
      <c r="AE33" s="689"/>
      <c r="AF33" s="689"/>
      <c r="AG33" s="689"/>
      <c r="AH33" s="689"/>
      <c r="AI33" s="689"/>
      <c r="AJ33" s="689"/>
      <c r="AK33" s="689"/>
      <c r="AL33" s="690" t="s">
        <v>245</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99.2</v>
      </c>
      <c r="BH33" s="756"/>
      <c r="BI33" s="756"/>
      <c r="BJ33" s="756"/>
      <c r="BK33" s="756"/>
      <c r="BL33" s="756"/>
      <c r="BM33" s="757">
        <v>98.3</v>
      </c>
      <c r="BN33" s="756"/>
      <c r="BO33" s="756"/>
      <c r="BP33" s="756"/>
      <c r="BQ33" s="758"/>
      <c r="BR33" s="755">
        <v>99.5</v>
      </c>
      <c r="BS33" s="756"/>
      <c r="BT33" s="756"/>
      <c r="BU33" s="756"/>
      <c r="BV33" s="756"/>
      <c r="BW33" s="756"/>
      <c r="BX33" s="757">
        <v>98.5</v>
      </c>
      <c r="BY33" s="756"/>
      <c r="BZ33" s="756"/>
      <c r="CA33" s="756"/>
      <c r="CB33" s="758"/>
      <c r="CD33" s="700" t="s">
        <v>321</v>
      </c>
      <c r="CE33" s="701"/>
      <c r="CF33" s="701"/>
      <c r="CG33" s="701"/>
      <c r="CH33" s="701"/>
      <c r="CI33" s="701"/>
      <c r="CJ33" s="701"/>
      <c r="CK33" s="701"/>
      <c r="CL33" s="701"/>
      <c r="CM33" s="701"/>
      <c r="CN33" s="701"/>
      <c r="CO33" s="701"/>
      <c r="CP33" s="701"/>
      <c r="CQ33" s="702"/>
      <c r="CR33" s="685">
        <v>14890301</v>
      </c>
      <c r="CS33" s="721"/>
      <c r="CT33" s="721"/>
      <c r="CU33" s="721"/>
      <c r="CV33" s="721"/>
      <c r="CW33" s="721"/>
      <c r="CX33" s="721"/>
      <c r="CY33" s="722"/>
      <c r="CZ33" s="690">
        <v>56.6</v>
      </c>
      <c r="DA33" s="719"/>
      <c r="DB33" s="719"/>
      <c r="DC33" s="723"/>
      <c r="DD33" s="694">
        <v>7444401</v>
      </c>
      <c r="DE33" s="721"/>
      <c r="DF33" s="721"/>
      <c r="DG33" s="721"/>
      <c r="DH33" s="721"/>
      <c r="DI33" s="721"/>
      <c r="DJ33" s="721"/>
      <c r="DK33" s="722"/>
      <c r="DL33" s="694">
        <v>5383887</v>
      </c>
      <c r="DM33" s="721"/>
      <c r="DN33" s="721"/>
      <c r="DO33" s="721"/>
      <c r="DP33" s="721"/>
      <c r="DQ33" s="721"/>
      <c r="DR33" s="721"/>
      <c r="DS33" s="721"/>
      <c r="DT33" s="721"/>
      <c r="DU33" s="721"/>
      <c r="DV33" s="722"/>
      <c r="DW33" s="690">
        <v>42.6</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81768</v>
      </c>
      <c r="S34" s="686"/>
      <c r="T34" s="686"/>
      <c r="U34" s="686"/>
      <c r="V34" s="686"/>
      <c r="W34" s="686"/>
      <c r="X34" s="686"/>
      <c r="Y34" s="687"/>
      <c r="Z34" s="688">
        <v>0.3</v>
      </c>
      <c r="AA34" s="688"/>
      <c r="AB34" s="688"/>
      <c r="AC34" s="688"/>
      <c r="AD34" s="689">
        <v>26239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3642192</v>
      </c>
      <c r="CS34" s="686"/>
      <c r="CT34" s="686"/>
      <c r="CU34" s="686"/>
      <c r="CV34" s="686"/>
      <c r="CW34" s="686"/>
      <c r="CX34" s="686"/>
      <c r="CY34" s="687"/>
      <c r="CZ34" s="690">
        <v>13.9</v>
      </c>
      <c r="DA34" s="719"/>
      <c r="DB34" s="719"/>
      <c r="DC34" s="723"/>
      <c r="DD34" s="694">
        <v>2501375</v>
      </c>
      <c r="DE34" s="686"/>
      <c r="DF34" s="686"/>
      <c r="DG34" s="686"/>
      <c r="DH34" s="686"/>
      <c r="DI34" s="686"/>
      <c r="DJ34" s="686"/>
      <c r="DK34" s="687"/>
      <c r="DL34" s="694">
        <v>1993614</v>
      </c>
      <c r="DM34" s="686"/>
      <c r="DN34" s="686"/>
      <c r="DO34" s="686"/>
      <c r="DP34" s="686"/>
      <c r="DQ34" s="686"/>
      <c r="DR34" s="686"/>
      <c r="DS34" s="686"/>
      <c r="DT34" s="686"/>
      <c r="DU34" s="686"/>
      <c r="DV34" s="687"/>
      <c r="DW34" s="690">
        <v>15.8</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440946</v>
      </c>
      <c r="S35" s="686"/>
      <c r="T35" s="686"/>
      <c r="U35" s="686"/>
      <c r="V35" s="686"/>
      <c r="W35" s="686"/>
      <c r="X35" s="686"/>
      <c r="Y35" s="687"/>
      <c r="Z35" s="688">
        <v>1.6</v>
      </c>
      <c r="AA35" s="688"/>
      <c r="AB35" s="688"/>
      <c r="AC35" s="688"/>
      <c r="AD35" s="689" t="s">
        <v>245</v>
      </c>
      <c r="AE35" s="689"/>
      <c r="AF35" s="689"/>
      <c r="AG35" s="689"/>
      <c r="AH35" s="689"/>
      <c r="AI35" s="689"/>
      <c r="AJ35" s="689"/>
      <c r="AK35" s="689"/>
      <c r="AL35" s="690" t="s">
        <v>245</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95242</v>
      </c>
      <c r="CS35" s="721"/>
      <c r="CT35" s="721"/>
      <c r="CU35" s="721"/>
      <c r="CV35" s="721"/>
      <c r="CW35" s="721"/>
      <c r="CX35" s="721"/>
      <c r="CY35" s="722"/>
      <c r="CZ35" s="690">
        <v>0.4</v>
      </c>
      <c r="DA35" s="719"/>
      <c r="DB35" s="719"/>
      <c r="DC35" s="723"/>
      <c r="DD35" s="694">
        <v>83799</v>
      </c>
      <c r="DE35" s="721"/>
      <c r="DF35" s="721"/>
      <c r="DG35" s="721"/>
      <c r="DH35" s="721"/>
      <c r="DI35" s="721"/>
      <c r="DJ35" s="721"/>
      <c r="DK35" s="722"/>
      <c r="DL35" s="694">
        <v>30872</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939161</v>
      </c>
      <c r="S36" s="686"/>
      <c r="T36" s="686"/>
      <c r="U36" s="686"/>
      <c r="V36" s="686"/>
      <c r="W36" s="686"/>
      <c r="X36" s="686"/>
      <c r="Y36" s="687"/>
      <c r="Z36" s="688">
        <v>3.5</v>
      </c>
      <c r="AA36" s="688"/>
      <c r="AB36" s="688"/>
      <c r="AC36" s="688"/>
      <c r="AD36" s="689" t="s">
        <v>234</v>
      </c>
      <c r="AE36" s="689"/>
      <c r="AF36" s="689"/>
      <c r="AG36" s="689"/>
      <c r="AH36" s="689"/>
      <c r="AI36" s="689"/>
      <c r="AJ36" s="689"/>
      <c r="AK36" s="689"/>
      <c r="AL36" s="690" t="s">
        <v>245</v>
      </c>
      <c r="AM36" s="691"/>
      <c r="AN36" s="691"/>
      <c r="AO36" s="692"/>
      <c r="AP36" s="235"/>
      <c r="AQ36" s="759" t="s">
        <v>329</v>
      </c>
      <c r="AR36" s="760"/>
      <c r="AS36" s="760"/>
      <c r="AT36" s="760"/>
      <c r="AU36" s="760"/>
      <c r="AV36" s="760"/>
      <c r="AW36" s="760"/>
      <c r="AX36" s="760"/>
      <c r="AY36" s="761"/>
      <c r="AZ36" s="674">
        <v>2763523</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49467</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8796455</v>
      </c>
      <c r="CS36" s="686"/>
      <c r="CT36" s="686"/>
      <c r="CU36" s="686"/>
      <c r="CV36" s="686"/>
      <c r="CW36" s="686"/>
      <c r="CX36" s="686"/>
      <c r="CY36" s="687"/>
      <c r="CZ36" s="690">
        <v>33.5</v>
      </c>
      <c r="DA36" s="719"/>
      <c r="DB36" s="719"/>
      <c r="DC36" s="723"/>
      <c r="DD36" s="694">
        <v>2991675</v>
      </c>
      <c r="DE36" s="686"/>
      <c r="DF36" s="686"/>
      <c r="DG36" s="686"/>
      <c r="DH36" s="686"/>
      <c r="DI36" s="686"/>
      <c r="DJ36" s="686"/>
      <c r="DK36" s="687"/>
      <c r="DL36" s="694">
        <v>2240720</v>
      </c>
      <c r="DM36" s="686"/>
      <c r="DN36" s="686"/>
      <c r="DO36" s="686"/>
      <c r="DP36" s="686"/>
      <c r="DQ36" s="686"/>
      <c r="DR36" s="686"/>
      <c r="DS36" s="686"/>
      <c r="DT36" s="686"/>
      <c r="DU36" s="686"/>
      <c r="DV36" s="687"/>
      <c r="DW36" s="690">
        <v>17.7</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508747</v>
      </c>
      <c r="S37" s="686"/>
      <c r="T37" s="686"/>
      <c r="U37" s="686"/>
      <c r="V37" s="686"/>
      <c r="W37" s="686"/>
      <c r="X37" s="686"/>
      <c r="Y37" s="687"/>
      <c r="Z37" s="688">
        <v>1.9</v>
      </c>
      <c r="AA37" s="688"/>
      <c r="AB37" s="688"/>
      <c r="AC37" s="688"/>
      <c r="AD37" s="689" t="s">
        <v>245</v>
      </c>
      <c r="AE37" s="689"/>
      <c r="AF37" s="689"/>
      <c r="AG37" s="689"/>
      <c r="AH37" s="689"/>
      <c r="AI37" s="689"/>
      <c r="AJ37" s="689"/>
      <c r="AK37" s="689"/>
      <c r="AL37" s="690" t="s">
        <v>234</v>
      </c>
      <c r="AM37" s="691"/>
      <c r="AN37" s="691"/>
      <c r="AO37" s="692"/>
      <c r="AQ37" s="763" t="s">
        <v>333</v>
      </c>
      <c r="AR37" s="764"/>
      <c r="AS37" s="764"/>
      <c r="AT37" s="764"/>
      <c r="AU37" s="764"/>
      <c r="AV37" s="764"/>
      <c r="AW37" s="764"/>
      <c r="AX37" s="764"/>
      <c r="AY37" s="765"/>
      <c r="AZ37" s="685">
        <v>1265539</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23854</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1500956</v>
      </c>
      <c r="CS37" s="721"/>
      <c r="CT37" s="721"/>
      <c r="CU37" s="721"/>
      <c r="CV37" s="721"/>
      <c r="CW37" s="721"/>
      <c r="CX37" s="721"/>
      <c r="CY37" s="722"/>
      <c r="CZ37" s="690">
        <v>5.7</v>
      </c>
      <c r="DA37" s="719"/>
      <c r="DB37" s="719"/>
      <c r="DC37" s="723"/>
      <c r="DD37" s="694">
        <v>1400956</v>
      </c>
      <c r="DE37" s="721"/>
      <c r="DF37" s="721"/>
      <c r="DG37" s="721"/>
      <c r="DH37" s="721"/>
      <c r="DI37" s="721"/>
      <c r="DJ37" s="721"/>
      <c r="DK37" s="722"/>
      <c r="DL37" s="694">
        <v>1247168</v>
      </c>
      <c r="DM37" s="721"/>
      <c r="DN37" s="721"/>
      <c r="DO37" s="721"/>
      <c r="DP37" s="721"/>
      <c r="DQ37" s="721"/>
      <c r="DR37" s="721"/>
      <c r="DS37" s="721"/>
      <c r="DT37" s="721"/>
      <c r="DU37" s="721"/>
      <c r="DV37" s="722"/>
      <c r="DW37" s="690">
        <v>9.9</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322678</v>
      </c>
      <c r="S38" s="686"/>
      <c r="T38" s="686"/>
      <c r="U38" s="686"/>
      <c r="V38" s="686"/>
      <c r="W38" s="686"/>
      <c r="X38" s="686"/>
      <c r="Y38" s="687"/>
      <c r="Z38" s="688">
        <v>1.2</v>
      </c>
      <c r="AA38" s="688"/>
      <c r="AB38" s="688"/>
      <c r="AC38" s="688"/>
      <c r="AD38" s="689">
        <v>18189</v>
      </c>
      <c r="AE38" s="689"/>
      <c r="AF38" s="689"/>
      <c r="AG38" s="689"/>
      <c r="AH38" s="689"/>
      <c r="AI38" s="689"/>
      <c r="AJ38" s="689"/>
      <c r="AK38" s="689"/>
      <c r="AL38" s="690">
        <v>0.2</v>
      </c>
      <c r="AM38" s="691"/>
      <c r="AN38" s="691"/>
      <c r="AO38" s="692"/>
      <c r="AQ38" s="763" t="s">
        <v>337</v>
      </c>
      <c r="AR38" s="764"/>
      <c r="AS38" s="764"/>
      <c r="AT38" s="764"/>
      <c r="AU38" s="764"/>
      <c r="AV38" s="764"/>
      <c r="AW38" s="764"/>
      <c r="AX38" s="764"/>
      <c r="AY38" s="765"/>
      <c r="AZ38" s="685">
        <v>10322</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6484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1730588</v>
      </c>
      <c r="CS38" s="686"/>
      <c r="CT38" s="686"/>
      <c r="CU38" s="686"/>
      <c r="CV38" s="686"/>
      <c r="CW38" s="686"/>
      <c r="CX38" s="686"/>
      <c r="CY38" s="687"/>
      <c r="CZ38" s="690">
        <v>6.6</v>
      </c>
      <c r="DA38" s="719"/>
      <c r="DB38" s="719"/>
      <c r="DC38" s="723"/>
      <c r="DD38" s="694">
        <v>1451621</v>
      </c>
      <c r="DE38" s="686"/>
      <c r="DF38" s="686"/>
      <c r="DG38" s="686"/>
      <c r="DH38" s="686"/>
      <c r="DI38" s="686"/>
      <c r="DJ38" s="686"/>
      <c r="DK38" s="687"/>
      <c r="DL38" s="694">
        <v>1118681</v>
      </c>
      <c r="DM38" s="686"/>
      <c r="DN38" s="686"/>
      <c r="DO38" s="686"/>
      <c r="DP38" s="686"/>
      <c r="DQ38" s="686"/>
      <c r="DR38" s="686"/>
      <c r="DS38" s="686"/>
      <c r="DT38" s="686"/>
      <c r="DU38" s="686"/>
      <c r="DV38" s="687"/>
      <c r="DW38" s="690">
        <v>8.9</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1825767</v>
      </c>
      <c r="S39" s="686"/>
      <c r="T39" s="686"/>
      <c r="U39" s="686"/>
      <c r="V39" s="686"/>
      <c r="W39" s="686"/>
      <c r="X39" s="686"/>
      <c r="Y39" s="687"/>
      <c r="Z39" s="688">
        <v>6.8</v>
      </c>
      <c r="AA39" s="688"/>
      <c r="AB39" s="688"/>
      <c r="AC39" s="688"/>
      <c r="AD39" s="689" t="s">
        <v>234</v>
      </c>
      <c r="AE39" s="689"/>
      <c r="AF39" s="689"/>
      <c r="AG39" s="689"/>
      <c r="AH39" s="689"/>
      <c r="AI39" s="689"/>
      <c r="AJ39" s="689"/>
      <c r="AK39" s="689"/>
      <c r="AL39" s="690" t="s">
        <v>234</v>
      </c>
      <c r="AM39" s="691"/>
      <c r="AN39" s="691"/>
      <c r="AO39" s="692"/>
      <c r="AQ39" s="763" t="s">
        <v>341</v>
      </c>
      <c r="AR39" s="764"/>
      <c r="AS39" s="764"/>
      <c r="AT39" s="764"/>
      <c r="AU39" s="764"/>
      <c r="AV39" s="764"/>
      <c r="AW39" s="764"/>
      <c r="AX39" s="764"/>
      <c r="AY39" s="765"/>
      <c r="AZ39" s="685" t="s">
        <v>234</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10279</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579824</v>
      </c>
      <c r="CS39" s="721"/>
      <c r="CT39" s="721"/>
      <c r="CU39" s="721"/>
      <c r="CV39" s="721"/>
      <c r="CW39" s="721"/>
      <c r="CX39" s="721"/>
      <c r="CY39" s="722"/>
      <c r="CZ39" s="690">
        <v>2.2000000000000002</v>
      </c>
      <c r="DA39" s="719"/>
      <c r="DB39" s="719"/>
      <c r="DC39" s="723"/>
      <c r="DD39" s="694">
        <v>380982</v>
      </c>
      <c r="DE39" s="721"/>
      <c r="DF39" s="721"/>
      <c r="DG39" s="721"/>
      <c r="DH39" s="721"/>
      <c r="DI39" s="721"/>
      <c r="DJ39" s="721"/>
      <c r="DK39" s="722"/>
      <c r="DL39" s="694" t="s">
        <v>234</v>
      </c>
      <c r="DM39" s="721"/>
      <c r="DN39" s="721"/>
      <c r="DO39" s="721"/>
      <c r="DP39" s="721"/>
      <c r="DQ39" s="721"/>
      <c r="DR39" s="721"/>
      <c r="DS39" s="721"/>
      <c r="DT39" s="721"/>
      <c r="DU39" s="721"/>
      <c r="DV39" s="722"/>
      <c r="DW39" s="690" t="s">
        <v>245</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231500</v>
      </c>
      <c r="S40" s="686"/>
      <c r="T40" s="686"/>
      <c r="U40" s="686"/>
      <c r="V40" s="686"/>
      <c r="W40" s="686"/>
      <c r="X40" s="686"/>
      <c r="Y40" s="687"/>
      <c r="Z40" s="688">
        <v>0.9</v>
      </c>
      <c r="AA40" s="688"/>
      <c r="AB40" s="688"/>
      <c r="AC40" s="688"/>
      <c r="AD40" s="689" t="s">
        <v>234</v>
      </c>
      <c r="AE40" s="689"/>
      <c r="AF40" s="689"/>
      <c r="AG40" s="689"/>
      <c r="AH40" s="689"/>
      <c r="AI40" s="689"/>
      <c r="AJ40" s="689"/>
      <c r="AK40" s="689"/>
      <c r="AL40" s="690" t="s">
        <v>234</v>
      </c>
      <c r="AM40" s="691"/>
      <c r="AN40" s="691"/>
      <c r="AO40" s="692"/>
      <c r="AQ40" s="763" t="s">
        <v>345</v>
      </c>
      <c r="AR40" s="764"/>
      <c r="AS40" s="764"/>
      <c r="AT40" s="764"/>
      <c r="AU40" s="764"/>
      <c r="AV40" s="764"/>
      <c r="AW40" s="764"/>
      <c r="AX40" s="764"/>
      <c r="AY40" s="765"/>
      <c r="AZ40" s="685" t="s">
        <v>245</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100</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46000</v>
      </c>
      <c r="CS40" s="686"/>
      <c r="CT40" s="686"/>
      <c r="CU40" s="686"/>
      <c r="CV40" s="686"/>
      <c r="CW40" s="686"/>
      <c r="CX40" s="686"/>
      <c r="CY40" s="687"/>
      <c r="CZ40" s="690">
        <v>0.2</v>
      </c>
      <c r="DA40" s="719"/>
      <c r="DB40" s="719"/>
      <c r="DC40" s="723"/>
      <c r="DD40" s="694">
        <v>34949</v>
      </c>
      <c r="DE40" s="686"/>
      <c r="DF40" s="686"/>
      <c r="DG40" s="686"/>
      <c r="DH40" s="686"/>
      <c r="DI40" s="686"/>
      <c r="DJ40" s="686"/>
      <c r="DK40" s="687"/>
      <c r="DL40" s="694" t="s">
        <v>245</v>
      </c>
      <c r="DM40" s="686"/>
      <c r="DN40" s="686"/>
      <c r="DO40" s="686"/>
      <c r="DP40" s="686"/>
      <c r="DQ40" s="686"/>
      <c r="DR40" s="686"/>
      <c r="DS40" s="686"/>
      <c r="DT40" s="686"/>
      <c r="DU40" s="686"/>
      <c r="DV40" s="687"/>
      <c r="DW40" s="690" t="s">
        <v>245</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245</v>
      </c>
      <c r="S41" s="686"/>
      <c r="T41" s="686"/>
      <c r="U41" s="686"/>
      <c r="V41" s="686"/>
      <c r="W41" s="686"/>
      <c r="X41" s="686"/>
      <c r="Y41" s="687"/>
      <c r="Z41" s="688" t="s">
        <v>234</v>
      </c>
      <c r="AA41" s="688"/>
      <c r="AB41" s="688"/>
      <c r="AC41" s="688"/>
      <c r="AD41" s="689" t="s">
        <v>234</v>
      </c>
      <c r="AE41" s="689"/>
      <c r="AF41" s="689"/>
      <c r="AG41" s="689"/>
      <c r="AH41" s="689"/>
      <c r="AI41" s="689"/>
      <c r="AJ41" s="689"/>
      <c r="AK41" s="689"/>
      <c r="AL41" s="690" t="s">
        <v>234</v>
      </c>
      <c r="AM41" s="691"/>
      <c r="AN41" s="691"/>
      <c r="AO41" s="692"/>
      <c r="AQ41" s="763" t="s">
        <v>350</v>
      </c>
      <c r="AR41" s="764"/>
      <c r="AS41" s="764"/>
      <c r="AT41" s="764"/>
      <c r="AU41" s="764"/>
      <c r="AV41" s="764"/>
      <c r="AW41" s="764"/>
      <c r="AX41" s="764"/>
      <c r="AY41" s="765"/>
      <c r="AZ41" s="685">
        <v>358394</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t="s">
        <v>245</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234</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536667</v>
      </c>
      <c r="S42" s="686"/>
      <c r="T42" s="686"/>
      <c r="U42" s="686"/>
      <c r="V42" s="686"/>
      <c r="W42" s="686"/>
      <c r="X42" s="686"/>
      <c r="Y42" s="687"/>
      <c r="Z42" s="688">
        <v>2</v>
      </c>
      <c r="AA42" s="688"/>
      <c r="AB42" s="688"/>
      <c r="AC42" s="688"/>
      <c r="AD42" s="689" t="s">
        <v>234</v>
      </c>
      <c r="AE42" s="689"/>
      <c r="AF42" s="689"/>
      <c r="AG42" s="689"/>
      <c r="AH42" s="689"/>
      <c r="AI42" s="689"/>
      <c r="AJ42" s="689"/>
      <c r="AK42" s="689"/>
      <c r="AL42" s="690" t="s">
        <v>245</v>
      </c>
      <c r="AM42" s="691"/>
      <c r="AN42" s="691"/>
      <c r="AO42" s="692"/>
      <c r="AQ42" s="784" t="s">
        <v>354</v>
      </c>
      <c r="AR42" s="785"/>
      <c r="AS42" s="785"/>
      <c r="AT42" s="785"/>
      <c r="AU42" s="785"/>
      <c r="AV42" s="785"/>
      <c r="AW42" s="785"/>
      <c r="AX42" s="785"/>
      <c r="AY42" s="786"/>
      <c r="AZ42" s="776">
        <v>1129268</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285</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1785512</v>
      </c>
      <c r="CS42" s="686"/>
      <c r="CT42" s="686"/>
      <c r="CU42" s="686"/>
      <c r="CV42" s="686"/>
      <c r="CW42" s="686"/>
      <c r="CX42" s="686"/>
      <c r="CY42" s="687"/>
      <c r="CZ42" s="690">
        <v>6.8</v>
      </c>
      <c r="DA42" s="691"/>
      <c r="DB42" s="691"/>
      <c r="DC42" s="703"/>
      <c r="DD42" s="694">
        <v>356251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26910765</v>
      </c>
      <c r="S43" s="777"/>
      <c r="T43" s="777"/>
      <c r="U43" s="777"/>
      <c r="V43" s="777"/>
      <c r="W43" s="777"/>
      <c r="X43" s="777"/>
      <c r="Y43" s="778"/>
      <c r="Z43" s="779">
        <v>100</v>
      </c>
      <c r="AA43" s="779"/>
      <c r="AB43" s="779"/>
      <c r="AC43" s="779"/>
      <c r="AD43" s="780">
        <v>11872142</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81320</v>
      </c>
      <c r="CS43" s="721"/>
      <c r="CT43" s="721"/>
      <c r="CU43" s="721"/>
      <c r="CV43" s="721"/>
      <c r="CW43" s="721"/>
      <c r="CX43" s="721"/>
      <c r="CY43" s="722"/>
      <c r="CZ43" s="690">
        <v>0.3</v>
      </c>
      <c r="DA43" s="719"/>
      <c r="DB43" s="719"/>
      <c r="DC43" s="723"/>
      <c r="DD43" s="694">
        <v>63659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1785512</v>
      </c>
      <c r="CS44" s="686"/>
      <c r="CT44" s="686"/>
      <c r="CU44" s="686"/>
      <c r="CV44" s="686"/>
      <c r="CW44" s="686"/>
      <c r="CX44" s="686"/>
      <c r="CY44" s="687"/>
      <c r="CZ44" s="690">
        <v>6.8</v>
      </c>
      <c r="DA44" s="691"/>
      <c r="DB44" s="691"/>
      <c r="DC44" s="703"/>
      <c r="DD44" s="694">
        <v>356251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524450</v>
      </c>
      <c r="CS45" s="721"/>
      <c r="CT45" s="721"/>
      <c r="CU45" s="721"/>
      <c r="CV45" s="721"/>
      <c r="CW45" s="721"/>
      <c r="CX45" s="721"/>
      <c r="CY45" s="722"/>
      <c r="CZ45" s="690">
        <v>2</v>
      </c>
      <c r="DA45" s="719"/>
      <c r="DB45" s="719"/>
      <c r="DC45" s="723"/>
      <c r="DD45" s="694">
        <v>49927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1168183</v>
      </c>
      <c r="CS46" s="686"/>
      <c r="CT46" s="686"/>
      <c r="CU46" s="686"/>
      <c r="CV46" s="686"/>
      <c r="CW46" s="686"/>
      <c r="CX46" s="686"/>
      <c r="CY46" s="687"/>
      <c r="CZ46" s="690">
        <v>4.4000000000000004</v>
      </c>
      <c r="DA46" s="691"/>
      <c r="DB46" s="691"/>
      <c r="DC46" s="703"/>
      <c r="DD46" s="694">
        <v>260955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234</v>
      </c>
      <c r="CS47" s="721"/>
      <c r="CT47" s="721"/>
      <c r="CU47" s="721"/>
      <c r="CV47" s="721"/>
      <c r="CW47" s="721"/>
      <c r="CX47" s="721"/>
      <c r="CY47" s="722"/>
      <c r="CZ47" s="690" t="s">
        <v>245</v>
      </c>
      <c r="DA47" s="719"/>
      <c r="DB47" s="719"/>
      <c r="DC47" s="723"/>
      <c r="DD47" s="694" t="s">
        <v>234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245</v>
      </c>
      <c r="CS48" s="686"/>
      <c r="CT48" s="686"/>
      <c r="CU48" s="686"/>
      <c r="CV48" s="686"/>
      <c r="CW48" s="686"/>
      <c r="CX48" s="686"/>
      <c r="CY48" s="687"/>
      <c r="CZ48" s="690" t="s">
        <v>245</v>
      </c>
      <c r="DA48" s="691"/>
      <c r="DB48" s="691"/>
      <c r="DC48" s="703"/>
      <c r="DD48" s="694" t="s">
        <v>245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26288862</v>
      </c>
      <c r="CS49" s="756"/>
      <c r="CT49" s="756"/>
      <c r="CU49" s="756"/>
      <c r="CV49" s="756"/>
      <c r="CW49" s="756"/>
      <c r="CX49" s="756"/>
      <c r="CY49" s="787"/>
      <c r="CZ49" s="781">
        <v>100</v>
      </c>
      <c r="DA49" s="788"/>
      <c r="DB49" s="788"/>
      <c r="DC49" s="789"/>
      <c r="DD49" s="790">
        <v>14060249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SiBlTs4x6CNtLVKopNEjxjHrEGXgHMYI4ceX8TRMWwN/8LvvmTkcQ5SHlc+MSMHNc8FxhuWGC5QqB1rNLqtKA==" saltValue="qFHn7g8saxutcb8B9P+U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26888</v>
      </c>
      <c r="R7" s="821"/>
      <c r="S7" s="821"/>
      <c r="T7" s="821"/>
      <c r="U7" s="821"/>
      <c r="V7" s="821">
        <v>26266</v>
      </c>
      <c r="W7" s="821"/>
      <c r="X7" s="821"/>
      <c r="Y7" s="821"/>
      <c r="Z7" s="821"/>
      <c r="AA7" s="821">
        <v>622</v>
      </c>
      <c r="AB7" s="821"/>
      <c r="AC7" s="821"/>
      <c r="AD7" s="821"/>
      <c r="AE7" s="822"/>
      <c r="AF7" s="823">
        <v>439</v>
      </c>
      <c r="AG7" s="824"/>
      <c r="AH7" s="824"/>
      <c r="AI7" s="824"/>
      <c r="AJ7" s="825"/>
      <c r="AK7" s="860">
        <v>940</v>
      </c>
      <c r="AL7" s="861"/>
      <c r="AM7" s="861"/>
      <c r="AN7" s="861"/>
      <c r="AO7" s="861"/>
      <c r="AP7" s="861">
        <v>22296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41</v>
      </c>
      <c r="R8" s="845"/>
      <c r="S8" s="845"/>
      <c r="T8" s="845"/>
      <c r="U8" s="845"/>
      <c r="V8" s="845">
        <v>41</v>
      </c>
      <c r="W8" s="845"/>
      <c r="X8" s="845"/>
      <c r="Y8" s="845"/>
      <c r="Z8" s="845"/>
      <c r="AA8" s="845">
        <v>0</v>
      </c>
      <c r="AB8" s="845"/>
      <c r="AC8" s="845"/>
      <c r="AD8" s="845"/>
      <c r="AE8" s="846"/>
      <c r="AF8" s="847">
        <v>0</v>
      </c>
      <c r="AG8" s="848"/>
      <c r="AH8" s="848"/>
      <c r="AI8" s="848"/>
      <c r="AJ8" s="849"/>
      <c r="AK8" s="850">
        <v>1</v>
      </c>
      <c r="AL8" s="851"/>
      <c r="AM8" s="851"/>
      <c r="AN8" s="851"/>
      <c r="AO8" s="851"/>
      <c r="AP8" s="851" t="s">
        <v>593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26925</v>
      </c>
      <c r="R23" s="880"/>
      <c r="S23" s="880"/>
      <c r="T23" s="880"/>
      <c r="U23" s="880"/>
      <c r="V23" s="880">
        <v>26303</v>
      </c>
      <c r="W23" s="880"/>
      <c r="X23" s="880"/>
      <c r="Y23" s="880"/>
      <c r="Z23" s="880"/>
      <c r="AA23" s="880">
        <v>622</v>
      </c>
      <c r="AB23" s="880"/>
      <c r="AC23" s="880"/>
      <c r="AD23" s="880"/>
      <c r="AE23" s="881"/>
      <c r="AF23" s="882">
        <v>439</v>
      </c>
      <c r="AG23" s="880"/>
      <c r="AH23" s="880"/>
      <c r="AI23" s="880"/>
      <c r="AJ23" s="883"/>
      <c r="AK23" s="884"/>
      <c r="AL23" s="885"/>
      <c r="AM23" s="885"/>
      <c r="AN23" s="885"/>
      <c r="AO23" s="885"/>
      <c r="AP23" s="880">
        <v>22296</v>
      </c>
      <c r="AQ23" s="880"/>
      <c r="AR23" s="880"/>
      <c r="AS23" s="880"/>
      <c r="AT23" s="880"/>
      <c r="AU23" s="886"/>
      <c r="AV23" s="886"/>
      <c r="AW23" s="886"/>
      <c r="AX23" s="886"/>
      <c r="AY23" s="887"/>
      <c r="AZ23" s="895" t="s">
        <v>245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4503</v>
      </c>
      <c r="R28" s="909"/>
      <c r="S28" s="909"/>
      <c r="T28" s="909"/>
      <c r="U28" s="909"/>
      <c r="V28" s="909">
        <v>4454</v>
      </c>
      <c r="W28" s="909"/>
      <c r="X28" s="909"/>
      <c r="Y28" s="909"/>
      <c r="Z28" s="909"/>
      <c r="AA28" s="909">
        <v>49</v>
      </c>
      <c r="AB28" s="909"/>
      <c r="AC28" s="909"/>
      <c r="AD28" s="909"/>
      <c r="AE28" s="910"/>
      <c r="AF28" s="911">
        <v>49</v>
      </c>
      <c r="AG28" s="909"/>
      <c r="AH28" s="909"/>
      <c r="AI28" s="909"/>
      <c r="AJ28" s="912"/>
      <c r="AK28" s="913">
        <v>358</v>
      </c>
      <c r="AL28" s="904"/>
      <c r="AM28" s="904"/>
      <c r="AN28" s="904"/>
      <c r="AO28" s="904"/>
      <c r="AP28" s="904" t="s">
        <v>593</v>
      </c>
      <c r="AQ28" s="904"/>
      <c r="AR28" s="904"/>
      <c r="AS28" s="904"/>
      <c r="AT28" s="904"/>
      <c r="AU28" s="904" t="s">
        <v>593</v>
      </c>
      <c r="AV28" s="904"/>
      <c r="AW28" s="904"/>
      <c r="AX28" s="904"/>
      <c r="AY28" s="904"/>
      <c r="AZ28" s="905" t="s">
        <v>593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3764</v>
      </c>
      <c r="R29" s="845"/>
      <c r="S29" s="845"/>
      <c r="T29" s="845"/>
      <c r="U29" s="845"/>
      <c r="V29" s="845">
        <v>3567</v>
      </c>
      <c r="W29" s="845"/>
      <c r="X29" s="845"/>
      <c r="Y29" s="845"/>
      <c r="Z29" s="845"/>
      <c r="AA29" s="845">
        <v>196</v>
      </c>
      <c r="AB29" s="845"/>
      <c r="AC29" s="845"/>
      <c r="AD29" s="845"/>
      <c r="AE29" s="846"/>
      <c r="AF29" s="847">
        <v>196</v>
      </c>
      <c r="AG29" s="848"/>
      <c r="AH29" s="848"/>
      <c r="AI29" s="848"/>
      <c r="AJ29" s="849"/>
      <c r="AK29" s="916">
        <v>644</v>
      </c>
      <c r="AL29" s="917"/>
      <c r="AM29" s="917"/>
      <c r="AN29" s="917"/>
      <c r="AO29" s="917"/>
      <c r="AP29" s="917" t="s">
        <v>593</v>
      </c>
      <c r="AQ29" s="917"/>
      <c r="AR29" s="917"/>
      <c r="AS29" s="917"/>
      <c r="AT29" s="917"/>
      <c r="AU29" s="917" t="s">
        <v>593</v>
      </c>
      <c r="AV29" s="917"/>
      <c r="AW29" s="917"/>
      <c r="AX29" s="917"/>
      <c r="AY29" s="917"/>
      <c r="AZ29" s="918" t="s">
        <v>593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596</v>
      </c>
      <c r="R30" s="845"/>
      <c r="S30" s="845"/>
      <c r="T30" s="845"/>
      <c r="U30" s="845"/>
      <c r="V30" s="845">
        <v>594</v>
      </c>
      <c r="W30" s="845"/>
      <c r="X30" s="845"/>
      <c r="Y30" s="845"/>
      <c r="Z30" s="845"/>
      <c r="AA30" s="845">
        <v>2</v>
      </c>
      <c r="AB30" s="845"/>
      <c r="AC30" s="845"/>
      <c r="AD30" s="845"/>
      <c r="AE30" s="846"/>
      <c r="AF30" s="847">
        <v>2</v>
      </c>
      <c r="AG30" s="848"/>
      <c r="AH30" s="848"/>
      <c r="AI30" s="848"/>
      <c r="AJ30" s="849"/>
      <c r="AK30" s="916">
        <v>124</v>
      </c>
      <c r="AL30" s="917"/>
      <c r="AM30" s="917"/>
      <c r="AN30" s="917"/>
      <c r="AO30" s="917"/>
      <c r="AP30" s="917" t="s">
        <v>593</v>
      </c>
      <c r="AQ30" s="917"/>
      <c r="AR30" s="917"/>
      <c r="AS30" s="917"/>
      <c r="AT30" s="917"/>
      <c r="AU30" s="917" t="s">
        <v>593</v>
      </c>
      <c r="AV30" s="917"/>
      <c r="AW30" s="917"/>
      <c r="AX30" s="917"/>
      <c r="AY30" s="917"/>
      <c r="AZ30" s="918" t="s">
        <v>593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1445</v>
      </c>
      <c r="R31" s="845"/>
      <c r="S31" s="845"/>
      <c r="T31" s="845"/>
      <c r="U31" s="845"/>
      <c r="V31" s="845">
        <v>1291</v>
      </c>
      <c r="W31" s="845"/>
      <c r="X31" s="845"/>
      <c r="Y31" s="845"/>
      <c r="Z31" s="845"/>
      <c r="AA31" s="845">
        <v>154</v>
      </c>
      <c r="AB31" s="845"/>
      <c r="AC31" s="845"/>
      <c r="AD31" s="845"/>
      <c r="AE31" s="846"/>
      <c r="AF31" s="847">
        <v>154</v>
      </c>
      <c r="AG31" s="848"/>
      <c r="AH31" s="848"/>
      <c r="AI31" s="848"/>
      <c r="AJ31" s="849"/>
      <c r="AK31" s="916">
        <v>5</v>
      </c>
      <c r="AL31" s="917"/>
      <c r="AM31" s="917"/>
      <c r="AN31" s="917"/>
      <c r="AO31" s="917"/>
      <c r="AP31" s="917">
        <v>3199</v>
      </c>
      <c r="AQ31" s="917"/>
      <c r="AR31" s="917"/>
      <c r="AS31" s="917"/>
      <c r="AT31" s="917"/>
      <c r="AU31" s="917">
        <v>253</v>
      </c>
      <c r="AV31" s="917"/>
      <c r="AW31" s="917"/>
      <c r="AX31" s="917"/>
      <c r="AY31" s="917"/>
      <c r="AZ31" s="918"/>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1315</v>
      </c>
      <c r="R32" s="845"/>
      <c r="S32" s="845"/>
      <c r="T32" s="845"/>
      <c r="U32" s="845"/>
      <c r="V32" s="845">
        <v>1036</v>
      </c>
      <c r="W32" s="845"/>
      <c r="X32" s="845"/>
      <c r="Y32" s="845"/>
      <c r="Z32" s="845"/>
      <c r="AA32" s="845">
        <v>279</v>
      </c>
      <c r="AB32" s="845"/>
      <c r="AC32" s="845"/>
      <c r="AD32" s="845"/>
      <c r="AE32" s="846"/>
      <c r="AF32" s="847">
        <v>279</v>
      </c>
      <c r="AG32" s="848"/>
      <c r="AH32" s="848"/>
      <c r="AI32" s="848"/>
      <c r="AJ32" s="849"/>
      <c r="AK32" s="916">
        <v>425</v>
      </c>
      <c r="AL32" s="917"/>
      <c r="AM32" s="917"/>
      <c r="AN32" s="917"/>
      <c r="AO32" s="917"/>
      <c r="AP32" s="917">
        <v>3988</v>
      </c>
      <c r="AQ32" s="917"/>
      <c r="AR32" s="917"/>
      <c r="AS32" s="917"/>
      <c r="AT32" s="917"/>
      <c r="AU32" s="917">
        <v>3689</v>
      </c>
      <c r="AV32" s="917"/>
      <c r="AW32" s="917"/>
      <c r="AX32" s="917"/>
      <c r="AY32" s="917"/>
      <c r="AZ32" s="918"/>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358</v>
      </c>
      <c r="R33" s="845"/>
      <c r="S33" s="845"/>
      <c r="T33" s="845"/>
      <c r="U33" s="845"/>
      <c r="V33" s="845">
        <v>339</v>
      </c>
      <c r="W33" s="845"/>
      <c r="X33" s="845"/>
      <c r="Y33" s="845"/>
      <c r="Z33" s="845"/>
      <c r="AA33" s="845">
        <v>19</v>
      </c>
      <c r="AB33" s="845"/>
      <c r="AC33" s="845"/>
      <c r="AD33" s="845"/>
      <c r="AE33" s="846"/>
      <c r="AF33" s="847">
        <v>19</v>
      </c>
      <c r="AG33" s="848"/>
      <c r="AH33" s="848"/>
      <c r="AI33" s="848"/>
      <c r="AJ33" s="849"/>
      <c r="AK33" s="916">
        <v>249</v>
      </c>
      <c r="AL33" s="917"/>
      <c r="AM33" s="917"/>
      <c r="AN33" s="917"/>
      <c r="AO33" s="917"/>
      <c r="AP33" s="917">
        <v>1759</v>
      </c>
      <c r="AQ33" s="917"/>
      <c r="AR33" s="917"/>
      <c r="AS33" s="917"/>
      <c r="AT33" s="917"/>
      <c r="AU33" s="917">
        <v>1750</v>
      </c>
      <c r="AV33" s="917"/>
      <c r="AW33" s="917"/>
      <c r="AX33" s="917"/>
      <c r="AY33" s="917"/>
      <c r="AZ33" s="918"/>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699</v>
      </c>
      <c r="AG63" s="928"/>
      <c r="AH63" s="928"/>
      <c r="AI63" s="928"/>
      <c r="AJ63" s="929"/>
      <c r="AK63" s="930"/>
      <c r="AL63" s="925"/>
      <c r="AM63" s="925"/>
      <c r="AN63" s="925"/>
      <c r="AO63" s="925"/>
      <c r="AP63" s="928">
        <v>8946</v>
      </c>
      <c r="AQ63" s="928"/>
      <c r="AR63" s="928"/>
      <c r="AS63" s="928"/>
      <c r="AT63" s="928"/>
      <c r="AU63" s="928">
        <v>5692</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817" t="s">
        <v>594</v>
      </c>
      <c r="C68" s="818"/>
      <c r="D68" s="818"/>
      <c r="E68" s="818"/>
      <c r="F68" s="818"/>
      <c r="G68" s="818"/>
      <c r="H68" s="818"/>
      <c r="I68" s="818"/>
      <c r="J68" s="818"/>
      <c r="K68" s="818"/>
      <c r="L68" s="818"/>
      <c r="M68" s="818"/>
      <c r="N68" s="818"/>
      <c r="O68" s="818"/>
      <c r="P68" s="819"/>
      <c r="Q68" s="955">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604</v>
      </c>
      <c r="AQ68" s="952"/>
      <c r="AR68" s="952"/>
      <c r="AS68" s="952"/>
      <c r="AT68" s="952"/>
      <c r="AU68" s="952" t="s">
        <v>604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841" t="s">
        <v>595</v>
      </c>
      <c r="C69" s="842"/>
      <c r="D69" s="842"/>
      <c r="E69" s="842"/>
      <c r="F69" s="842"/>
      <c r="G69" s="842"/>
      <c r="H69" s="842"/>
      <c r="I69" s="842"/>
      <c r="J69" s="842"/>
      <c r="K69" s="842"/>
      <c r="L69" s="842"/>
      <c r="M69" s="842"/>
      <c r="N69" s="842"/>
      <c r="O69" s="842"/>
      <c r="P69" s="843"/>
      <c r="Q69" s="956">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604</v>
      </c>
      <c r="AQ69" s="917"/>
      <c r="AR69" s="917"/>
      <c r="AS69" s="917"/>
      <c r="AT69" s="917"/>
      <c r="AU69" s="917" t="s">
        <v>604</v>
      </c>
      <c r="AV69" s="917"/>
      <c r="AW69" s="917"/>
      <c r="AX69" s="917"/>
      <c r="AY69" s="917"/>
      <c r="AZ69" s="957"/>
      <c r="BA69" s="957"/>
      <c r="BB69" s="957"/>
      <c r="BC69" s="957"/>
      <c r="BD69" s="958"/>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841" t="s">
        <v>596</v>
      </c>
      <c r="C70" s="842"/>
      <c r="D70" s="842"/>
      <c r="E70" s="842"/>
      <c r="F70" s="842"/>
      <c r="G70" s="842"/>
      <c r="H70" s="842"/>
      <c r="I70" s="842"/>
      <c r="J70" s="842"/>
      <c r="K70" s="842"/>
      <c r="L70" s="842"/>
      <c r="M70" s="842"/>
      <c r="N70" s="842"/>
      <c r="O70" s="842"/>
      <c r="P70" s="843"/>
      <c r="Q70" s="956">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t="s">
        <v>604</v>
      </c>
      <c r="AL70" s="917"/>
      <c r="AM70" s="917"/>
      <c r="AN70" s="917"/>
      <c r="AO70" s="917"/>
      <c r="AP70" s="917" t="s">
        <v>604</v>
      </c>
      <c r="AQ70" s="917"/>
      <c r="AR70" s="917"/>
      <c r="AS70" s="917"/>
      <c r="AT70" s="917"/>
      <c r="AU70" s="917" t="s">
        <v>604</v>
      </c>
      <c r="AV70" s="917"/>
      <c r="AW70" s="917"/>
      <c r="AX70" s="917"/>
      <c r="AY70" s="917"/>
      <c r="AZ70" s="957"/>
      <c r="BA70" s="957"/>
      <c r="BB70" s="957"/>
      <c r="BC70" s="957"/>
      <c r="BD70" s="958"/>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841" t="s">
        <v>597</v>
      </c>
      <c r="C71" s="842"/>
      <c r="D71" s="842"/>
      <c r="E71" s="842"/>
      <c r="F71" s="842"/>
      <c r="G71" s="842"/>
      <c r="H71" s="842"/>
      <c r="I71" s="842"/>
      <c r="J71" s="842"/>
      <c r="K71" s="842"/>
      <c r="L71" s="842"/>
      <c r="M71" s="842"/>
      <c r="N71" s="842"/>
      <c r="O71" s="842"/>
      <c r="P71" s="843"/>
      <c r="Q71" s="956">
        <v>971</v>
      </c>
      <c r="R71" s="917"/>
      <c r="S71" s="917"/>
      <c r="T71" s="917"/>
      <c r="U71" s="917"/>
      <c r="V71" s="917">
        <v>961</v>
      </c>
      <c r="W71" s="917"/>
      <c r="X71" s="917"/>
      <c r="Y71" s="917"/>
      <c r="Z71" s="917"/>
      <c r="AA71" s="917">
        <v>10</v>
      </c>
      <c r="AB71" s="917"/>
      <c r="AC71" s="917"/>
      <c r="AD71" s="917"/>
      <c r="AE71" s="917"/>
      <c r="AF71" s="917">
        <v>10</v>
      </c>
      <c r="AG71" s="917"/>
      <c r="AH71" s="917"/>
      <c r="AI71" s="917"/>
      <c r="AJ71" s="917"/>
      <c r="AK71" s="917" t="s">
        <v>604</v>
      </c>
      <c r="AL71" s="917"/>
      <c r="AM71" s="917"/>
      <c r="AN71" s="917"/>
      <c r="AO71" s="917"/>
      <c r="AP71" s="917" t="s">
        <v>604</v>
      </c>
      <c r="AQ71" s="917"/>
      <c r="AR71" s="917"/>
      <c r="AS71" s="917"/>
      <c r="AT71" s="917"/>
      <c r="AU71" s="917" t="s">
        <v>604</v>
      </c>
      <c r="AV71" s="917"/>
      <c r="AW71" s="917"/>
      <c r="AX71" s="917"/>
      <c r="AY71" s="917"/>
      <c r="AZ71" s="957"/>
      <c r="BA71" s="957"/>
      <c r="BB71" s="957"/>
      <c r="BC71" s="957"/>
      <c r="BD71" s="958"/>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841" t="s">
        <v>598</v>
      </c>
      <c r="C72" s="842"/>
      <c r="D72" s="842"/>
      <c r="E72" s="842"/>
      <c r="F72" s="842"/>
      <c r="G72" s="842"/>
      <c r="H72" s="842"/>
      <c r="I72" s="842"/>
      <c r="J72" s="842"/>
      <c r="K72" s="842"/>
      <c r="L72" s="842"/>
      <c r="M72" s="842"/>
      <c r="N72" s="842"/>
      <c r="O72" s="842"/>
      <c r="P72" s="843"/>
      <c r="Q72" s="956">
        <v>346250</v>
      </c>
      <c r="R72" s="917"/>
      <c r="S72" s="917"/>
      <c r="T72" s="917"/>
      <c r="U72" s="917"/>
      <c r="V72" s="917">
        <v>330270</v>
      </c>
      <c r="W72" s="917"/>
      <c r="X72" s="917"/>
      <c r="Y72" s="917"/>
      <c r="Z72" s="917"/>
      <c r="AA72" s="917">
        <v>15980</v>
      </c>
      <c r="AB72" s="917"/>
      <c r="AC72" s="917"/>
      <c r="AD72" s="917"/>
      <c r="AE72" s="917"/>
      <c r="AF72" s="917">
        <v>15980</v>
      </c>
      <c r="AG72" s="917"/>
      <c r="AH72" s="917"/>
      <c r="AI72" s="917"/>
      <c r="AJ72" s="917"/>
      <c r="AK72" s="917">
        <v>702</v>
      </c>
      <c r="AL72" s="917"/>
      <c r="AM72" s="917"/>
      <c r="AN72" s="917"/>
      <c r="AO72" s="917"/>
      <c r="AP72" s="917" t="s">
        <v>604</v>
      </c>
      <c r="AQ72" s="917"/>
      <c r="AR72" s="917"/>
      <c r="AS72" s="917"/>
      <c r="AT72" s="917"/>
      <c r="AU72" s="917" t="s">
        <v>604</v>
      </c>
      <c r="AV72" s="917"/>
      <c r="AW72" s="917"/>
      <c r="AX72" s="917"/>
      <c r="AY72" s="917"/>
      <c r="AZ72" s="957"/>
      <c r="BA72" s="957"/>
      <c r="BB72" s="957"/>
      <c r="BC72" s="957"/>
      <c r="BD72" s="958"/>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841" t="s">
        <v>599</v>
      </c>
      <c r="C73" s="842"/>
      <c r="D73" s="842"/>
      <c r="E73" s="842"/>
      <c r="F73" s="842"/>
      <c r="G73" s="842"/>
      <c r="H73" s="842"/>
      <c r="I73" s="842"/>
      <c r="J73" s="842"/>
      <c r="K73" s="842"/>
      <c r="L73" s="842"/>
      <c r="M73" s="842"/>
      <c r="N73" s="842"/>
      <c r="O73" s="842"/>
      <c r="P73" s="843"/>
      <c r="Q73" s="956">
        <v>339</v>
      </c>
      <c r="R73" s="917"/>
      <c r="S73" s="917"/>
      <c r="T73" s="917"/>
      <c r="U73" s="917"/>
      <c r="V73" s="917">
        <v>276</v>
      </c>
      <c r="W73" s="917"/>
      <c r="X73" s="917"/>
      <c r="Y73" s="917"/>
      <c r="Z73" s="917"/>
      <c r="AA73" s="917">
        <v>63</v>
      </c>
      <c r="AB73" s="917"/>
      <c r="AC73" s="917"/>
      <c r="AD73" s="917"/>
      <c r="AE73" s="917"/>
      <c r="AF73" s="917">
        <v>57</v>
      </c>
      <c r="AG73" s="917"/>
      <c r="AH73" s="917"/>
      <c r="AI73" s="917"/>
      <c r="AJ73" s="917"/>
      <c r="AK73" s="917" t="s">
        <v>604</v>
      </c>
      <c r="AL73" s="917"/>
      <c r="AM73" s="917"/>
      <c r="AN73" s="917"/>
      <c r="AO73" s="917"/>
      <c r="AP73" s="917" t="s">
        <v>604</v>
      </c>
      <c r="AQ73" s="917"/>
      <c r="AR73" s="917"/>
      <c r="AS73" s="917"/>
      <c r="AT73" s="917"/>
      <c r="AU73" s="917" t="s">
        <v>604</v>
      </c>
      <c r="AV73" s="917"/>
      <c r="AW73" s="917"/>
      <c r="AX73" s="917"/>
      <c r="AY73" s="917"/>
      <c r="AZ73" s="957"/>
      <c r="BA73" s="957"/>
      <c r="BB73" s="957"/>
      <c r="BC73" s="957"/>
      <c r="BD73" s="958"/>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841" t="s">
        <v>600</v>
      </c>
      <c r="C74" s="842"/>
      <c r="D74" s="842"/>
      <c r="E74" s="842"/>
      <c r="F74" s="842"/>
      <c r="G74" s="842"/>
      <c r="H74" s="842"/>
      <c r="I74" s="842"/>
      <c r="J74" s="842"/>
      <c r="K74" s="842"/>
      <c r="L74" s="842"/>
      <c r="M74" s="842"/>
      <c r="N74" s="842"/>
      <c r="O74" s="842"/>
      <c r="P74" s="843"/>
      <c r="Q74" s="956">
        <v>162</v>
      </c>
      <c r="R74" s="917"/>
      <c r="S74" s="917"/>
      <c r="T74" s="917"/>
      <c r="U74" s="917"/>
      <c r="V74" s="917">
        <v>136</v>
      </c>
      <c r="W74" s="917"/>
      <c r="X74" s="917"/>
      <c r="Y74" s="917"/>
      <c r="Z74" s="917"/>
      <c r="AA74" s="917">
        <v>26</v>
      </c>
      <c r="AB74" s="917"/>
      <c r="AC74" s="917"/>
      <c r="AD74" s="917"/>
      <c r="AE74" s="917"/>
      <c r="AF74" s="917">
        <v>26</v>
      </c>
      <c r="AG74" s="917"/>
      <c r="AH74" s="917"/>
      <c r="AI74" s="917"/>
      <c r="AJ74" s="917"/>
      <c r="AK74" s="917" t="s">
        <v>604</v>
      </c>
      <c r="AL74" s="917"/>
      <c r="AM74" s="917"/>
      <c r="AN74" s="917"/>
      <c r="AO74" s="917"/>
      <c r="AP74" s="917" t="s">
        <v>604</v>
      </c>
      <c r="AQ74" s="917"/>
      <c r="AR74" s="917"/>
      <c r="AS74" s="917"/>
      <c r="AT74" s="917"/>
      <c r="AU74" s="917" t="s">
        <v>604</v>
      </c>
      <c r="AV74" s="917"/>
      <c r="AW74" s="917"/>
      <c r="AX74" s="917"/>
      <c r="AY74" s="917"/>
      <c r="AZ74" s="957"/>
      <c r="BA74" s="957"/>
      <c r="BB74" s="957"/>
      <c r="BC74" s="957"/>
      <c r="BD74" s="958"/>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841" t="s">
        <v>601</v>
      </c>
      <c r="C75" s="842"/>
      <c r="D75" s="842"/>
      <c r="E75" s="842"/>
      <c r="F75" s="842"/>
      <c r="G75" s="842"/>
      <c r="H75" s="842"/>
      <c r="I75" s="842"/>
      <c r="J75" s="842"/>
      <c r="K75" s="842"/>
      <c r="L75" s="842"/>
      <c r="M75" s="842"/>
      <c r="N75" s="842"/>
      <c r="O75" s="842"/>
      <c r="P75" s="843"/>
      <c r="Q75" s="959">
        <v>6745</v>
      </c>
      <c r="R75" s="960"/>
      <c r="S75" s="960"/>
      <c r="T75" s="960"/>
      <c r="U75" s="916"/>
      <c r="V75" s="961">
        <v>6417</v>
      </c>
      <c r="W75" s="960"/>
      <c r="X75" s="960"/>
      <c r="Y75" s="960"/>
      <c r="Z75" s="916"/>
      <c r="AA75" s="961">
        <v>328</v>
      </c>
      <c r="AB75" s="960"/>
      <c r="AC75" s="960"/>
      <c r="AD75" s="960"/>
      <c r="AE75" s="916"/>
      <c r="AF75" s="961">
        <v>323</v>
      </c>
      <c r="AG75" s="960"/>
      <c r="AH75" s="960"/>
      <c r="AI75" s="960"/>
      <c r="AJ75" s="916"/>
      <c r="AK75" s="961" t="s">
        <v>604</v>
      </c>
      <c r="AL75" s="960"/>
      <c r="AM75" s="960"/>
      <c r="AN75" s="960"/>
      <c r="AO75" s="916"/>
      <c r="AP75" s="961">
        <v>6707</v>
      </c>
      <c r="AQ75" s="960"/>
      <c r="AR75" s="960"/>
      <c r="AS75" s="960"/>
      <c r="AT75" s="916"/>
      <c r="AU75" s="961">
        <v>1448</v>
      </c>
      <c r="AV75" s="960"/>
      <c r="AW75" s="960"/>
      <c r="AX75" s="960"/>
      <c r="AY75" s="916"/>
      <c r="AZ75" s="957"/>
      <c r="BA75" s="957"/>
      <c r="BB75" s="957"/>
      <c r="BC75" s="957"/>
      <c r="BD75" s="958"/>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841" t="s">
        <v>602</v>
      </c>
      <c r="C76" s="842"/>
      <c r="D76" s="842"/>
      <c r="E76" s="842"/>
      <c r="F76" s="842"/>
      <c r="G76" s="842"/>
      <c r="H76" s="842"/>
      <c r="I76" s="842"/>
      <c r="J76" s="842"/>
      <c r="K76" s="842"/>
      <c r="L76" s="842"/>
      <c r="M76" s="842"/>
      <c r="N76" s="842"/>
      <c r="O76" s="842"/>
      <c r="P76" s="843"/>
      <c r="Q76" s="959">
        <v>4121</v>
      </c>
      <c r="R76" s="960"/>
      <c r="S76" s="960"/>
      <c r="T76" s="960"/>
      <c r="U76" s="916"/>
      <c r="V76" s="961">
        <v>3994</v>
      </c>
      <c r="W76" s="960"/>
      <c r="X76" s="960"/>
      <c r="Y76" s="960"/>
      <c r="Z76" s="916"/>
      <c r="AA76" s="961">
        <v>127</v>
      </c>
      <c r="AB76" s="960"/>
      <c r="AC76" s="960"/>
      <c r="AD76" s="960"/>
      <c r="AE76" s="916"/>
      <c r="AF76" s="961">
        <v>884</v>
      </c>
      <c r="AG76" s="960"/>
      <c r="AH76" s="960"/>
      <c r="AI76" s="960"/>
      <c r="AJ76" s="916"/>
      <c r="AK76" s="961">
        <v>1639</v>
      </c>
      <c r="AL76" s="960"/>
      <c r="AM76" s="960"/>
      <c r="AN76" s="960"/>
      <c r="AO76" s="916"/>
      <c r="AP76" s="961">
        <v>23623</v>
      </c>
      <c r="AQ76" s="960"/>
      <c r="AR76" s="960"/>
      <c r="AS76" s="960"/>
      <c r="AT76" s="916"/>
      <c r="AU76" s="961">
        <v>5046</v>
      </c>
      <c r="AV76" s="960"/>
      <c r="AW76" s="960"/>
      <c r="AX76" s="960"/>
      <c r="AY76" s="916"/>
      <c r="AZ76" s="957"/>
      <c r="BA76" s="957"/>
      <c r="BB76" s="957"/>
      <c r="BC76" s="957"/>
      <c r="BD76" s="958"/>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841" t="s">
        <v>603</v>
      </c>
      <c r="C77" s="842"/>
      <c r="D77" s="842"/>
      <c r="E77" s="842"/>
      <c r="F77" s="842"/>
      <c r="G77" s="842"/>
      <c r="H77" s="842"/>
      <c r="I77" s="842"/>
      <c r="J77" s="842"/>
      <c r="K77" s="842"/>
      <c r="L77" s="842"/>
      <c r="M77" s="842"/>
      <c r="N77" s="842"/>
      <c r="O77" s="842"/>
      <c r="P77" s="843"/>
      <c r="Q77" s="959">
        <v>17</v>
      </c>
      <c r="R77" s="960"/>
      <c r="S77" s="960"/>
      <c r="T77" s="960"/>
      <c r="U77" s="916"/>
      <c r="V77" s="961">
        <v>14</v>
      </c>
      <c r="W77" s="960"/>
      <c r="X77" s="960"/>
      <c r="Y77" s="960"/>
      <c r="Z77" s="916"/>
      <c r="AA77" s="961">
        <v>3</v>
      </c>
      <c r="AB77" s="960"/>
      <c r="AC77" s="960"/>
      <c r="AD77" s="960"/>
      <c r="AE77" s="916"/>
      <c r="AF77" s="961">
        <v>3</v>
      </c>
      <c r="AG77" s="960"/>
      <c r="AH77" s="960"/>
      <c r="AI77" s="960"/>
      <c r="AJ77" s="916"/>
      <c r="AK77" s="961">
        <v>2</v>
      </c>
      <c r="AL77" s="960"/>
      <c r="AM77" s="960"/>
      <c r="AN77" s="960"/>
      <c r="AO77" s="916"/>
      <c r="AP77" s="961" t="s">
        <v>604</v>
      </c>
      <c r="AQ77" s="960"/>
      <c r="AR77" s="960"/>
      <c r="AS77" s="960"/>
      <c r="AT77" s="916"/>
      <c r="AU77" s="961" t="s">
        <v>604</v>
      </c>
      <c r="AV77" s="960"/>
      <c r="AW77" s="960"/>
      <c r="AX77" s="960"/>
      <c r="AY77" s="916"/>
      <c r="AZ77" s="957"/>
      <c r="BA77" s="957"/>
      <c r="BB77" s="957"/>
      <c r="BC77" s="957"/>
      <c r="BD77" s="958"/>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62"/>
      <c r="C78" s="963"/>
      <c r="D78" s="963"/>
      <c r="E78" s="963"/>
      <c r="F78" s="963"/>
      <c r="G78" s="963"/>
      <c r="H78" s="963"/>
      <c r="I78" s="963"/>
      <c r="J78" s="963"/>
      <c r="K78" s="963"/>
      <c r="L78" s="963"/>
      <c r="M78" s="963"/>
      <c r="N78" s="963"/>
      <c r="O78" s="963"/>
      <c r="P78" s="964"/>
      <c r="Q78" s="956"/>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57"/>
      <c r="BA78" s="957"/>
      <c r="BB78" s="957"/>
      <c r="BC78" s="957"/>
      <c r="BD78" s="958"/>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62"/>
      <c r="C79" s="963"/>
      <c r="D79" s="963"/>
      <c r="E79" s="963"/>
      <c r="F79" s="963"/>
      <c r="G79" s="963"/>
      <c r="H79" s="963"/>
      <c r="I79" s="963"/>
      <c r="J79" s="963"/>
      <c r="K79" s="963"/>
      <c r="L79" s="963"/>
      <c r="M79" s="963"/>
      <c r="N79" s="963"/>
      <c r="O79" s="963"/>
      <c r="P79" s="964"/>
      <c r="Q79" s="956"/>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57"/>
      <c r="BA79" s="957"/>
      <c r="BB79" s="957"/>
      <c r="BC79" s="957"/>
      <c r="BD79" s="958"/>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62"/>
      <c r="C80" s="963"/>
      <c r="D80" s="963"/>
      <c r="E80" s="963"/>
      <c r="F80" s="963"/>
      <c r="G80" s="963"/>
      <c r="H80" s="963"/>
      <c r="I80" s="963"/>
      <c r="J80" s="963"/>
      <c r="K80" s="963"/>
      <c r="L80" s="963"/>
      <c r="M80" s="963"/>
      <c r="N80" s="963"/>
      <c r="O80" s="963"/>
      <c r="P80" s="964"/>
      <c r="Q80" s="956"/>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57"/>
      <c r="BA80" s="957"/>
      <c r="BB80" s="957"/>
      <c r="BC80" s="957"/>
      <c r="BD80" s="958"/>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62"/>
      <c r="C81" s="963"/>
      <c r="D81" s="963"/>
      <c r="E81" s="963"/>
      <c r="F81" s="963"/>
      <c r="G81" s="963"/>
      <c r="H81" s="963"/>
      <c r="I81" s="963"/>
      <c r="J81" s="963"/>
      <c r="K81" s="963"/>
      <c r="L81" s="963"/>
      <c r="M81" s="963"/>
      <c r="N81" s="963"/>
      <c r="O81" s="963"/>
      <c r="P81" s="964"/>
      <c r="Q81" s="956"/>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57"/>
      <c r="BA81" s="957"/>
      <c r="BB81" s="957"/>
      <c r="BC81" s="957"/>
      <c r="BD81" s="958"/>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62"/>
      <c r="C82" s="963"/>
      <c r="D82" s="963"/>
      <c r="E82" s="963"/>
      <c r="F82" s="963"/>
      <c r="G82" s="963"/>
      <c r="H82" s="963"/>
      <c r="I82" s="963"/>
      <c r="J82" s="963"/>
      <c r="K82" s="963"/>
      <c r="L82" s="963"/>
      <c r="M82" s="963"/>
      <c r="N82" s="963"/>
      <c r="O82" s="963"/>
      <c r="P82" s="964"/>
      <c r="Q82" s="95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57"/>
      <c r="BA82" s="957"/>
      <c r="BB82" s="957"/>
      <c r="BC82" s="957"/>
      <c r="BD82" s="958"/>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62"/>
      <c r="C83" s="963"/>
      <c r="D83" s="963"/>
      <c r="E83" s="963"/>
      <c r="F83" s="963"/>
      <c r="G83" s="963"/>
      <c r="H83" s="963"/>
      <c r="I83" s="963"/>
      <c r="J83" s="963"/>
      <c r="K83" s="963"/>
      <c r="L83" s="963"/>
      <c r="M83" s="963"/>
      <c r="N83" s="963"/>
      <c r="O83" s="963"/>
      <c r="P83" s="964"/>
      <c r="Q83" s="95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57"/>
      <c r="BA83" s="957"/>
      <c r="BB83" s="957"/>
      <c r="BC83" s="957"/>
      <c r="BD83" s="958"/>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62"/>
      <c r="C84" s="963"/>
      <c r="D84" s="963"/>
      <c r="E84" s="963"/>
      <c r="F84" s="963"/>
      <c r="G84" s="963"/>
      <c r="H84" s="963"/>
      <c r="I84" s="963"/>
      <c r="J84" s="963"/>
      <c r="K84" s="963"/>
      <c r="L84" s="963"/>
      <c r="M84" s="963"/>
      <c r="N84" s="963"/>
      <c r="O84" s="963"/>
      <c r="P84" s="964"/>
      <c r="Q84" s="95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57"/>
      <c r="BA84" s="957"/>
      <c r="BB84" s="957"/>
      <c r="BC84" s="957"/>
      <c r="BD84" s="958"/>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5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57"/>
      <c r="BA85" s="957"/>
      <c r="BB85" s="957"/>
      <c r="BC85" s="957"/>
      <c r="BD85" s="958"/>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5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57"/>
      <c r="BA86" s="957"/>
      <c r="BB86" s="957"/>
      <c r="BC86" s="957"/>
      <c r="BD86" s="958"/>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17524</v>
      </c>
      <c r="AG88" s="928"/>
      <c r="AH88" s="928"/>
      <c r="AI88" s="928"/>
      <c r="AJ88" s="928"/>
      <c r="AK88" s="925"/>
      <c r="AL88" s="925"/>
      <c r="AM88" s="925"/>
      <c r="AN88" s="925"/>
      <c r="AO88" s="925"/>
      <c r="AP88" s="928">
        <v>30330</v>
      </c>
      <c r="AQ88" s="928"/>
      <c r="AR88" s="928"/>
      <c r="AS88" s="928"/>
      <c r="AT88" s="928"/>
      <c r="AU88" s="928">
        <v>6494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426</v>
      </c>
      <c r="BS102" s="877"/>
      <c r="BT102" s="877"/>
      <c r="BU102" s="877"/>
      <c r="BV102" s="877"/>
      <c r="BW102" s="877"/>
      <c r="BX102" s="877"/>
      <c r="BY102" s="877"/>
      <c r="BZ102" s="877"/>
      <c r="CA102" s="877"/>
      <c r="CB102" s="877"/>
      <c r="CC102" s="877"/>
      <c r="CD102" s="877"/>
      <c r="CE102" s="877"/>
      <c r="CF102" s="877"/>
      <c r="CG102" s="878"/>
      <c r="CH102" s="972"/>
      <c r="CI102" s="973"/>
      <c r="CJ102" s="973"/>
      <c r="CK102" s="973"/>
      <c r="CL102" s="974"/>
      <c r="CM102" s="972"/>
      <c r="CN102" s="973"/>
      <c r="CO102" s="973"/>
      <c r="CP102" s="973"/>
      <c r="CQ102" s="974"/>
      <c r="CR102" s="975"/>
      <c r="CS102" s="936"/>
      <c r="CT102" s="936"/>
      <c r="CU102" s="936"/>
      <c r="CV102" s="976"/>
      <c r="CW102" s="975"/>
      <c r="CX102" s="936"/>
      <c r="CY102" s="936"/>
      <c r="CZ102" s="936"/>
      <c r="DA102" s="976"/>
      <c r="DB102" s="975"/>
      <c r="DC102" s="936"/>
      <c r="DD102" s="936"/>
      <c r="DE102" s="936"/>
      <c r="DF102" s="976"/>
      <c r="DG102" s="975"/>
      <c r="DH102" s="936"/>
      <c r="DI102" s="936"/>
      <c r="DJ102" s="936"/>
      <c r="DK102" s="976"/>
      <c r="DL102" s="975"/>
      <c r="DM102" s="936"/>
      <c r="DN102" s="936"/>
      <c r="DO102" s="936"/>
      <c r="DP102" s="976"/>
      <c r="DQ102" s="975"/>
      <c r="DR102" s="936"/>
      <c r="DS102" s="936"/>
      <c r="DT102" s="936"/>
      <c r="DU102" s="976"/>
      <c r="DV102" s="999"/>
      <c r="DW102" s="1000"/>
      <c r="DX102" s="1000"/>
      <c r="DY102" s="1000"/>
      <c r="DZ102" s="1001"/>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2" t="s">
        <v>427</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3" t="s">
        <v>428</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4" t="s">
        <v>431</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432</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8" customFormat="1" ht="26.25" customHeight="1" x14ac:dyDescent="0.15">
      <c r="A109" s="997" t="s">
        <v>433</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434</v>
      </c>
      <c r="AB109" s="978"/>
      <c r="AC109" s="978"/>
      <c r="AD109" s="978"/>
      <c r="AE109" s="979"/>
      <c r="AF109" s="977" t="s">
        <v>435</v>
      </c>
      <c r="AG109" s="978"/>
      <c r="AH109" s="978"/>
      <c r="AI109" s="978"/>
      <c r="AJ109" s="979"/>
      <c r="AK109" s="977" t="s">
        <v>308</v>
      </c>
      <c r="AL109" s="978"/>
      <c r="AM109" s="978"/>
      <c r="AN109" s="978"/>
      <c r="AO109" s="979"/>
      <c r="AP109" s="977" t="s">
        <v>436</v>
      </c>
      <c r="AQ109" s="978"/>
      <c r="AR109" s="978"/>
      <c r="AS109" s="978"/>
      <c r="AT109" s="980"/>
      <c r="AU109" s="997" t="s">
        <v>433</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434</v>
      </c>
      <c r="BR109" s="978"/>
      <c r="BS109" s="978"/>
      <c r="BT109" s="978"/>
      <c r="BU109" s="979"/>
      <c r="BV109" s="977" t="s">
        <v>435</v>
      </c>
      <c r="BW109" s="978"/>
      <c r="BX109" s="978"/>
      <c r="BY109" s="978"/>
      <c r="BZ109" s="979"/>
      <c r="CA109" s="977" t="s">
        <v>308</v>
      </c>
      <c r="CB109" s="978"/>
      <c r="CC109" s="978"/>
      <c r="CD109" s="978"/>
      <c r="CE109" s="979"/>
      <c r="CF109" s="998" t="s">
        <v>436</v>
      </c>
      <c r="CG109" s="998"/>
      <c r="CH109" s="998"/>
      <c r="CI109" s="998"/>
      <c r="CJ109" s="998"/>
      <c r="CK109" s="977" t="s">
        <v>437</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434</v>
      </c>
      <c r="DH109" s="978"/>
      <c r="DI109" s="978"/>
      <c r="DJ109" s="978"/>
      <c r="DK109" s="979"/>
      <c r="DL109" s="977" t="s">
        <v>435</v>
      </c>
      <c r="DM109" s="978"/>
      <c r="DN109" s="978"/>
      <c r="DO109" s="978"/>
      <c r="DP109" s="979"/>
      <c r="DQ109" s="977" t="s">
        <v>308</v>
      </c>
      <c r="DR109" s="978"/>
      <c r="DS109" s="978"/>
      <c r="DT109" s="978"/>
      <c r="DU109" s="979"/>
      <c r="DV109" s="977" t="s">
        <v>436</v>
      </c>
      <c r="DW109" s="978"/>
      <c r="DX109" s="978"/>
      <c r="DY109" s="978"/>
      <c r="DZ109" s="980"/>
    </row>
    <row r="110" spans="1:131" s="248" customFormat="1" ht="26.25" customHeight="1" x14ac:dyDescent="0.15">
      <c r="A110" s="981" t="s">
        <v>438</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1813259</v>
      </c>
      <c r="AB110" s="985"/>
      <c r="AC110" s="985"/>
      <c r="AD110" s="985"/>
      <c r="AE110" s="986"/>
      <c r="AF110" s="987">
        <v>1860814</v>
      </c>
      <c r="AG110" s="985"/>
      <c r="AH110" s="985"/>
      <c r="AI110" s="985"/>
      <c r="AJ110" s="986"/>
      <c r="AK110" s="987">
        <v>2019002</v>
      </c>
      <c r="AL110" s="985"/>
      <c r="AM110" s="985"/>
      <c r="AN110" s="985"/>
      <c r="AO110" s="986"/>
      <c r="AP110" s="988">
        <v>18.899999999999999</v>
      </c>
      <c r="AQ110" s="989"/>
      <c r="AR110" s="989"/>
      <c r="AS110" s="989"/>
      <c r="AT110" s="990"/>
      <c r="AU110" s="991" t="s">
        <v>73</v>
      </c>
      <c r="AV110" s="992"/>
      <c r="AW110" s="992"/>
      <c r="AX110" s="992"/>
      <c r="AY110" s="992"/>
      <c r="AZ110" s="1033" t="s">
        <v>439</v>
      </c>
      <c r="BA110" s="982"/>
      <c r="BB110" s="982"/>
      <c r="BC110" s="982"/>
      <c r="BD110" s="982"/>
      <c r="BE110" s="982"/>
      <c r="BF110" s="982"/>
      <c r="BG110" s="982"/>
      <c r="BH110" s="982"/>
      <c r="BI110" s="982"/>
      <c r="BJ110" s="982"/>
      <c r="BK110" s="982"/>
      <c r="BL110" s="982"/>
      <c r="BM110" s="982"/>
      <c r="BN110" s="982"/>
      <c r="BO110" s="982"/>
      <c r="BP110" s="983"/>
      <c r="BQ110" s="1019">
        <v>23297569</v>
      </c>
      <c r="BR110" s="1020"/>
      <c r="BS110" s="1020"/>
      <c r="BT110" s="1020"/>
      <c r="BU110" s="1020"/>
      <c r="BV110" s="1020">
        <v>22364980</v>
      </c>
      <c r="BW110" s="1020"/>
      <c r="BX110" s="1020"/>
      <c r="BY110" s="1020"/>
      <c r="BZ110" s="1020"/>
      <c r="CA110" s="1020">
        <v>22295902</v>
      </c>
      <c r="CB110" s="1020"/>
      <c r="CC110" s="1020"/>
      <c r="CD110" s="1020"/>
      <c r="CE110" s="1020"/>
      <c r="CF110" s="1034">
        <v>209.1</v>
      </c>
      <c r="CG110" s="1035"/>
      <c r="CH110" s="1035"/>
      <c r="CI110" s="1035"/>
      <c r="CJ110" s="1035"/>
      <c r="CK110" s="1036" t="s">
        <v>440</v>
      </c>
      <c r="CL110" s="1037"/>
      <c r="CM110" s="1016" t="s">
        <v>441</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442</v>
      </c>
      <c r="DH110" s="1020"/>
      <c r="DI110" s="1020"/>
      <c r="DJ110" s="1020"/>
      <c r="DK110" s="1020"/>
      <c r="DL110" s="1020" t="s">
        <v>442</v>
      </c>
      <c r="DM110" s="1020"/>
      <c r="DN110" s="1020"/>
      <c r="DO110" s="1020"/>
      <c r="DP110" s="1020"/>
      <c r="DQ110" s="1020" t="s">
        <v>442</v>
      </c>
      <c r="DR110" s="1020"/>
      <c r="DS110" s="1020"/>
      <c r="DT110" s="1020"/>
      <c r="DU110" s="1020"/>
      <c r="DV110" s="1021" t="s">
        <v>443</v>
      </c>
      <c r="DW110" s="1021"/>
      <c r="DX110" s="1021"/>
      <c r="DY110" s="1021"/>
      <c r="DZ110" s="1022"/>
    </row>
    <row r="111" spans="1:131" s="248" customFormat="1" ht="26.25" customHeight="1" x14ac:dyDescent="0.15">
      <c r="A111" s="1023" t="s">
        <v>444</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443</v>
      </c>
      <c r="AB111" s="1027"/>
      <c r="AC111" s="1027"/>
      <c r="AD111" s="1027"/>
      <c r="AE111" s="1028"/>
      <c r="AF111" s="1029" t="s">
        <v>443</v>
      </c>
      <c r="AG111" s="1027"/>
      <c r="AH111" s="1027"/>
      <c r="AI111" s="1027"/>
      <c r="AJ111" s="1028"/>
      <c r="AK111" s="1029" t="s">
        <v>443</v>
      </c>
      <c r="AL111" s="1027"/>
      <c r="AM111" s="1027"/>
      <c r="AN111" s="1027"/>
      <c r="AO111" s="1028"/>
      <c r="AP111" s="1030" t="s">
        <v>445</v>
      </c>
      <c r="AQ111" s="1031"/>
      <c r="AR111" s="1031"/>
      <c r="AS111" s="1031"/>
      <c r="AT111" s="1032"/>
      <c r="AU111" s="993"/>
      <c r="AV111" s="994"/>
      <c r="AW111" s="994"/>
      <c r="AX111" s="994"/>
      <c r="AY111" s="994"/>
      <c r="AZ111" s="1042" t="s">
        <v>446</v>
      </c>
      <c r="BA111" s="1043"/>
      <c r="BB111" s="1043"/>
      <c r="BC111" s="1043"/>
      <c r="BD111" s="1043"/>
      <c r="BE111" s="1043"/>
      <c r="BF111" s="1043"/>
      <c r="BG111" s="1043"/>
      <c r="BH111" s="1043"/>
      <c r="BI111" s="1043"/>
      <c r="BJ111" s="1043"/>
      <c r="BK111" s="1043"/>
      <c r="BL111" s="1043"/>
      <c r="BM111" s="1043"/>
      <c r="BN111" s="1043"/>
      <c r="BO111" s="1043"/>
      <c r="BP111" s="1044"/>
      <c r="BQ111" s="1012">
        <v>8261</v>
      </c>
      <c r="BR111" s="1013"/>
      <c r="BS111" s="1013"/>
      <c r="BT111" s="1013"/>
      <c r="BU111" s="1013"/>
      <c r="BV111" s="1013" t="s">
        <v>443</v>
      </c>
      <c r="BW111" s="1013"/>
      <c r="BX111" s="1013"/>
      <c r="BY111" s="1013"/>
      <c r="BZ111" s="1013"/>
      <c r="CA111" s="1013" t="s">
        <v>443</v>
      </c>
      <c r="CB111" s="1013"/>
      <c r="CC111" s="1013"/>
      <c r="CD111" s="1013"/>
      <c r="CE111" s="1013"/>
      <c r="CF111" s="1007" t="s">
        <v>447</v>
      </c>
      <c r="CG111" s="1008"/>
      <c r="CH111" s="1008"/>
      <c r="CI111" s="1008"/>
      <c r="CJ111" s="1008"/>
      <c r="CK111" s="1038"/>
      <c r="CL111" s="1039"/>
      <c r="CM111" s="1009" t="s">
        <v>448</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v>8261</v>
      </c>
      <c r="DH111" s="1013"/>
      <c r="DI111" s="1013"/>
      <c r="DJ111" s="1013"/>
      <c r="DK111" s="1013"/>
      <c r="DL111" s="1013" t="s">
        <v>443</v>
      </c>
      <c r="DM111" s="1013"/>
      <c r="DN111" s="1013"/>
      <c r="DO111" s="1013"/>
      <c r="DP111" s="1013"/>
      <c r="DQ111" s="1013" t="s">
        <v>443</v>
      </c>
      <c r="DR111" s="1013"/>
      <c r="DS111" s="1013"/>
      <c r="DT111" s="1013"/>
      <c r="DU111" s="1013"/>
      <c r="DV111" s="1014" t="s">
        <v>443</v>
      </c>
      <c r="DW111" s="1014"/>
      <c r="DX111" s="1014"/>
      <c r="DY111" s="1014"/>
      <c r="DZ111" s="1015"/>
    </row>
    <row r="112" spans="1:131" s="248" customFormat="1" ht="26.25" customHeight="1" x14ac:dyDescent="0.15">
      <c r="A112" s="1045" t="s">
        <v>449</v>
      </c>
      <c r="B112" s="1046"/>
      <c r="C112" s="1043" t="s">
        <v>450</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v>3333</v>
      </c>
      <c r="AB112" s="1052"/>
      <c r="AC112" s="1052"/>
      <c r="AD112" s="1052"/>
      <c r="AE112" s="1053"/>
      <c r="AF112" s="1054">
        <v>3333</v>
      </c>
      <c r="AG112" s="1052"/>
      <c r="AH112" s="1052"/>
      <c r="AI112" s="1052"/>
      <c r="AJ112" s="1053"/>
      <c r="AK112" s="1054" t="s">
        <v>443</v>
      </c>
      <c r="AL112" s="1052"/>
      <c r="AM112" s="1052"/>
      <c r="AN112" s="1052"/>
      <c r="AO112" s="1053"/>
      <c r="AP112" s="1055" t="s">
        <v>447</v>
      </c>
      <c r="AQ112" s="1056"/>
      <c r="AR112" s="1056"/>
      <c r="AS112" s="1056"/>
      <c r="AT112" s="1057"/>
      <c r="AU112" s="993"/>
      <c r="AV112" s="994"/>
      <c r="AW112" s="994"/>
      <c r="AX112" s="994"/>
      <c r="AY112" s="994"/>
      <c r="AZ112" s="1042" t="s">
        <v>451</v>
      </c>
      <c r="BA112" s="1043"/>
      <c r="BB112" s="1043"/>
      <c r="BC112" s="1043"/>
      <c r="BD112" s="1043"/>
      <c r="BE112" s="1043"/>
      <c r="BF112" s="1043"/>
      <c r="BG112" s="1043"/>
      <c r="BH112" s="1043"/>
      <c r="BI112" s="1043"/>
      <c r="BJ112" s="1043"/>
      <c r="BK112" s="1043"/>
      <c r="BL112" s="1043"/>
      <c r="BM112" s="1043"/>
      <c r="BN112" s="1043"/>
      <c r="BO112" s="1043"/>
      <c r="BP112" s="1044"/>
      <c r="BQ112" s="1012">
        <v>6133018</v>
      </c>
      <c r="BR112" s="1013"/>
      <c r="BS112" s="1013"/>
      <c r="BT112" s="1013"/>
      <c r="BU112" s="1013"/>
      <c r="BV112" s="1013">
        <v>5922523</v>
      </c>
      <c r="BW112" s="1013"/>
      <c r="BX112" s="1013"/>
      <c r="BY112" s="1013"/>
      <c r="BZ112" s="1013"/>
      <c r="CA112" s="1013">
        <v>5692018</v>
      </c>
      <c r="CB112" s="1013"/>
      <c r="CC112" s="1013"/>
      <c r="CD112" s="1013"/>
      <c r="CE112" s="1013"/>
      <c r="CF112" s="1007">
        <v>53.4</v>
      </c>
      <c r="CG112" s="1008"/>
      <c r="CH112" s="1008"/>
      <c r="CI112" s="1008"/>
      <c r="CJ112" s="1008"/>
      <c r="CK112" s="1038"/>
      <c r="CL112" s="1039"/>
      <c r="CM112" s="1009" t="s">
        <v>452</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443</v>
      </c>
      <c r="DH112" s="1013"/>
      <c r="DI112" s="1013"/>
      <c r="DJ112" s="1013"/>
      <c r="DK112" s="1013"/>
      <c r="DL112" s="1013" t="s">
        <v>443</v>
      </c>
      <c r="DM112" s="1013"/>
      <c r="DN112" s="1013"/>
      <c r="DO112" s="1013"/>
      <c r="DP112" s="1013"/>
      <c r="DQ112" s="1013" t="s">
        <v>443</v>
      </c>
      <c r="DR112" s="1013"/>
      <c r="DS112" s="1013"/>
      <c r="DT112" s="1013"/>
      <c r="DU112" s="1013"/>
      <c r="DV112" s="1014" t="s">
        <v>443</v>
      </c>
      <c r="DW112" s="1014"/>
      <c r="DX112" s="1014"/>
      <c r="DY112" s="1014"/>
      <c r="DZ112" s="1015"/>
    </row>
    <row r="113" spans="1:130" s="248" customFormat="1" ht="26.25" customHeight="1" x14ac:dyDescent="0.15">
      <c r="A113" s="1047"/>
      <c r="B113" s="1048"/>
      <c r="C113" s="1043" t="s">
        <v>453</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529477</v>
      </c>
      <c r="AB113" s="1027"/>
      <c r="AC113" s="1027"/>
      <c r="AD113" s="1027"/>
      <c r="AE113" s="1028"/>
      <c r="AF113" s="1029">
        <v>548691</v>
      </c>
      <c r="AG113" s="1027"/>
      <c r="AH113" s="1027"/>
      <c r="AI113" s="1027"/>
      <c r="AJ113" s="1028"/>
      <c r="AK113" s="1029">
        <v>480932</v>
      </c>
      <c r="AL113" s="1027"/>
      <c r="AM113" s="1027"/>
      <c r="AN113" s="1027"/>
      <c r="AO113" s="1028"/>
      <c r="AP113" s="1030">
        <v>4.5</v>
      </c>
      <c r="AQ113" s="1031"/>
      <c r="AR113" s="1031"/>
      <c r="AS113" s="1031"/>
      <c r="AT113" s="1032"/>
      <c r="AU113" s="993"/>
      <c r="AV113" s="994"/>
      <c r="AW113" s="994"/>
      <c r="AX113" s="994"/>
      <c r="AY113" s="994"/>
      <c r="AZ113" s="1042" t="s">
        <v>454</v>
      </c>
      <c r="BA113" s="1043"/>
      <c r="BB113" s="1043"/>
      <c r="BC113" s="1043"/>
      <c r="BD113" s="1043"/>
      <c r="BE113" s="1043"/>
      <c r="BF113" s="1043"/>
      <c r="BG113" s="1043"/>
      <c r="BH113" s="1043"/>
      <c r="BI113" s="1043"/>
      <c r="BJ113" s="1043"/>
      <c r="BK113" s="1043"/>
      <c r="BL113" s="1043"/>
      <c r="BM113" s="1043"/>
      <c r="BN113" s="1043"/>
      <c r="BO113" s="1043"/>
      <c r="BP113" s="1044"/>
      <c r="BQ113" s="1012">
        <v>6996664</v>
      </c>
      <c r="BR113" s="1013"/>
      <c r="BS113" s="1013"/>
      <c r="BT113" s="1013"/>
      <c r="BU113" s="1013"/>
      <c r="BV113" s="1013">
        <v>6614893</v>
      </c>
      <c r="BW113" s="1013"/>
      <c r="BX113" s="1013"/>
      <c r="BY113" s="1013"/>
      <c r="BZ113" s="1013"/>
      <c r="CA113" s="1013">
        <v>6494455</v>
      </c>
      <c r="CB113" s="1013"/>
      <c r="CC113" s="1013"/>
      <c r="CD113" s="1013"/>
      <c r="CE113" s="1013"/>
      <c r="CF113" s="1007">
        <v>60.9</v>
      </c>
      <c r="CG113" s="1008"/>
      <c r="CH113" s="1008"/>
      <c r="CI113" s="1008"/>
      <c r="CJ113" s="1008"/>
      <c r="CK113" s="1038"/>
      <c r="CL113" s="1039"/>
      <c r="CM113" s="1009" t="s">
        <v>455</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443</v>
      </c>
      <c r="DH113" s="1052"/>
      <c r="DI113" s="1052"/>
      <c r="DJ113" s="1052"/>
      <c r="DK113" s="1053"/>
      <c r="DL113" s="1054" t="s">
        <v>443</v>
      </c>
      <c r="DM113" s="1052"/>
      <c r="DN113" s="1052"/>
      <c r="DO113" s="1052"/>
      <c r="DP113" s="1053"/>
      <c r="DQ113" s="1054" t="s">
        <v>443</v>
      </c>
      <c r="DR113" s="1052"/>
      <c r="DS113" s="1052"/>
      <c r="DT113" s="1052"/>
      <c r="DU113" s="1053"/>
      <c r="DV113" s="1055" t="s">
        <v>443</v>
      </c>
      <c r="DW113" s="1056"/>
      <c r="DX113" s="1056"/>
      <c r="DY113" s="1056"/>
      <c r="DZ113" s="1057"/>
    </row>
    <row r="114" spans="1:130" s="248" customFormat="1" ht="26.25" customHeight="1" x14ac:dyDescent="0.15">
      <c r="A114" s="1047"/>
      <c r="B114" s="1048"/>
      <c r="C114" s="1043" t="s">
        <v>456</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502352</v>
      </c>
      <c r="AB114" s="1052"/>
      <c r="AC114" s="1052"/>
      <c r="AD114" s="1052"/>
      <c r="AE114" s="1053"/>
      <c r="AF114" s="1054">
        <v>511339</v>
      </c>
      <c r="AG114" s="1052"/>
      <c r="AH114" s="1052"/>
      <c r="AI114" s="1052"/>
      <c r="AJ114" s="1053"/>
      <c r="AK114" s="1054">
        <v>507594</v>
      </c>
      <c r="AL114" s="1052"/>
      <c r="AM114" s="1052"/>
      <c r="AN114" s="1052"/>
      <c r="AO114" s="1053"/>
      <c r="AP114" s="1055">
        <v>4.8</v>
      </c>
      <c r="AQ114" s="1056"/>
      <c r="AR114" s="1056"/>
      <c r="AS114" s="1056"/>
      <c r="AT114" s="1057"/>
      <c r="AU114" s="993"/>
      <c r="AV114" s="994"/>
      <c r="AW114" s="994"/>
      <c r="AX114" s="994"/>
      <c r="AY114" s="994"/>
      <c r="AZ114" s="1042" t="s">
        <v>457</v>
      </c>
      <c r="BA114" s="1043"/>
      <c r="BB114" s="1043"/>
      <c r="BC114" s="1043"/>
      <c r="BD114" s="1043"/>
      <c r="BE114" s="1043"/>
      <c r="BF114" s="1043"/>
      <c r="BG114" s="1043"/>
      <c r="BH114" s="1043"/>
      <c r="BI114" s="1043"/>
      <c r="BJ114" s="1043"/>
      <c r="BK114" s="1043"/>
      <c r="BL114" s="1043"/>
      <c r="BM114" s="1043"/>
      <c r="BN114" s="1043"/>
      <c r="BO114" s="1043"/>
      <c r="BP114" s="1044"/>
      <c r="BQ114" s="1012">
        <v>1408744</v>
      </c>
      <c r="BR114" s="1013"/>
      <c r="BS114" s="1013"/>
      <c r="BT114" s="1013"/>
      <c r="BU114" s="1013"/>
      <c r="BV114" s="1013">
        <v>1372729</v>
      </c>
      <c r="BW114" s="1013"/>
      <c r="BX114" s="1013"/>
      <c r="BY114" s="1013"/>
      <c r="BZ114" s="1013"/>
      <c r="CA114" s="1013">
        <v>1336723</v>
      </c>
      <c r="CB114" s="1013"/>
      <c r="CC114" s="1013"/>
      <c r="CD114" s="1013"/>
      <c r="CE114" s="1013"/>
      <c r="CF114" s="1007">
        <v>12.5</v>
      </c>
      <c r="CG114" s="1008"/>
      <c r="CH114" s="1008"/>
      <c r="CI114" s="1008"/>
      <c r="CJ114" s="1008"/>
      <c r="CK114" s="1038"/>
      <c r="CL114" s="1039"/>
      <c r="CM114" s="1009" t="s">
        <v>458</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447</v>
      </c>
      <c r="DH114" s="1052"/>
      <c r="DI114" s="1052"/>
      <c r="DJ114" s="1052"/>
      <c r="DK114" s="1053"/>
      <c r="DL114" s="1054" t="s">
        <v>443</v>
      </c>
      <c r="DM114" s="1052"/>
      <c r="DN114" s="1052"/>
      <c r="DO114" s="1052"/>
      <c r="DP114" s="1053"/>
      <c r="DQ114" s="1054" t="s">
        <v>443</v>
      </c>
      <c r="DR114" s="1052"/>
      <c r="DS114" s="1052"/>
      <c r="DT114" s="1052"/>
      <c r="DU114" s="1053"/>
      <c r="DV114" s="1055" t="s">
        <v>447</v>
      </c>
      <c r="DW114" s="1056"/>
      <c r="DX114" s="1056"/>
      <c r="DY114" s="1056"/>
      <c r="DZ114" s="1057"/>
    </row>
    <row r="115" spans="1:130" s="248" customFormat="1" ht="26.25" customHeight="1" x14ac:dyDescent="0.15">
      <c r="A115" s="1047"/>
      <c r="B115" s="1048"/>
      <c r="C115" s="1043" t="s">
        <v>459</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32181</v>
      </c>
      <c r="AB115" s="1027"/>
      <c r="AC115" s="1027"/>
      <c r="AD115" s="1027"/>
      <c r="AE115" s="1028"/>
      <c r="AF115" s="1029">
        <v>8508</v>
      </c>
      <c r="AG115" s="1027"/>
      <c r="AH115" s="1027"/>
      <c r="AI115" s="1027"/>
      <c r="AJ115" s="1028"/>
      <c r="AK115" s="1029" t="s">
        <v>443</v>
      </c>
      <c r="AL115" s="1027"/>
      <c r="AM115" s="1027"/>
      <c r="AN115" s="1027"/>
      <c r="AO115" s="1028"/>
      <c r="AP115" s="1030" t="s">
        <v>443</v>
      </c>
      <c r="AQ115" s="1031"/>
      <c r="AR115" s="1031"/>
      <c r="AS115" s="1031"/>
      <c r="AT115" s="1032"/>
      <c r="AU115" s="993"/>
      <c r="AV115" s="994"/>
      <c r="AW115" s="994"/>
      <c r="AX115" s="994"/>
      <c r="AY115" s="994"/>
      <c r="AZ115" s="1042" t="s">
        <v>460</v>
      </c>
      <c r="BA115" s="1043"/>
      <c r="BB115" s="1043"/>
      <c r="BC115" s="1043"/>
      <c r="BD115" s="1043"/>
      <c r="BE115" s="1043"/>
      <c r="BF115" s="1043"/>
      <c r="BG115" s="1043"/>
      <c r="BH115" s="1043"/>
      <c r="BI115" s="1043"/>
      <c r="BJ115" s="1043"/>
      <c r="BK115" s="1043"/>
      <c r="BL115" s="1043"/>
      <c r="BM115" s="1043"/>
      <c r="BN115" s="1043"/>
      <c r="BO115" s="1043"/>
      <c r="BP115" s="1044"/>
      <c r="BQ115" s="1012">
        <v>2151</v>
      </c>
      <c r="BR115" s="1013"/>
      <c r="BS115" s="1013"/>
      <c r="BT115" s="1013"/>
      <c r="BU115" s="1013"/>
      <c r="BV115" s="1013">
        <v>3051</v>
      </c>
      <c r="BW115" s="1013"/>
      <c r="BX115" s="1013"/>
      <c r="BY115" s="1013"/>
      <c r="BZ115" s="1013"/>
      <c r="CA115" s="1013">
        <v>6843</v>
      </c>
      <c r="CB115" s="1013"/>
      <c r="CC115" s="1013"/>
      <c r="CD115" s="1013"/>
      <c r="CE115" s="1013"/>
      <c r="CF115" s="1007">
        <v>0.1</v>
      </c>
      <c r="CG115" s="1008"/>
      <c r="CH115" s="1008"/>
      <c r="CI115" s="1008"/>
      <c r="CJ115" s="1008"/>
      <c r="CK115" s="1038"/>
      <c r="CL115" s="1039"/>
      <c r="CM115" s="1042" t="s">
        <v>461</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443</v>
      </c>
      <c r="DH115" s="1052"/>
      <c r="DI115" s="1052"/>
      <c r="DJ115" s="1052"/>
      <c r="DK115" s="1053"/>
      <c r="DL115" s="1054" t="s">
        <v>443</v>
      </c>
      <c r="DM115" s="1052"/>
      <c r="DN115" s="1052"/>
      <c r="DO115" s="1052"/>
      <c r="DP115" s="1053"/>
      <c r="DQ115" s="1054" t="s">
        <v>447</v>
      </c>
      <c r="DR115" s="1052"/>
      <c r="DS115" s="1052"/>
      <c r="DT115" s="1052"/>
      <c r="DU115" s="1053"/>
      <c r="DV115" s="1055" t="s">
        <v>443</v>
      </c>
      <c r="DW115" s="1056"/>
      <c r="DX115" s="1056"/>
      <c r="DY115" s="1056"/>
      <c r="DZ115" s="1057"/>
    </row>
    <row r="116" spans="1:130" s="248" customFormat="1" ht="26.25" customHeight="1" x14ac:dyDescent="0.15">
      <c r="A116" s="1049"/>
      <c r="B116" s="1050"/>
      <c r="C116" s="1058" t="s">
        <v>462</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443</v>
      </c>
      <c r="AB116" s="1052"/>
      <c r="AC116" s="1052"/>
      <c r="AD116" s="1052"/>
      <c r="AE116" s="1053"/>
      <c r="AF116" s="1054" t="s">
        <v>443</v>
      </c>
      <c r="AG116" s="1052"/>
      <c r="AH116" s="1052"/>
      <c r="AI116" s="1052"/>
      <c r="AJ116" s="1053"/>
      <c r="AK116" s="1054" t="s">
        <v>443</v>
      </c>
      <c r="AL116" s="1052"/>
      <c r="AM116" s="1052"/>
      <c r="AN116" s="1052"/>
      <c r="AO116" s="1053"/>
      <c r="AP116" s="1055" t="s">
        <v>443</v>
      </c>
      <c r="AQ116" s="1056"/>
      <c r="AR116" s="1056"/>
      <c r="AS116" s="1056"/>
      <c r="AT116" s="1057"/>
      <c r="AU116" s="993"/>
      <c r="AV116" s="994"/>
      <c r="AW116" s="994"/>
      <c r="AX116" s="994"/>
      <c r="AY116" s="994"/>
      <c r="AZ116" s="1060" t="s">
        <v>463</v>
      </c>
      <c r="BA116" s="1061"/>
      <c r="BB116" s="1061"/>
      <c r="BC116" s="1061"/>
      <c r="BD116" s="1061"/>
      <c r="BE116" s="1061"/>
      <c r="BF116" s="1061"/>
      <c r="BG116" s="1061"/>
      <c r="BH116" s="1061"/>
      <c r="BI116" s="1061"/>
      <c r="BJ116" s="1061"/>
      <c r="BK116" s="1061"/>
      <c r="BL116" s="1061"/>
      <c r="BM116" s="1061"/>
      <c r="BN116" s="1061"/>
      <c r="BO116" s="1061"/>
      <c r="BP116" s="1062"/>
      <c r="BQ116" s="1012" t="s">
        <v>443</v>
      </c>
      <c r="BR116" s="1013"/>
      <c r="BS116" s="1013"/>
      <c r="BT116" s="1013"/>
      <c r="BU116" s="1013"/>
      <c r="BV116" s="1013" t="s">
        <v>443</v>
      </c>
      <c r="BW116" s="1013"/>
      <c r="BX116" s="1013"/>
      <c r="BY116" s="1013"/>
      <c r="BZ116" s="1013"/>
      <c r="CA116" s="1013" t="s">
        <v>443</v>
      </c>
      <c r="CB116" s="1013"/>
      <c r="CC116" s="1013"/>
      <c r="CD116" s="1013"/>
      <c r="CE116" s="1013"/>
      <c r="CF116" s="1007" t="s">
        <v>443</v>
      </c>
      <c r="CG116" s="1008"/>
      <c r="CH116" s="1008"/>
      <c r="CI116" s="1008"/>
      <c r="CJ116" s="1008"/>
      <c r="CK116" s="1038"/>
      <c r="CL116" s="1039"/>
      <c r="CM116" s="1009" t="s">
        <v>464</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443</v>
      </c>
      <c r="DH116" s="1052"/>
      <c r="DI116" s="1052"/>
      <c r="DJ116" s="1052"/>
      <c r="DK116" s="1053"/>
      <c r="DL116" s="1054" t="s">
        <v>443</v>
      </c>
      <c r="DM116" s="1052"/>
      <c r="DN116" s="1052"/>
      <c r="DO116" s="1052"/>
      <c r="DP116" s="1053"/>
      <c r="DQ116" s="1054" t="s">
        <v>443</v>
      </c>
      <c r="DR116" s="1052"/>
      <c r="DS116" s="1052"/>
      <c r="DT116" s="1052"/>
      <c r="DU116" s="1053"/>
      <c r="DV116" s="1055" t="s">
        <v>443</v>
      </c>
      <c r="DW116" s="1056"/>
      <c r="DX116" s="1056"/>
      <c r="DY116" s="1056"/>
      <c r="DZ116" s="1057"/>
    </row>
    <row r="117" spans="1:130" s="248" customFormat="1" ht="26.25" customHeight="1" x14ac:dyDescent="0.15">
      <c r="A117" s="997" t="s">
        <v>187</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465</v>
      </c>
      <c r="Z117" s="979"/>
      <c r="AA117" s="1069">
        <v>2880602</v>
      </c>
      <c r="AB117" s="1070"/>
      <c r="AC117" s="1070"/>
      <c r="AD117" s="1070"/>
      <c r="AE117" s="1071"/>
      <c r="AF117" s="1072">
        <v>2932685</v>
      </c>
      <c r="AG117" s="1070"/>
      <c r="AH117" s="1070"/>
      <c r="AI117" s="1070"/>
      <c r="AJ117" s="1071"/>
      <c r="AK117" s="1072">
        <v>3007528</v>
      </c>
      <c r="AL117" s="1070"/>
      <c r="AM117" s="1070"/>
      <c r="AN117" s="1070"/>
      <c r="AO117" s="1071"/>
      <c r="AP117" s="1073"/>
      <c r="AQ117" s="1074"/>
      <c r="AR117" s="1074"/>
      <c r="AS117" s="1074"/>
      <c r="AT117" s="1075"/>
      <c r="AU117" s="993"/>
      <c r="AV117" s="994"/>
      <c r="AW117" s="994"/>
      <c r="AX117" s="994"/>
      <c r="AY117" s="994"/>
      <c r="AZ117" s="1060" t="s">
        <v>466</v>
      </c>
      <c r="BA117" s="1061"/>
      <c r="BB117" s="1061"/>
      <c r="BC117" s="1061"/>
      <c r="BD117" s="1061"/>
      <c r="BE117" s="1061"/>
      <c r="BF117" s="1061"/>
      <c r="BG117" s="1061"/>
      <c r="BH117" s="1061"/>
      <c r="BI117" s="1061"/>
      <c r="BJ117" s="1061"/>
      <c r="BK117" s="1061"/>
      <c r="BL117" s="1061"/>
      <c r="BM117" s="1061"/>
      <c r="BN117" s="1061"/>
      <c r="BO117" s="1061"/>
      <c r="BP117" s="1062"/>
      <c r="BQ117" s="1012" t="s">
        <v>467</v>
      </c>
      <c r="BR117" s="1013"/>
      <c r="BS117" s="1013"/>
      <c r="BT117" s="1013"/>
      <c r="BU117" s="1013"/>
      <c r="BV117" s="1013" t="s">
        <v>468</v>
      </c>
      <c r="BW117" s="1013"/>
      <c r="BX117" s="1013"/>
      <c r="BY117" s="1013"/>
      <c r="BZ117" s="1013"/>
      <c r="CA117" s="1013" t="s">
        <v>469</v>
      </c>
      <c r="CB117" s="1013"/>
      <c r="CC117" s="1013"/>
      <c r="CD117" s="1013"/>
      <c r="CE117" s="1013"/>
      <c r="CF117" s="1007" t="s">
        <v>470</v>
      </c>
      <c r="CG117" s="1008"/>
      <c r="CH117" s="1008"/>
      <c r="CI117" s="1008"/>
      <c r="CJ117" s="1008"/>
      <c r="CK117" s="1038"/>
      <c r="CL117" s="1039"/>
      <c r="CM117" s="1009" t="s">
        <v>471</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469</v>
      </c>
      <c r="DH117" s="1052"/>
      <c r="DI117" s="1052"/>
      <c r="DJ117" s="1052"/>
      <c r="DK117" s="1053"/>
      <c r="DL117" s="1054" t="s">
        <v>245</v>
      </c>
      <c r="DM117" s="1052"/>
      <c r="DN117" s="1052"/>
      <c r="DO117" s="1052"/>
      <c r="DP117" s="1053"/>
      <c r="DQ117" s="1054" t="s">
        <v>469</v>
      </c>
      <c r="DR117" s="1052"/>
      <c r="DS117" s="1052"/>
      <c r="DT117" s="1052"/>
      <c r="DU117" s="1053"/>
      <c r="DV117" s="1055" t="s">
        <v>469</v>
      </c>
      <c r="DW117" s="1056"/>
      <c r="DX117" s="1056"/>
      <c r="DY117" s="1056"/>
      <c r="DZ117" s="1057"/>
    </row>
    <row r="118" spans="1:130" s="248" customFormat="1" ht="26.25" customHeight="1" x14ac:dyDescent="0.15">
      <c r="A118" s="997" t="s">
        <v>437</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434</v>
      </c>
      <c r="AB118" s="978"/>
      <c r="AC118" s="978"/>
      <c r="AD118" s="978"/>
      <c r="AE118" s="979"/>
      <c r="AF118" s="977" t="s">
        <v>435</v>
      </c>
      <c r="AG118" s="978"/>
      <c r="AH118" s="978"/>
      <c r="AI118" s="978"/>
      <c r="AJ118" s="979"/>
      <c r="AK118" s="977" t="s">
        <v>308</v>
      </c>
      <c r="AL118" s="978"/>
      <c r="AM118" s="978"/>
      <c r="AN118" s="978"/>
      <c r="AO118" s="979"/>
      <c r="AP118" s="1064" t="s">
        <v>436</v>
      </c>
      <c r="AQ118" s="1065"/>
      <c r="AR118" s="1065"/>
      <c r="AS118" s="1065"/>
      <c r="AT118" s="1066"/>
      <c r="AU118" s="993"/>
      <c r="AV118" s="994"/>
      <c r="AW118" s="994"/>
      <c r="AX118" s="994"/>
      <c r="AY118" s="994"/>
      <c r="AZ118" s="1067" t="s">
        <v>472</v>
      </c>
      <c r="BA118" s="1058"/>
      <c r="BB118" s="1058"/>
      <c r="BC118" s="1058"/>
      <c r="BD118" s="1058"/>
      <c r="BE118" s="1058"/>
      <c r="BF118" s="1058"/>
      <c r="BG118" s="1058"/>
      <c r="BH118" s="1058"/>
      <c r="BI118" s="1058"/>
      <c r="BJ118" s="1058"/>
      <c r="BK118" s="1058"/>
      <c r="BL118" s="1058"/>
      <c r="BM118" s="1058"/>
      <c r="BN118" s="1058"/>
      <c r="BO118" s="1058"/>
      <c r="BP118" s="1059"/>
      <c r="BQ118" s="1090" t="s">
        <v>473</v>
      </c>
      <c r="BR118" s="1091"/>
      <c r="BS118" s="1091"/>
      <c r="BT118" s="1091"/>
      <c r="BU118" s="1091"/>
      <c r="BV118" s="1091" t="s">
        <v>469</v>
      </c>
      <c r="BW118" s="1091"/>
      <c r="BX118" s="1091"/>
      <c r="BY118" s="1091"/>
      <c r="BZ118" s="1091"/>
      <c r="CA118" s="1091" t="s">
        <v>469</v>
      </c>
      <c r="CB118" s="1091"/>
      <c r="CC118" s="1091"/>
      <c r="CD118" s="1091"/>
      <c r="CE118" s="1091"/>
      <c r="CF118" s="1007" t="s">
        <v>474</v>
      </c>
      <c r="CG118" s="1008"/>
      <c r="CH118" s="1008"/>
      <c r="CI118" s="1008"/>
      <c r="CJ118" s="1008"/>
      <c r="CK118" s="1038"/>
      <c r="CL118" s="1039"/>
      <c r="CM118" s="1009" t="s">
        <v>475</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473</v>
      </c>
      <c r="DH118" s="1052"/>
      <c r="DI118" s="1052"/>
      <c r="DJ118" s="1052"/>
      <c r="DK118" s="1053"/>
      <c r="DL118" s="1054" t="s">
        <v>473</v>
      </c>
      <c r="DM118" s="1052"/>
      <c r="DN118" s="1052"/>
      <c r="DO118" s="1052"/>
      <c r="DP118" s="1053"/>
      <c r="DQ118" s="1054" t="s">
        <v>245</v>
      </c>
      <c r="DR118" s="1052"/>
      <c r="DS118" s="1052"/>
      <c r="DT118" s="1052"/>
      <c r="DU118" s="1053"/>
      <c r="DV118" s="1055" t="s">
        <v>469</v>
      </c>
      <c r="DW118" s="1056"/>
      <c r="DX118" s="1056"/>
      <c r="DY118" s="1056"/>
      <c r="DZ118" s="1057"/>
    </row>
    <row r="119" spans="1:130" s="248" customFormat="1" ht="26.25" customHeight="1" x14ac:dyDescent="0.15">
      <c r="A119" s="1151" t="s">
        <v>440</v>
      </c>
      <c r="B119" s="1037"/>
      <c r="C119" s="1016" t="s">
        <v>441</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245</v>
      </c>
      <c r="AB119" s="985"/>
      <c r="AC119" s="985"/>
      <c r="AD119" s="985"/>
      <c r="AE119" s="986"/>
      <c r="AF119" s="987" t="s">
        <v>476</v>
      </c>
      <c r="AG119" s="985"/>
      <c r="AH119" s="985"/>
      <c r="AI119" s="985"/>
      <c r="AJ119" s="986"/>
      <c r="AK119" s="987" t="s">
        <v>469</v>
      </c>
      <c r="AL119" s="985"/>
      <c r="AM119" s="985"/>
      <c r="AN119" s="985"/>
      <c r="AO119" s="986"/>
      <c r="AP119" s="988" t="s">
        <v>476</v>
      </c>
      <c r="AQ119" s="989"/>
      <c r="AR119" s="989"/>
      <c r="AS119" s="989"/>
      <c r="AT119" s="990"/>
      <c r="AU119" s="995"/>
      <c r="AV119" s="996"/>
      <c r="AW119" s="996"/>
      <c r="AX119" s="996"/>
      <c r="AY119" s="996"/>
      <c r="AZ119" s="279" t="s">
        <v>187</v>
      </c>
      <c r="BA119" s="279"/>
      <c r="BB119" s="279"/>
      <c r="BC119" s="279"/>
      <c r="BD119" s="279"/>
      <c r="BE119" s="279"/>
      <c r="BF119" s="279"/>
      <c r="BG119" s="279"/>
      <c r="BH119" s="279"/>
      <c r="BI119" s="279"/>
      <c r="BJ119" s="279"/>
      <c r="BK119" s="279"/>
      <c r="BL119" s="279"/>
      <c r="BM119" s="279"/>
      <c r="BN119" s="279"/>
      <c r="BO119" s="1068" t="s">
        <v>477</v>
      </c>
      <c r="BP119" s="1099"/>
      <c r="BQ119" s="1090">
        <v>37846407</v>
      </c>
      <c r="BR119" s="1091"/>
      <c r="BS119" s="1091"/>
      <c r="BT119" s="1091"/>
      <c r="BU119" s="1091"/>
      <c r="BV119" s="1091">
        <v>36278176</v>
      </c>
      <c r="BW119" s="1091"/>
      <c r="BX119" s="1091"/>
      <c r="BY119" s="1091"/>
      <c r="BZ119" s="1091"/>
      <c r="CA119" s="1091">
        <v>35825941</v>
      </c>
      <c r="CB119" s="1091"/>
      <c r="CC119" s="1091"/>
      <c r="CD119" s="1091"/>
      <c r="CE119" s="1091"/>
      <c r="CF119" s="1092"/>
      <c r="CG119" s="1093"/>
      <c r="CH119" s="1093"/>
      <c r="CI119" s="1093"/>
      <c r="CJ119" s="1094"/>
      <c r="CK119" s="1040"/>
      <c r="CL119" s="1041"/>
      <c r="CM119" s="1095" t="s">
        <v>478</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245</v>
      </c>
      <c r="DH119" s="1077"/>
      <c r="DI119" s="1077"/>
      <c r="DJ119" s="1077"/>
      <c r="DK119" s="1078"/>
      <c r="DL119" s="1076" t="s">
        <v>469</v>
      </c>
      <c r="DM119" s="1077"/>
      <c r="DN119" s="1077"/>
      <c r="DO119" s="1077"/>
      <c r="DP119" s="1078"/>
      <c r="DQ119" s="1076" t="s">
        <v>467</v>
      </c>
      <c r="DR119" s="1077"/>
      <c r="DS119" s="1077"/>
      <c r="DT119" s="1077"/>
      <c r="DU119" s="1078"/>
      <c r="DV119" s="1079" t="s">
        <v>469</v>
      </c>
      <c r="DW119" s="1080"/>
      <c r="DX119" s="1080"/>
      <c r="DY119" s="1080"/>
      <c r="DZ119" s="1081"/>
    </row>
    <row r="120" spans="1:130" s="248" customFormat="1" ht="26.25" customHeight="1" x14ac:dyDescent="0.15">
      <c r="A120" s="1152"/>
      <c r="B120" s="1039"/>
      <c r="C120" s="1009" t="s">
        <v>448</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v>32181</v>
      </c>
      <c r="AB120" s="1052"/>
      <c r="AC120" s="1052"/>
      <c r="AD120" s="1052"/>
      <c r="AE120" s="1053"/>
      <c r="AF120" s="1054">
        <v>8508</v>
      </c>
      <c r="AG120" s="1052"/>
      <c r="AH120" s="1052"/>
      <c r="AI120" s="1052"/>
      <c r="AJ120" s="1053"/>
      <c r="AK120" s="1054" t="s">
        <v>473</v>
      </c>
      <c r="AL120" s="1052"/>
      <c r="AM120" s="1052"/>
      <c r="AN120" s="1052"/>
      <c r="AO120" s="1053"/>
      <c r="AP120" s="1055" t="s">
        <v>245</v>
      </c>
      <c r="AQ120" s="1056"/>
      <c r="AR120" s="1056"/>
      <c r="AS120" s="1056"/>
      <c r="AT120" s="1057"/>
      <c r="AU120" s="1082" t="s">
        <v>479</v>
      </c>
      <c r="AV120" s="1083"/>
      <c r="AW120" s="1083"/>
      <c r="AX120" s="1083"/>
      <c r="AY120" s="1084"/>
      <c r="AZ120" s="1033" t="s">
        <v>480</v>
      </c>
      <c r="BA120" s="982"/>
      <c r="BB120" s="982"/>
      <c r="BC120" s="982"/>
      <c r="BD120" s="982"/>
      <c r="BE120" s="982"/>
      <c r="BF120" s="982"/>
      <c r="BG120" s="982"/>
      <c r="BH120" s="982"/>
      <c r="BI120" s="982"/>
      <c r="BJ120" s="982"/>
      <c r="BK120" s="982"/>
      <c r="BL120" s="982"/>
      <c r="BM120" s="982"/>
      <c r="BN120" s="982"/>
      <c r="BO120" s="982"/>
      <c r="BP120" s="983"/>
      <c r="BQ120" s="1019">
        <v>6273399</v>
      </c>
      <c r="BR120" s="1020"/>
      <c r="BS120" s="1020"/>
      <c r="BT120" s="1020"/>
      <c r="BU120" s="1020"/>
      <c r="BV120" s="1020">
        <v>6008016</v>
      </c>
      <c r="BW120" s="1020"/>
      <c r="BX120" s="1020"/>
      <c r="BY120" s="1020"/>
      <c r="BZ120" s="1020"/>
      <c r="CA120" s="1020">
        <v>6051983</v>
      </c>
      <c r="CB120" s="1020"/>
      <c r="CC120" s="1020"/>
      <c r="CD120" s="1020"/>
      <c r="CE120" s="1020"/>
      <c r="CF120" s="1034">
        <v>56.8</v>
      </c>
      <c r="CG120" s="1035"/>
      <c r="CH120" s="1035"/>
      <c r="CI120" s="1035"/>
      <c r="CJ120" s="1035"/>
      <c r="CK120" s="1100" t="s">
        <v>481</v>
      </c>
      <c r="CL120" s="1101"/>
      <c r="CM120" s="1101"/>
      <c r="CN120" s="1101"/>
      <c r="CO120" s="1102"/>
      <c r="CP120" s="1108" t="s">
        <v>482</v>
      </c>
      <c r="CQ120" s="1109"/>
      <c r="CR120" s="1109"/>
      <c r="CS120" s="1109"/>
      <c r="CT120" s="1109"/>
      <c r="CU120" s="1109"/>
      <c r="CV120" s="1109"/>
      <c r="CW120" s="1109"/>
      <c r="CX120" s="1109"/>
      <c r="CY120" s="1109"/>
      <c r="CZ120" s="1109"/>
      <c r="DA120" s="1109"/>
      <c r="DB120" s="1109"/>
      <c r="DC120" s="1109"/>
      <c r="DD120" s="1109"/>
      <c r="DE120" s="1109"/>
      <c r="DF120" s="1110"/>
      <c r="DG120" s="1019" t="s">
        <v>469</v>
      </c>
      <c r="DH120" s="1020"/>
      <c r="DI120" s="1020"/>
      <c r="DJ120" s="1020"/>
      <c r="DK120" s="1020"/>
      <c r="DL120" s="1020" t="s">
        <v>473</v>
      </c>
      <c r="DM120" s="1020"/>
      <c r="DN120" s="1020"/>
      <c r="DO120" s="1020"/>
      <c r="DP120" s="1020"/>
      <c r="DQ120" s="1020">
        <v>3689257</v>
      </c>
      <c r="DR120" s="1020"/>
      <c r="DS120" s="1020"/>
      <c r="DT120" s="1020"/>
      <c r="DU120" s="1020"/>
      <c r="DV120" s="1021">
        <v>34.6</v>
      </c>
      <c r="DW120" s="1021"/>
      <c r="DX120" s="1021"/>
      <c r="DY120" s="1021"/>
      <c r="DZ120" s="1022"/>
    </row>
    <row r="121" spans="1:130" s="248" customFormat="1" ht="26.25" customHeight="1" x14ac:dyDescent="0.15">
      <c r="A121" s="1152"/>
      <c r="B121" s="1039"/>
      <c r="C121" s="1060" t="s">
        <v>483</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469</v>
      </c>
      <c r="AB121" s="1052"/>
      <c r="AC121" s="1052"/>
      <c r="AD121" s="1052"/>
      <c r="AE121" s="1053"/>
      <c r="AF121" s="1054" t="s">
        <v>467</v>
      </c>
      <c r="AG121" s="1052"/>
      <c r="AH121" s="1052"/>
      <c r="AI121" s="1052"/>
      <c r="AJ121" s="1053"/>
      <c r="AK121" s="1054" t="s">
        <v>469</v>
      </c>
      <c r="AL121" s="1052"/>
      <c r="AM121" s="1052"/>
      <c r="AN121" s="1052"/>
      <c r="AO121" s="1053"/>
      <c r="AP121" s="1055" t="s">
        <v>469</v>
      </c>
      <c r="AQ121" s="1056"/>
      <c r="AR121" s="1056"/>
      <c r="AS121" s="1056"/>
      <c r="AT121" s="1057"/>
      <c r="AU121" s="1085"/>
      <c r="AV121" s="1086"/>
      <c r="AW121" s="1086"/>
      <c r="AX121" s="1086"/>
      <c r="AY121" s="1087"/>
      <c r="AZ121" s="1042" t="s">
        <v>484</v>
      </c>
      <c r="BA121" s="1043"/>
      <c r="BB121" s="1043"/>
      <c r="BC121" s="1043"/>
      <c r="BD121" s="1043"/>
      <c r="BE121" s="1043"/>
      <c r="BF121" s="1043"/>
      <c r="BG121" s="1043"/>
      <c r="BH121" s="1043"/>
      <c r="BI121" s="1043"/>
      <c r="BJ121" s="1043"/>
      <c r="BK121" s="1043"/>
      <c r="BL121" s="1043"/>
      <c r="BM121" s="1043"/>
      <c r="BN121" s="1043"/>
      <c r="BO121" s="1043"/>
      <c r="BP121" s="1044"/>
      <c r="BQ121" s="1012">
        <v>3812415</v>
      </c>
      <c r="BR121" s="1013"/>
      <c r="BS121" s="1013"/>
      <c r="BT121" s="1013"/>
      <c r="BU121" s="1013"/>
      <c r="BV121" s="1013">
        <v>3764821</v>
      </c>
      <c r="BW121" s="1013"/>
      <c r="BX121" s="1013"/>
      <c r="BY121" s="1013"/>
      <c r="BZ121" s="1013"/>
      <c r="CA121" s="1013">
        <v>3774079</v>
      </c>
      <c r="CB121" s="1013"/>
      <c r="CC121" s="1013"/>
      <c r="CD121" s="1013"/>
      <c r="CE121" s="1013"/>
      <c r="CF121" s="1007">
        <v>35.4</v>
      </c>
      <c r="CG121" s="1008"/>
      <c r="CH121" s="1008"/>
      <c r="CI121" s="1008"/>
      <c r="CJ121" s="1008"/>
      <c r="CK121" s="1103"/>
      <c r="CL121" s="1104"/>
      <c r="CM121" s="1104"/>
      <c r="CN121" s="1104"/>
      <c r="CO121" s="1105"/>
      <c r="CP121" s="1113" t="s">
        <v>485</v>
      </c>
      <c r="CQ121" s="1114"/>
      <c r="CR121" s="1114"/>
      <c r="CS121" s="1114"/>
      <c r="CT121" s="1114"/>
      <c r="CU121" s="1114"/>
      <c r="CV121" s="1114"/>
      <c r="CW121" s="1114"/>
      <c r="CX121" s="1114"/>
      <c r="CY121" s="1114"/>
      <c r="CZ121" s="1114"/>
      <c r="DA121" s="1114"/>
      <c r="DB121" s="1114"/>
      <c r="DC121" s="1114"/>
      <c r="DD121" s="1114"/>
      <c r="DE121" s="1114"/>
      <c r="DF121" s="1115"/>
      <c r="DG121" s="1012">
        <v>1978192</v>
      </c>
      <c r="DH121" s="1013"/>
      <c r="DI121" s="1013"/>
      <c r="DJ121" s="1013"/>
      <c r="DK121" s="1013"/>
      <c r="DL121" s="1013">
        <v>1884013</v>
      </c>
      <c r="DM121" s="1013"/>
      <c r="DN121" s="1013"/>
      <c r="DO121" s="1013"/>
      <c r="DP121" s="1013"/>
      <c r="DQ121" s="1013">
        <v>1750025</v>
      </c>
      <c r="DR121" s="1013"/>
      <c r="DS121" s="1013"/>
      <c r="DT121" s="1013"/>
      <c r="DU121" s="1013"/>
      <c r="DV121" s="1014">
        <v>16.399999999999999</v>
      </c>
      <c r="DW121" s="1014"/>
      <c r="DX121" s="1014"/>
      <c r="DY121" s="1014"/>
      <c r="DZ121" s="1015"/>
    </row>
    <row r="122" spans="1:130" s="248" customFormat="1" ht="26.25" customHeight="1" x14ac:dyDescent="0.15">
      <c r="A122" s="1152"/>
      <c r="B122" s="1039"/>
      <c r="C122" s="1009" t="s">
        <v>458</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476</v>
      </c>
      <c r="AB122" s="1052"/>
      <c r="AC122" s="1052"/>
      <c r="AD122" s="1052"/>
      <c r="AE122" s="1053"/>
      <c r="AF122" s="1054" t="s">
        <v>469</v>
      </c>
      <c r="AG122" s="1052"/>
      <c r="AH122" s="1052"/>
      <c r="AI122" s="1052"/>
      <c r="AJ122" s="1053"/>
      <c r="AK122" s="1054" t="s">
        <v>469</v>
      </c>
      <c r="AL122" s="1052"/>
      <c r="AM122" s="1052"/>
      <c r="AN122" s="1052"/>
      <c r="AO122" s="1053"/>
      <c r="AP122" s="1055" t="s">
        <v>469</v>
      </c>
      <c r="AQ122" s="1056"/>
      <c r="AR122" s="1056"/>
      <c r="AS122" s="1056"/>
      <c r="AT122" s="1057"/>
      <c r="AU122" s="1085"/>
      <c r="AV122" s="1086"/>
      <c r="AW122" s="1086"/>
      <c r="AX122" s="1086"/>
      <c r="AY122" s="1087"/>
      <c r="AZ122" s="1067" t="s">
        <v>486</v>
      </c>
      <c r="BA122" s="1058"/>
      <c r="BB122" s="1058"/>
      <c r="BC122" s="1058"/>
      <c r="BD122" s="1058"/>
      <c r="BE122" s="1058"/>
      <c r="BF122" s="1058"/>
      <c r="BG122" s="1058"/>
      <c r="BH122" s="1058"/>
      <c r="BI122" s="1058"/>
      <c r="BJ122" s="1058"/>
      <c r="BK122" s="1058"/>
      <c r="BL122" s="1058"/>
      <c r="BM122" s="1058"/>
      <c r="BN122" s="1058"/>
      <c r="BO122" s="1058"/>
      <c r="BP122" s="1059"/>
      <c r="BQ122" s="1090">
        <v>22781667</v>
      </c>
      <c r="BR122" s="1091"/>
      <c r="BS122" s="1091"/>
      <c r="BT122" s="1091"/>
      <c r="BU122" s="1091"/>
      <c r="BV122" s="1091">
        <v>22070078</v>
      </c>
      <c r="BW122" s="1091"/>
      <c r="BX122" s="1091"/>
      <c r="BY122" s="1091"/>
      <c r="BZ122" s="1091"/>
      <c r="CA122" s="1091">
        <v>21905119</v>
      </c>
      <c r="CB122" s="1091"/>
      <c r="CC122" s="1091"/>
      <c r="CD122" s="1091"/>
      <c r="CE122" s="1091"/>
      <c r="CF122" s="1111">
        <v>205.5</v>
      </c>
      <c r="CG122" s="1112"/>
      <c r="CH122" s="1112"/>
      <c r="CI122" s="1112"/>
      <c r="CJ122" s="1112"/>
      <c r="CK122" s="1103"/>
      <c r="CL122" s="1104"/>
      <c r="CM122" s="1104"/>
      <c r="CN122" s="1104"/>
      <c r="CO122" s="1105"/>
      <c r="CP122" s="1113" t="s">
        <v>487</v>
      </c>
      <c r="CQ122" s="1114"/>
      <c r="CR122" s="1114"/>
      <c r="CS122" s="1114"/>
      <c r="CT122" s="1114"/>
      <c r="CU122" s="1114"/>
      <c r="CV122" s="1114"/>
      <c r="CW122" s="1114"/>
      <c r="CX122" s="1114"/>
      <c r="CY122" s="1114"/>
      <c r="CZ122" s="1114"/>
      <c r="DA122" s="1114"/>
      <c r="DB122" s="1114"/>
      <c r="DC122" s="1114"/>
      <c r="DD122" s="1114"/>
      <c r="DE122" s="1114"/>
      <c r="DF122" s="1115"/>
      <c r="DG122" s="1012">
        <v>224840</v>
      </c>
      <c r="DH122" s="1013"/>
      <c r="DI122" s="1013"/>
      <c r="DJ122" s="1013"/>
      <c r="DK122" s="1013"/>
      <c r="DL122" s="1013">
        <v>237922</v>
      </c>
      <c r="DM122" s="1013"/>
      <c r="DN122" s="1013"/>
      <c r="DO122" s="1013"/>
      <c r="DP122" s="1013"/>
      <c r="DQ122" s="1013">
        <v>252736</v>
      </c>
      <c r="DR122" s="1013"/>
      <c r="DS122" s="1013"/>
      <c r="DT122" s="1013"/>
      <c r="DU122" s="1013"/>
      <c r="DV122" s="1014">
        <v>2.4</v>
      </c>
      <c r="DW122" s="1014"/>
      <c r="DX122" s="1014"/>
      <c r="DY122" s="1014"/>
      <c r="DZ122" s="1015"/>
    </row>
    <row r="123" spans="1:130" s="248" customFormat="1" ht="26.25" customHeight="1" x14ac:dyDescent="0.15">
      <c r="A123" s="1152"/>
      <c r="B123" s="1039"/>
      <c r="C123" s="1009" t="s">
        <v>464</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469</v>
      </c>
      <c r="AB123" s="1052"/>
      <c r="AC123" s="1052"/>
      <c r="AD123" s="1052"/>
      <c r="AE123" s="1053"/>
      <c r="AF123" s="1054" t="s">
        <v>473</v>
      </c>
      <c r="AG123" s="1052"/>
      <c r="AH123" s="1052"/>
      <c r="AI123" s="1052"/>
      <c r="AJ123" s="1053"/>
      <c r="AK123" s="1054" t="s">
        <v>469</v>
      </c>
      <c r="AL123" s="1052"/>
      <c r="AM123" s="1052"/>
      <c r="AN123" s="1052"/>
      <c r="AO123" s="1053"/>
      <c r="AP123" s="1055" t="s">
        <v>245</v>
      </c>
      <c r="AQ123" s="1056"/>
      <c r="AR123" s="1056"/>
      <c r="AS123" s="1056"/>
      <c r="AT123" s="1057"/>
      <c r="AU123" s="1088"/>
      <c r="AV123" s="1089"/>
      <c r="AW123" s="1089"/>
      <c r="AX123" s="1089"/>
      <c r="AY123" s="1089"/>
      <c r="AZ123" s="279" t="s">
        <v>187</v>
      </c>
      <c r="BA123" s="279"/>
      <c r="BB123" s="279"/>
      <c r="BC123" s="279"/>
      <c r="BD123" s="279"/>
      <c r="BE123" s="279"/>
      <c r="BF123" s="279"/>
      <c r="BG123" s="279"/>
      <c r="BH123" s="279"/>
      <c r="BI123" s="279"/>
      <c r="BJ123" s="279"/>
      <c r="BK123" s="279"/>
      <c r="BL123" s="279"/>
      <c r="BM123" s="279"/>
      <c r="BN123" s="279"/>
      <c r="BO123" s="1068" t="s">
        <v>488</v>
      </c>
      <c r="BP123" s="1099"/>
      <c r="BQ123" s="1158">
        <v>32867481</v>
      </c>
      <c r="BR123" s="1159"/>
      <c r="BS123" s="1159"/>
      <c r="BT123" s="1159"/>
      <c r="BU123" s="1159"/>
      <c r="BV123" s="1159">
        <v>31842915</v>
      </c>
      <c r="BW123" s="1159"/>
      <c r="BX123" s="1159"/>
      <c r="BY123" s="1159"/>
      <c r="BZ123" s="1159"/>
      <c r="CA123" s="1159">
        <v>31731181</v>
      </c>
      <c r="CB123" s="1159"/>
      <c r="CC123" s="1159"/>
      <c r="CD123" s="1159"/>
      <c r="CE123" s="1159"/>
      <c r="CF123" s="1092"/>
      <c r="CG123" s="1093"/>
      <c r="CH123" s="1093"/>
      <c r="CI123" s="1093"/>
      <c r="CJ123" s="1094"/>
      <c r="CK123" s="1103"/>
      <c r="CL123" s="1104"/>
      <c r="CM123" s="1104"/>
      <c r="CN123" s="1104"/>
      <c r="CO123" s="1105"/>
      <c r="CP123" s="1113" t="s">
        <v>489</v>
      </c>
      <c r="CQ123" s="1114"/>
      <c r="CR123" s="1114"/>
      <c r="CS123" s="1114"/>
      <c r="CT123" s="1114"/>
      <c r="CU123" s="1114"/>
      <c r="CV123" s="1114"/>
      <c r="CW123" s="1114"/>
      <c r="CX123" s="1114"/>
      <c r="CY123" s="1114"/>
      <c r="CZ123" s="1114"/>
      <c r="DA123" s="1114"/>
      <c r="DB123" s="1114"/>
      <c r="DC123" s="1114"/>
      <c r="DD123" s="1114"/>
      <c r="DE123" s="1114"/>
      <c r="DF123" s="1115"/>
      <c r="DG123" s="1051" t="s">
        <v>468</v>
      </c>
      <c r="DH123" s="1052"/>
      <c r="DI123" s="1052"/>
      <c r="DJ123" s="1052"/>
      <c r="DK123" s="1053"/>
      <c r="DL123" s="1054" t="s">
        <v>476</v>
      </c>
      <c r="DM123" s="1052"/>
      <c r="DN123" s="1052"/>
      <c r="DO123" s="1052"/>
      <c r="DP123" s="1053"/>
      <c r="DQ123" s="1054" t="s">
        <v>469</v>
      </c>
      <c r="DR123" s="1052"/>
      <c r="DS123" s="1052"/>
      <c r="DT123" s="1052"/>
      <c r="DU123" s="1053"/>
      <c r="DV123" s="1055" t="s">
        <v>476</v>
      </c>
      <c r="DW123" s="1056"/>
      <c r="DX123" s="1056"/>
      <c r="DY123" s="1056"/>
      <c r="DZ123" s="1057"/>
    </row>
    <row r="124" spans="1:130" s="248" customFormat="1" ht="26.25" customHeight="1" thickBot="1" x14ac:dyDescent="0.2">
      <c r="A124" s="1152"/>
      <c r="B124" s="1039"/>
      <c r="C124" s="1009" t="s">
        <v>471</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469</v>
      </c>
      <c r="AB124" s="1052"/>
      <c r="AC124" s="1052"/>
      <c r="AD124" s="1052"/>
      <c r="AE124" s="1053"/>
      <c r="AF124" s="1054" t="s">
        <v>469</v>
      </c>
      <c r="AG124" s="1052"/>
      <c r="AH124" s="1052"/>
      <c r="AI124" s="1052"/>
      <c r="AJ124" s="1053"/>
      <c r="AK124" s="1054" t="s">
        <v>470</v>
      </c>
      <c r="AL124" s="1052"/>
      <c r="AM124" s="1052"/>
      <c r="AN124" s="1052"/>
      <c r="AO124" s="1053"/>
      <c r="AP124" s="1055" t="s">
        <v>473</v>
      </c>
      <c r="AQ124" s="1056"/>
      <c r="AR124" s="1056"/>
      <c r="AS124" s="1056"/>
      <c r="AT124" s="1057"/>
      <c r="AU124" s="1154" t="s">
        <v>490</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48.9</v>
      </c>
      <c r="BR124" s="1121"/>
      <c r="BS124" s="1121"/>
      <c r="BT124" s="1121"/>
      <c r="BU124" s="1121"/>
      <c r="BV124" s="1121">
        <v>43.6</v>
      </c>
      <c r="BW124" s="1121"/>
      <c r="BX124" s="1121"/>
      <c r="BY124" s="1121"/>
      <c r="BZ124" s="1121"/>
      <c r="CA124" s="1121">
        <v>38.4</v>
      </c>
      <c r="CB124" s="1121"/>
      <c r="CC124" s="1121"/>
      <c r="CD124" s="1121"/>
      <c r="CE124" s="1121"/>
      <c r="CF124" s="1122"/>
      <c r="CG124" s="1123"/>
      <c r="CH124" s="1123"/>
      <c r="CI124" s="1123"/>
      <c r="CJ124" s="1124"/>
      <c r="CK124" s="1106"/>
      <c r="CL124" s="1106"/>
      <c r="CM124" s="1106"/>
      <c r="CN124" s="1106"/>
      <c r="CO124" s="1107"/>
      <c r="CP124" s="1113" t="s">
        <v>491</v>
      </c>
      <c r="CQ124" s="1114"/>
      <c r="CR124" s="1114"/>
      <c r="CS124" s="1114"/>
      <c r="CT124" s="1114"/>
      <c r="CU124" s="1114"/>
      <c r="CV124" s="1114"/>
      <c r="CW124" s="1114"/>
      <c r="CX124" s="1114"/>
      <c r="CY124" s="1114"/>
      <c r="CZ124" s="1114"/>
      <c r="DA124" s="1114"/>
      <c r="DB124" s="1114"/>
      <c r="DC124" s="1114"/>
      <c r="DD124" s="1114"/>
      <c r="DE124" s="1114"/>
      <c r="DF124" s="1115"/>
      <c r="DG124" s="1098">
        <v>3929986</v>
      </c>
      <c r="DH124" s="1077"/>
      <c r="DI124" s="1077"/>
      <c r="DJ124" s="1077"/>
      <c r="DK124" s="1078"/>
      <c r="DL124" s="1076">
        <v>3800588</v>
      </c>
      <c r="DM124" s="1077"/>
      <c r="DN124" s="1077"/>
      <c r="DO124" s="1077"/>
      <c r="DP124" s="1078"/>
      <c r="DQ124" s="1076" t="s">
        <v>469</v>
      </c>
      <c r="DR124" s="1077"/>
      <c r="DS124" s="1077"/>
      <c r="DT124" s="1077"/>
      <c r="DU124" s="1078"/>
      <c r="DV124" s="1079" t="s">
        <v>469</v>
      </c>
      <c r="DW124" s="1080"/>
      <c r="DX124" s="1080"/>
      <c r="DY124" s="1080"/>
      <c r="DZ124" s="1081"/>
    </row>
    <row r="125" spans="1:130" s="248" customFormat="1" ht="26.25" customHeight="1" x14ac:dyDescent="0.15">
      <c r="A125" s="1152"/>
      <c r="B125" s="1039"/>
      <c r="C125" s="1009" t="s">
        <v>475</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469</v>
      </c>
      <c r="AB125" s="1052"/>
      <c r="AC125" s="1052"/>
      <c r="AD125" s="1052"/>
      <c r="AE125" s="1053"/>
      <c r="AF125" s="1054" t="s">
        <v>469</v>
      </c>
      <c r="AG125" s="1052"/>
      <c r="AH125" s="1052"/>
      <c r="AI125" s="1052"/>
      <c r="AJ125" s="1053"/>
      <c r="AK125" s="1054" t="s">
        <v>469</v>
      </c>
      <c r="AL125" s="1052"/>
      <c r="AM125" s="1052"/>
      <c r="AN125" s="1052"/>
      <c r="AO125" s="1053"/>
      <c r="AP125" s="1055" t="s">
        <v>469</v>
      </c>
      <c r="AQ125" s="1056"/>
      <c r="AR125" s="1056"/>
      <c r="AS125" s="1056"/>
      <c r="AT125" s="1057"/>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6" t="s">
        <v>492</v>
      </c>
      <c r="CL125" s="1101"/>
      <c r="CM125" s="1101"/>
      <c r="CN125" s="1101"/>
      <c r="CO125" s="1102"/>
      <c r="CP125" s="1033" t="s">
        <v>493</v>
      </c>
      <c r="CQ125" s="982"/>
      <c r="CR125" s="982"/>
      <c r="CS125" s="982"/>
      <c r="CT125" s="982"/>
      <c r="CU125" s="982"/>
      <c r="CV125" s="982"/>
      <c r="CW125" s="982"/>
      <c r="CX125" s="982"/>
      <c r="CY125" s="982"/>
      <c r="CZ125" s="982"/>
      <c r="DA125" s="982"/>
      <c r="DB125" s="982"/>
      <c r="DC125" s="982"/>
      <c r="DD125" s="982"/>
      <c r="DE125" s="982"/>
      <c r="DF125" s="983"/>
      <c r="DG125" s="1019" t="s">
        <v>469</v>
      </c>
      <c r="DH125" s="1020"/>
      <c r="DI125" s="1020"/>
      <c r="DJ125" s="1020"/>
      <c r="DK125" s="1020"/>
      <c r="DL125" s="1020" t="s">
        <v>469</v>
      </c>
      <c r="DM125" s="1020"/>
      <c r="DN125" s="1020"/>
      <c r="DO125" s="1020"/>
      <c r="DP125" s="1020"/>
      <c r="DQ125" s="1020" t="s">
        <v>469</v>
      </c>
      <c r="DR125" s="1020"/>
      <c r="DS125" s="1020"/>
      <c r="DT125" s="1020"/>
      <c r="DU125" s="1020"/>
      <c r="DV125" s="1021" t="s">
        <v>469</v>
      </c>
      <c r="DW125" s="1021"/>
      <c r="DX125" s="1021"/>
      <c r="DY125" s="1021"/>
      <c r="DZ125" s="1022"/>
    </row>
    <row r="126" spans="1:130" s="248" customFormat="1" ht="26.25" customHeight="1" thickBot="1" x14ac:dyDescent="0.2">
      <c r="A126" s="1152"/>
      <c r="B126" s="1039"/>
      <c r="C126" s="1009" t="s">
        <v>478</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470</v>
      </c>
      <c r="AB126" s="1052"/>
      <c r="AC126" s="1052"/>
      <c r="AD126" s="1052"/>
      <c r="AE126" s="1053"/>
      <c r="AF126" s="1054" t="s">
        <v>469</v>
      </c>
      <c r="AG126" s="1052"/>
      <c r="AH126" s="1052"/>
      <c r="AI126" s="1052"/>
      <c r="AJ126" s="1053"/>
      <c r="AK126" s="1054" t="s">
        <v>469</v>
      </c>
      <c r="AL126" s="1052"/>
      <c r="AM126" s="1052"/>
      <c r="AN126" s="1052"/>
      <c r="AO126" s="1053"/>
      <c r="AP126" s="1055" t="s">
        <v>469</v>
      </c>
      <c r="AQ126" s="1056"/>
      <c r="AR126" s="1056"/>
      <c r="AS126" s="1056"/>
      <c r="AT126" s="1057"/>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7"/>
      <c r="CL126" s="1104"/>
      <c r="CM126" s="1104"/>
      <c r="CN126" s="1104"/>
      <c r="CO126" s="1105"/>
      <c r="CP126" s="1042" t="s">
        <v>494</v>
      </c>
      <c r="CQ126" s="1043"/>
      <c r="CR126" s="1043"/>
      <c r="CS126" s="1043"/>
      <c r="CT126" s="1043"/>
      <c r="CU126" s="1043"/>
      <c r="CV126" s="1043"/>
      <c r="CW126" s="1043"/>
      <c r="CX126" s="1043"/>
      <c r="CY126" s="1043"/>
      <c r="CZ126" s="1043"/>
      <c r="DA126" s="1043"/>
      <c r="DB126" s="1043"/>
      <c r="DC126" s="1043"/>
      <c r="DD126" s="1043"/>
      <c r="DE126" s="1043"/>
      <c r="DF126" s="1044"/>
      <c r="DG126" s="1012" t="s">
        <v>469</v>
      </c>
      <c r="DH126" s="1013"/>
      <c r="DI126" s="1013"/>
      <c r="DJ126" s="1013"/>
      <c r="DK126" s="1013"/>
      <c r="DL126" s="1013" t="s">
        <v>469</v>
      </c>
      <c r="DM126" s="1013"/>
      <c r="DN126" s="1013"/>
      <c r="DO126" s="1013"/>
      <c r="DP126" s="1013"/>
      <c r="DQ126" s="1013" t="s">
        <v>469</v>
      </c>
      <c r="DR126" s="1013"/>
      <c r="DS126" s="1013"/>
      <c r="DT126" s="1013"/>
      <c r="DU126" s="1013"/>
      <c r="DV126" s="1014" t="s">
        <v>470</v>
      </c>
      <c r="DW126" s="1014"/>
      <c r="DX126" s="1014"/>
      <c r="DY126" s="1014"/>
      <c r="DZ126" s="1015"/>
    </row>
    <row r="127" spans="1:130" s="248" customFormat="1" ht="26.25" customHeight="1" x14ac:dyDescent="0.15">
      <c r="A127" s="1153"/>
      <c r="B127" s="1041"/>
      <c r="C127" s="1095" t="s">
        <v>495</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469</v>
      </c>
      <c r="AB127" s="1052"/>
      <c r="AC127" s="1052"/>
      <c r="AD127" s="1052"/>
      <c r="AE127" s="1053"/>
      <c r="AF127" s="1054" t="s">
        <v>245</v>
      </c>
      <c r="AG127" s="1052"/>
      <c r="AH127" s="1052"/>
      <c r="AI127" s="1052"/>
      <c r="AJ127" s="1053"/>
      <c r="AK127" s="1054" t="s">
        <v>245</v>
      </c>
      <c r="AL127" s="1052"/>
      <c r="AM127" s="1052"/>
      <c r="AN127" s="1052"/>
      <c r="AO127" s="1053"/>
      <c r="AP127" s="1055" t="s">
        <v>470</v>
      </c>
      <c r="AQ127" s="1056"/>
      <c r="AR127" s="1056"/>
      <c r="AS127" s="1056"/>
      <c r="AT127" s="1057"/>
      <c r="AU127" s="284"/>
      <c r="AV127" s="284"/>
      <c r="AW127" s="284"/>
      <c r="AX127" s="1125" t="s">
        <v>496</v>
      </c>
      <c r="AY127" s="1126"/>
      <c r="AZ127" s="1126"/>
      <c r="BA127" s="1126"/>
      <c r="BB127" s="1126"/>
      <c r="BC127" s="1126"/>
      <c r="BD127" s="1126"/>
      <c r="BE127" s="1127"/>
      <c r="BF127" s="1128" t="s">
        <v>497</v>
      </c>
      <c r="BG127" s="1126"/>
      <c r="BH127" s="1126"/>
      <c r="BI127" s="1126"/>
      <c r="BJ127" s="1126"/>
      <c r="BK127" s="1126"/>
      <c r="BL127" s="1127"/>
      <c r="BM127" s="1128" t="s">
        <v>498</v>
      </c>
      <c r="BN127" s="1126"/>
      <c r="BO127" s="1126"/>
      <c r="BP127" s="1126"/>
      <c r="BQ127" s="1126"/>
      <c r="BR127" s="1126"/>
      <c r="BS127" s="1127"/>
      <c r="BT127" s="1128" t="s">
        <v>499</v>
      </c>
      <c r="BU127" s="1126"/>
      <c r="BV127" s="1126"/>
      <c r="BW127" s="1126"/>
      <c r="BX127" s="1126"/>
      <c r="BY127" s="1126"/>
      <c r="BZ127" s="1150"/>
      <c r="CA127" s="284"/>
      <c r="CB127" s="284"/>
      <c r="CC127" s="284"/>
      <c r="CD127" s="285"/>
      <c r="CE127" s="285"/>
      <c r="CF127" s="285"/>
      <c r="CG127" s="282"/>
      <c r="CH127" s="282"/>
      <c r="CI127" s="282"/>
      <c r="CJ127" s="283"/>
      <c r="CK127" s="1117"/>
      <c r="CL127" s="1104"/>
      <c r="CM127" s="1104"/>
      <c r="CN127" s="1104"/>
      <c r="CO127" s="1105"/>
      <c r="CP127" s="1042" t="s">
        <v>500</v>
      </c>
      <c r="CQ127" s="1043"/>
      <c r="CR127" s="1043"/>
      <c r="CS127" s="1043"/>
      <c r="CT127" s="1043"/>
      <c r="CU127" s="1043"/>
      <c r="CV127" s="1043"/>
      <c r="CW127" s="1043"/>
      <c r="CX127" s="1043"/>
      <c r="CY127" s="1043"/>
      <c r="CZ127" s="1043"/>
      <c r="DA127" s="1043"/>
      <c r="DB127" s="1043"/>
      <c r="DC127" s="1043"/>
      <c r="DD127" s="1043"/>
      <c r="DE127" s="1043"/>
      <c r="DF127" s="1044"/>
      <c r="DG127" s="1012" t="s">
        <v>470</v>
      </c>
      <c r="DH127" s="1013"/>
      <c r="DI127" s="1013"/>
      <c r="DJ127" s="1013"/>
      <c r="DK127" s="1013"/>
      <c r="DL127" s="1013" t="s">
        <v>469</v>
      </c>
      <c r="DM127" s="1013"/>
      <c r="DN127" s="1013"/>
      <c r="DO127" s="1013"/>
      <c r="DP127" s="1013"/>
      <c r="DQ127" s="1013" t="s">
        <v>469</v>
      </c>
      <c r="DR127" s="1013"/>
      <c r="DS127" s="1013"/>
      <c r="DT127" s="1013"/>
      <c r="DU127" s="1013"/>
      <c r="DV127" s="1014" t="s">
        <v>470</v>
      </c>
      <c r="DW127" s="1014"/>
      <c r="DX127" s="1014"/>
      <c r="DY127" s="1014"/>
      <c r="DZ127" s="1015"/>
    </row>
    <row r="128" spans="1:130" s="248" customFormat="1" ht="26.25" customHeight="1" thickBot="1" x14ac:dyDescent="0.2">
      <c r="A128" s="1136" t="s">
        <v>501</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502</v>
      </c>
      <c r="X128" s="1138"/>
      <c r="Y128" s="1138"/>
      <c r="Z128" s="1139"/>
      <c r="AA128" s="1140">
        <v>389705</v>
      </c>
      <c r="AB128" s="1141"/>
      <c r="AC128" s="1141"/>
      <c r="AD128" s="1141"/>
      <c r="AE128" s="1142"/>
      <c r="AF128" s="1143">
        <v>339652</v>
      </c>
      <c r="AG128" s="1141"/>
      <c r="AH128" s="1141"/>
      <c r="AI128" s="1141"/>
      <c r="AJ128" s="1142"/>
      <c r="AK128" s="1143">
        <v>397769</v>
      </c>
      <c r="AL128" s="1141"/>
      <c r="AM128" s="1141"/>
      <c r="AN128" s="1141"/>
      <c r="AO128" s="1142"/>
      <c r="AP128" s="1144"/>
      <c r="AQ128" s="1145"/>
      <c r="AR128" s="1145"/>
      <c r="AS128" s="1145"/>
      <c r="AT128" s="1146"/>
      <c r="AU128" s="284"/>
      <c r="AV128" s="284"/>
      <c r="AW128" s="284"/>
      <c r="AX128" s="981" t="s">
        <v>503</v>
      </c>
      <c r="AY128" s="982"/>
      <c r="AZ128" s="982"/>
      <c r="BA128" s="982"/>
      <c r="BB128" s="982"/>
      <c r="BC128" s="982"/>
      <c r="BD128" s="982"/>
      <c r="BE128" s="983"/>
      <c r="BF128" s="1147" t="s">
        <v>469</v>
      </c>
      <c r="BG128" s="1148"/>
      <c r="BH128" s="1148"/>
      <c r="BI128" s="1148"/>
      <c r="BJ128" s="1148"/>
      <c r="BK128" s="1148"/>
      <c r="BL128" s="1149"/>
      <c r="BM128" s="1147">
        <v>12.99</v>
      </c>
      <c r="BN128" s="1148"/>
      <c r="BO128" s="1148"/>
      <c r="BP128" s="1148"/>
      <c r="BQ128" s="1148"/>
      <c r="BR128" s="1148"/>
      <c r="BS128" s="1149"/>
      <c r="BT128" s="1147">
        <v>20</v>
      </c>
      <c r="BU128" s="1148"/>
      <c r="BV128" s="1148"/>
      <c r="BW128" s="1148"/>
      <c r="BX128" s="1148"/>
      <c r="BY128" s="1148"/>
      <c r="BZ128" s="1172"/>
      <c r="CA128" s="285"/>
      <c r="CB128" s="285"/>
      <c r="CC128" s="285"/>
      <c r="CD128" s="285"/>
      <c r="CE128" s="285"/>
      <c r="CF128" s="285"/>
      <c r="CG128" s="282"/>
      <c r="CH128" s="282"/>
      <c r="CI128" s="282"/>
      <c r="CJ128" s="283"/>
      <c r="CK128" s="1118"/>
      <c r="CL128" s="1119"/>
      <c r="CM128" s="1119"/>
      <c r="CN128" s="1119"/>
      <c r="CO128" s="1120"/>
      <c r="CP128" s="1129" t="s">
        <v>504</v>
      </c>
      <c r="CQ128" s="1130"/>
      <c r="CR128" s="1130"/>
      <c r="CS128" s="1130"/>
      <c r="CT128" s="1130"/>
      <c r="CU128" s="1130"/>
      <c r="CV128" s="1130"/>
      <c r="CW128" s="1130"/>
      <c r="CX128" s="1130"/>
      <c r="CY128" s="1130"/>
      <c r="CZ128" s="1130"/>
      <c r="DA128" s="1130"/>
      <c r="DB128" s="1130"/>
      <c r="DC128" s="1130"/>
      <c r="DD128" s="1130"/>
      <c r="DE128" s="1130"/>
      <c r="DF128" s="1131"/>
      <c r="DG128" s="1132">
        <v>2151</v>
      </c>
      <c r="DH128" s="1133"/>
      <c r="DI128" s="1133"/>
      <c r="DJ128" s="1133"/>
      <c r="DK128" s="1133"/>
      <c r="DL128" s="1133">
        <v>3051</v>
      </c>
      <c r="DM128" s="1133"/>
      <c r="DN128" s="1133"/>
      <c r="DO128" s="1133"/>
      <c r="DP128" s="1133"/>
      <c r="DQ128" s="1133">
        <v>6843</v>
      </c>
      <c r="DR128" s="1133"/>
      <c r="DS128" s="1133"/>
      <c r="DT128" s="1133"/>
      <c r="DU128" s="1133"/>
      <c r="DV128" s="1134">
        <v>0.1</v>
      </c>
      <c r="DW128" s="1134"/>
      <c r="DX128" s="1134"/>
      <c r="DY128" s="1134"/>
      <c r="DZ128" s="1135"/>
    </row>
    <row r="129" spans="1:131" s="248" customFormat="1" ht="26.25" customHeight="1" x14ac:dyDescent="0.15">
      <c r="A129" s="1023" t="s">
        <v>108</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505</v>
      </c>
      <c r="X129" s="1167"/>
      <c r="Y129" s="1167"/>
      <c r="Z129" s="1168"/>
      <c r="AA129" s="1051">
        <v>11914855</v>
      </c>
      <c r="AB129" s="1052"/>
      <c r="AC129" s="1052"/>
      <c r="AD129" s="1052"/>
      <c r="AE129" s="1053"/>
      <c r="AF129" s="1054">
        <v>11964261</v>
      </c>
      <c r="AG129" s="1052"/>
      <c r="AH129" s="1052"/>
      <c r="AI129" s="1052"/>
      <c r="AJ129" s="1053"/>
      <c r="AK129" s="1054">
        <v>12587567</v>
      </c>
      <c r="AL129" s="1052"/>
      <c r="AM129" s="1052"/>
      <c r="AN129" s="1052"/>
      <c r="AO129" s="1053"/>
      <c r="AP129" s="1169"/>
      <c r="AQ129" s="1170"/>
      <c r="AR129" s="1170"/>
      <c r="AS129" s="1170"/>
      <c r="AT129" s="1171"/>
      <c r="AU129" s="286"/>
      <c r="AV129" s="286"/>
      <c r="AW129" s="286"/>
      <c r="AX129" s="1160" t="s">
        <v>506</v>
      </c>
      <c r="AY129" s="1043"/>
      <c r="AZ129" s="1043"/>
      <c r="BA129" s="1043"/>
      <c r="BB129" s="1043"/>
      <c r="BC129" s="1043"/>
      <c r="BD129" s="1043"/>
      <c r="BE129" s="1044"/>
      <c r="BF129" s="1161" t="s">
        <v>469</v>
      </c>
      <c r="BG129" s="1162"/>
      <c r="BH129" s="1162"/>
      <c r="BI129" s="1162"/>
      <c r="BJ129" s="1162"/>
      <c r="BK129" s="1162"/>
      <c r="BL129" s="1163"/>
      <c r="BM129" s="1161">
        <v>17.989999999999998</v>
      </c>
      <c r="BN129" s="1162"/>
      <c r="BO129" s="1162"/>
      <c r="BP129" s="1162"/>
      <c r="BQ129" s="1162"/>
      <c r="BR129" s="1162"/>
      <c r="BS129" s="1163"/>
      <c r="BT129" s="1161">
        <v>30</v>
      </c>
      <c r="BU129" s="1164"/>
      <c r="BV129" s="1164"/>
      <c r="BW129" s="1164"/>
      <c r="BX129" s="1164"/>
      <c r="BY129" s="1164"/>
      <c r="BZ129" s="1165"/>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3" t="s">
        <v>507</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508</v>
      </c>
      <c r="X130" s="1167"/>
      <c r="Y130" s="1167"/>
      <c r="Z130" s="1168"/>
      <c r="AA130" s="1051">
        <v>1737017</v>
      </c>
      <c r="AB130" s="1052"/>
      <c r="AC130" s="1052"/>
      <c r="AD130" s="1052"/>
      <c r="AE130" s="1053"/>
      <c r="AF130" s="1054">
        <v>1806662</v>
      </c>
      <c r="AG130" s="1052"/>
      <c r="AH130" s="1052"/>
      <c r="AI130" s="1052"/>
      <c r="AJ130" s="1053"/>
      <c r="AK130" s="1054">
        <v>1927016</v>
      </c>
      <c r="AL130" s="1052"/>
      <c r="AM130" s="1052"/>
      <c r="AN130" s="1052"/>
      <c r="AO130" s="1053"/>
      <c r="AP130" s="1169"/>
      <c r="AQ130" s="1170"/>
      <c r="AR130" s="1170"/>
      <c r="AS130" s="1170"/>
      <c r="AT130" s="1171"/>
      <c r="AU130" s="286"/>
      <c r="AV130" s="286"/>
      <c r="AW130" s="286"/>
      <c r="AX130" s="1160" t="s">
        <v>509</v>
      </c>
      <c r="AY130" s="1043"/>
      <c r="AZ130" s="1043"/>
      <c r="BA130" s="1043"/>
      <c r="BB130" s="1043"/>
      <c r="BC130" s="1043"/>
      <c r="BD130" s="1043"/>
      <c r="BE130" s="1044"/>
      <c r="BF130" s="1197">
        <v>7.1</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510</v>
      </c>
      <c r="X131" s="1205"/>
      <c r="Y131" s="1205"/>
      <c r="Z131" s="1206"/>
      <c r="AA131" s="1098">
        <v>10177838</v>
      </c>
      <c r="AB131" s="1077"/>
      <c r="AC131" s="1077"/>
      <c r="AD131" s="1077"/>
      <c r="AE131" s="1078"/>
      <c r="AF131" s="1076">
        <v>10157599</v>
      </c>
      <c r="AG131" s="1077"/>
      <c r="AH131" s="1077"/>
      <c r="AI131" s="1077"/>
      <c r="AJ131" s="1078"/>
      <c r="AK131" s="1076">
        <v>10660551</v>
      </c>
      <c r="AL131" s="1077"/>
      <c r="AM131" s="1077"/>
      <c r="AN131" s="1077"/>
      <c r="AO131" s="1078"/>
      <c r="AP131" s="1207"/>
      <c r="AQ131" s="1208"/>
      <c r="AR131" s="1208"/>
      <c r="AS131" s="1208"/>
      <c r="AT131" s="1209"/>
      <c r="AU131" s="286"/>
      <c r="AV131" s="286"/>
      <c r="AW131" s="286"/>
      <c r="AX131" s="1179" t="s">
        <v>511</v>
      </c>
      <c r="AY131" s="1130"/>
      <c r="AZ131" s="1130"/>
      <c r="BA131" s="1130"/>
      <c r="BB131" s="1130"/>
      <c r="BC131" s="1130"/>
      <c r="BD131" s="1130"/>
      <c r="BE131" s="1131"/>
      <c r="BF131" s="1180">
        <v>38.4</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6" t="s">
        <v>512</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513</v>
      </c>
      <c r="W132" s="1190"/>
      <c r="X132" s="1190"/>
      <c r="Y132" s="1190"/>
      <c r="Z132" s="1191"/>
      <c r="AA132" s="1192">
        <v>7.4070740759999998</v>
      </c>
      <c r="AB132" s="1193"/>
      <c r="AC132" s="1193"/>
      <c r="AD132" s="1193"/>
      <c r="AE132" s="1194"/>
      <c r="AF132" s="1195">
        <v>7.7417015579999999</v>
      </c>
      <c r="AG132" s="1193"/>
      <c r="AH132" s="1193"/>
      <c r="AI132" s="1193"/>
      <c r="AJ132" s="1194"/>
      <c r="AK132" s="1195">
        <v>6.4043875410000002</v>
      </c>
      <c r="AL132" s="1193"/>
      <c r="AM132" s="1193"/>
      <c r="AN132" s="1193"/>
      <c r="AO132" s="1194"/>
      <c r="AP132" s="1092"/>
      <c r="AQ132" s="1093"/>
      <c r="AR132" s="1093"/>
      <c r="AS132" s="1093"/>
      <c r="AT132" s="1196"/>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514</v>
      </c>
      <c r="W133" s="1173"/>
      <c r="X133" s="1173"/>
      <c r="Y133" s="1173"/>
      <c r="Z133" s="1174"/>
      <c r="AA133" s="1175">
        <v>7.3</v>
      </c>
      <c r="AB133" s="1176"/>
      <c r="AC133" s="1176"/>
      <c r="AD133" s="1176"/>
      <c r="AE133" s="1177"/>
      <c r="AF133" s="1175">
        <v>7.3</v>
      </c>
      <c r="AG133" s="1176"/>
      <c r="AH133" s="1176"/>
      <c r="AI133" s="1176"/>
      <c r="AJ133" s="1177"/>
      <c r="AK133" s="1175">
        <v>7.1</v>
      </c>
      <c r="AL133" s="1176"/>
      <c r="AM133" s="1176"/>
      <c r="AN133" s="1176"/>
      <c r="AO133" s="1177"/>
      <c r="AP133" s="1122"/>
      <c r="AQ133" s="1123"/>
      <c r="AR133" s="1123"/>
      <c r="AS133" s="1123"/>
      <c r="AT133" s="1178"/>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0Ce4kaBmAI6fwV7DpJAqY7N4PNxZdVaaD8tCvmR+c94LzHqx4E+DSWvMAnSsBFSZ2hQVEOXj3tpzwi0jUckrA==" saltValue="P/vYacJBvKsKeiX+eov8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R5DUvQZa9B3AOuGwgQmMF5h9zIT1NyEGbzYE1gWy3U8mkCpl/B/lJ6/7xCxFctDW2J1V0jBmmuE+DDUGKdQzw==" saltValue="4spMszmuWJoVgSge4k/T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HeE3auMWDIWH8sqLciojwA671i9+4niMZLvv/iSIbgmeDk8RmKPCR5RZkg2mrSbnxoF+Nwk8VfHSfdGWolHpQ==" saltValue="KHMDbZKbFY5R41GpSU7UE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0"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1"/>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2" t="s">
        <v>523</v>
      </c>
      <c r="AL9" s="1213"/>
      <c r="AM9" s="1213"/>
      <c r="AN9" s="1214"/>
      <c r="AO9" s="314">
        <v>3286378</v>
      </c>
      <c r="AP9" s="314">
        <v>63066</v>
      </c>
      <c r="AQ9" s="315">
        <v>83474</v>
      </c>
      <c r="AR9" s="316">
        <v>-24.4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2" t="s">
        <v>524</v>
      </c>
      <c r="AL10" s="1213"/>
      <c r="AM10" s="1213"/>
      <c r="AN10" s="1214"/>
      <c r="AO10" s="317">
        <v>1043967</v>
      </c>
      <c r="AP10" s="317">
        <v>20034</v>
      </c>
      <c r="AQ10" s="318">
        <v>8278</v>
      </c>
      <c r="AR10" s="319">
        <v>142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2" t="s">
        <v>525</v>
      </c>
      <c r="AL11" s="1213"/>
      <c r="AM11" s="1213"/>
      <c r="AN11" s="1214"/>
      <c r="AO11" s="317">
        <v>14723</v>
      </c>
      <c r="AP11" s="317">
        <v>283</v>
      </c>
      <c r="AQ11" s="318">
        <v>1520</v>
      </c>
      <c r="AR11" s="319">
        <v>-81.400000000000006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2" t="s">
        <v>526</v>
      </c>
      <c r="AL12" s="1213"/>
      <c r="AM12" s="1213"/>
      <c r="AN12" s="1214"/>
      <c r="AO12" s="317">
        <v>7669</v>
      </c>
      <c r="AP12" s="317">
        <v>147</v>
      </c>
      <c r="AQ12" s="318">
        <v>13</v>
      </c>
      <c r="AR12" s="319">
        <v>1030.8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2" t="s">
        <v>527</v>
      </c>
      <c r="AL13" s="1213"/>
      <c r="AM13" s="1213"/>
      <c r="AN13" s="1214"/>
      <c r="AO13" s="317">
        <v>182345</v>
      </c>
      <c r="AP13" s="317">
        <v>3499</v>
      </c>
      <c r="AQ13" s="318">
        <v>2948</v>
      </c>
      <c r="AR13" s="319">
        <v>18.7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2" t="s">
        <v>528</v>
      </c>
      <c r="AL14" s="1213"/>
      <c r="AM14" s="1213"/>
      <c r="AN14" s="1214"/>
      <c r="AO14" s="317">
        <v>81320</v>
      </c>
      <c r="AP14" s="317">
        <v>1561</v>
      </c>
      <c r="AQ14" s="318">
        <v>1798</v>
      </c>
      <c r="AR14" s="319">
        <v>-13.2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8" t="s">
        <v>529</v>
      </c>
      <c r="AL15" s="1219"/>
      <c r="AM15" s="1219"/>
      <c r="AN15" s="1220"/>
      <c r="AO15" s="317">
        <v>-209064</v>
      </c>
      <c r="AP15" s="317">
        <v>-4012</v>
      </c>
      <c r="AQ15" s="318">
        <v>-6111</v>
      </c>
      <c r="AR15" s="319">
        <v>-34.299999999999997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8" t="s">
        <v>187</v>
      </c>
      <c r="AL16" s="1219"/>
      <c r="AM16" s="1219"/>
      <c r="AN16" s="1220"/>
      <c r="AO16" s="317">
        <v>4407338</v>
      </c>
      <c r="AP16" s="317">
        <v>84578</v>
      </c>
      <c r="AQ16" s="318">
        <v>91920</v>
      </c>
      <c r="AR16" s="319">
        <v>-8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1" t="s">
        <v>534</v>
      </c>
      <c r="AL21" s="1222"/>
      <c r="AM21" s="1222"/>
      <c r="AN21" s="1223"/>
      <c r="AO21" s="330">
        <v>6.97</v>
      </c>
      <c r="AP21" s="331">
        <v>8.52</v>
      </c>
      <c r="AQ21" s="332">
        <v>-1.55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1" t="s">
        <v>535</v>
      </c>
      <c r="AL22" s="1222"/>
      <c r="AM22" s="1222"/>
      <c r="AN22" s="1223"/>
      <c r="AO22" s="335">
        <v>97.4</v>
      </c>
      <c r="AP22" s="336">
        <v>97.5</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0"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1"/>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539</v>
      </c>
      <c r="AL32" s="1216"/>
      <c r="AM32" s="1216"/>
      <c r="AN32" s="1217"/>
      <c r="AO32" s="345">
        <v>2019002</v>
      </c>
      <c r="AP32" s="345">
        <v>38745</v>
      </c>
      <c r="AQ32" s="346">
        <v>52518</v>
      </c>
      <c r="AR32" s="347">
        <v>-26.2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540</v>
      </c>
      <c r="AL33" s="1216"/>
      <c r="AM33" s="1216"/>
      <c r="AN33" s="1217"/>
      <c r="AO33" s="345" t="s">
        <v>541</v>
      </c>
      <c r="AP33" s="345" t="s">
        <v>541</v>
      </c>
      <c r="AQ33" s="346" t="s">
        <v>541</v>
      </c>
      <c r="AR33" s="347" t="s">
        <v>541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542</v>
      </c>
      <c r="AL34" s="1216"/>
      <c r="AM34" s="1216"/>
      <c r="AN34" s="1217"/>
      <c r="AO34" s="345" t="s">
        <v>541</v>
      </c>
      <c r="AP34" s="345" t="s">
        <v>541</v>
      </c>
      <c r="AQ34" s="346">
        <v>24</v>
      </c>
      <c r="AR34" s="347" t="s">
        <v>541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543</v>
      </c>
      <c r="AL35" s="1216"/>
      <c r="AM35" s="1216"/>
      <c r="AN35" s="1217"/>
      <c r="AO35" s="345">
        <v>480932</v>
      </c>
      <c r="AP35" s="345">
        <v>9229</v>
      </c>
      <c r="AQ35" s="346">
        <v>18573</v>
      </c>
      <c r="AR35" s="347">
        <v>-50.3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544</v>
      </c>
      <c r="AL36" s="1216"/>
      <c r="AM36" s="1216"/>
      <c r="AN36" s="1217"/>
      <c r="AO36" s="345">
        <v>507594</v>
      </c>
      <c r="AP36" s="345">
        <v>9741</v>
      </c>
      <c r="AQ36" s="346">
        <v>2920</v>
      </c>
      <c r="AR36" s="347">
        <v>233.6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545</v>
      </c>
      <c r="AL37" s="1216"/>
      <c r="AM37" s="1216"/>
      <c r="AN37" s="1217"/>
      <c r="AO37" s="345" t="s">
        <v>541</v>
      </c>
      <c r="AP37" s="345" t="s">
        <v>541</v>
      </c>
      <c r="AQ37" s="346">
        <v>483</v>
      </c>
      <c r="AR37" s="347" t="s">
        <v>541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4" t="s">
        <v>546</v>
      </c>
      <c r="AL38" s="1225"/>
      <c r="AM38" s="1225"/>
      <c r="AN38" s="1226"/>
      <c r="AO38" s="348" t="s">
        <v>541</v>
      </c>
      <c r="AP38" s="348" t="s">
        <v>541</v>
      </c>
      <c r="AQ38" s="349">
        <v>1</v>
      </c>
      <c r="AR38" s="337" t="s">
        <v>541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4" t="s">
        <v>547</v>
      </c>
      <c r="AL39" s="1225"/>
      <c r="AM39" s="1225"/>
      <c r="AN39" s="1226"/>
      <c r="AO39" s="345">
        <v>-397769</v>
      </c>
      <c r="AP39" s="345">
        <v>-7633</v>
      </c>
      <c r="AQ39" s="346">
        <v>-4335</v>
      </c>
      <c r="AR39" s="347">
        <v>76.099999999999994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548</v>
      </c>
      <c r="AL40" s="1216"/>
      <c r="AM40" s="1216"/>
      <c r="AN40" s="1217"/>
      <c r="AO40" s="345">
        <v>-1927016</v>
      </c>
      <c r="AP40" s="345">
        <v>-36980</v>
      </c>
      <c r="AQ40" s="346">
        <v>-49481</v>
      </c>
      <c r="AR40" s="347">
        <v>-25.3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7" t="s">
        <v>300</v>
      </c>
      <c r="AL41" s="1228"/>
      <c r="AM41" s="1228"/>
      <c r="AN41" s="1229"/>
      <c r="AO41" s="345">
        <v>682743</v>
      </c>
      <c r="AP41" s="345">
        <v>13102</v>
      </c>
      <c r="AQ41" s="346">
        <v>20703</v>
      </c>
      <c r="AR41" s="347">
        <v>-36.700000000000003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0" t="s">
        <v>518</v>
      </c>
      <c r="AN49" s="1232" t="s">
        <v>552</v>
      </c>
      <c r="AO49" s="1233"/>
      <c r="AP49" s="1233"/>
      <c r="AQ49" s="1233"/>
      <c r="AR49" s="123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1"/>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4622691</v>
      </c>
      <c r="AN51" s="367">
        <v>90693</v>
      </c>
      <c r="AO51" s="368">
        <v>-6.1</v>
      </c>
      <c r="AP51" s="369">
        <v>65876</v>
      </c>
      <c r="AQ51" s="370">
        <v>-19.399999999999999</v>
      </c>
      <c r="AR51" s="371">
        <v>13.3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838448</v>
      </c>
      <c r="AN52" s="375">
        <v>16450</v>
      </c>
      <c r="AO52" s="376">
        <v>17</v>
      </c>
      <c r="AP52" s="377">
        <v>36484</v>
      </c>
      <c r="AQ52" s="378">
        <v>-3.8</v>
      </c>
      <c r="AR52" s="379">
        <v>20.8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4019949</v>
      </c>
      <c r="AN53" s="367">
        <v>77921</v>
      </c>
      <c r="AO53" s="368">
        <v>-14.1</v>
      </c>
      <c r="AP53" s="369">
        <v>68468</v>
      </c>
      <c r="AQ53" s="370">
        <v>3.9</v>
      </c>
      <c r="AR53" s="371">
        <v>-18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808823</v>
      </c>
      <c r="AN54" s="375">
        <v>15678</v>
      </c>
      <c r="AO54" s="376">
        <v>-4.7</v>
      </c>
      <c r="AP54" s="377">
        <v>34140</v>
      </c>
      <c r="AQ54" s="378">
        <v>-6.4</v>
      </c>
      <c r="AR54" s="379">
        <v>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979361</v>
      </c>
      <c r="AN55" s="367">
        <v>18969</v>
      </c>
      <c r="AO55" s="368">
        <v>-75.7</v>
      </c>
      <c r="AP55" s="369">
        <v>69729</v>
      </c>
      <c r="AQ55" s="370">
        <v>1.8</v>
      </c>
      <c r="AR55" s="371">
        <v>-77.5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691629</v>
      </c>
      <c r="AN56" s="375">
        <v>13396</v>
      </c>
      <c r="AO56" s="376">
        <v>-14.6</v>
      </c>
      <c r="AP56" s="377">
        <v>38908</v>
      </c>
      <c r="AQ56" s="378">
        <v>14</v>
      </c>
      <c r="AR56" s="379">
        <v>-28.6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1126886</v>
      </c>
      <c r="AN57" s="367">
        <v>21740</v>
      </c>
      <c r="AO57" s="368">
        <v>14.6</v>
      </c>
      <c r="AP57" s="369">
        <v>74581</v>
      </c>
      <c r="AQ57" s="370">
        <v>7</v>
      </c>
      <c r="AR57" s="371">
        <v>7.6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803723</v>
      </c>
      <c r="AN58" s="375">
        <v>15505</v>
      </c>
      <c r="AO58" s="376">
        <v>15.7</v>
      </c>
      <c r="AP58" s="377">
        <v>41563</v>
      </c>
      <c r="AQ58" s="378">
        <v>6.8</v>
      </c>
      <c r="AR58" s="379">
        <v>8.9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1785512</v>
      </c>
      <c r="AN59" s="367">
        <v>34264</v>
      </c>
      <c r="AO59" s="368">
        <v>57.6</v>
      </c>
      <c r="AP59" s="369">
        <v>76347</v>
      </c>
      <c r="AQ59" s="370">
        <v>2.4</v>
      </c>
      <c r="AR59" s="371">
        <v>55.2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1168183</v>
      </c>
      <c r="AN60" s="375">
        <v>22418</v>
      </c>
      <c r="AO60" s="376">
        <v>44.6</v>
      </c>
      <c r="AP60" s="377">
        <v>41762</v>
      </c>
      <c r="AQ60" s="378">
        <v>0.5</v>
      </c>
      <c r="AR60" s="379">
        <v>44.1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2506880</v>
      </c>
      <c r="AN61" s="382">
        <v>48717</v>
      </c>
      <c r="AO61" s="383">
        <v>-4.7</v>
      </c>
      <c r="AP61" s="384">
        <v>71000</v>
      </c>
      <c r="AQ61" s="385">
        <v>-0.9</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862161</v>
      </c>
      <c r="AN62" s="375">
        <v>16689</v>
      </c>
      <c r="AO62" s="376">
        <v>11.6</v>
      </c>
      <c r="AP62" s="377">
        <v>38571</v>
      </c>
      <c r="AQ62" s="378">
        <v>2.2000000000000002</v>
      </c>
      <c r="AR62" s="379">
        <v>9.4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ARP/xVlHbHETG+cMbNFgYLi/P0QOmlj0zPlDDY9zi/1fMkt+MEFXiCCIo3/4GzOrjGdfM/vMj1CI5jbfnGRxw==" saltValue="i/k1g8+/eCwWFlPwiX3c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FUkXIfp62wwLX6tbaPTtt5r7Icjf19awKOMAS3wtYb5A5oEmFfUMu+VJwEbGY6peJnGj29MXY3B8GydZdzRP4A==" saltValue="Tfo4L0RlcvZdGAqZ9/xB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x/RZwovhYZswbNIqGaFoVHdoxQjsgHSlet6VXaexG01ChKhUSWZexC9CITDsVEcDJxJ6zwkOX9NVN5p2CDBQGA==" saltValue="G+oZcRolVrHp1vP6iwVm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5" t="s">
        <v>3</v>
      </c>
      <c r="D47" s="1235"/>
      <c r="E47" s="1236"/>
      <c r="F47" s="11">
        <v>26.97</v>
      </c>
      <c r="G47" s="12">
        <v>24.81</v>
      </c>
      <c r="H47" s="12">
        <v>18.16</v>
      </c>
      <c r="I47" s="12">
        <v>15.96</v>
      </c>
      <c r="J47" s="13">
        <v>17.079999999999998</v>
      </c>
    </row>
    <row r="48" spans="2:10" ht="57.75" customHeight="1" x14ac:dyDescent="0.15">
      <c r="B48" s="14"/>
      <c r="C48" s="1237" t="s">
        <v>4</v>
      </c>
      <c r="D48" s="1237"/>
      <c r="E48" s="1238"/>
      <c r="F48" s="15">
        <v>5.76</v>
      </c>
      <c r="G48" s="16">
        <v>5.12</v>
      </c>
      <c r="H48" s="16">
        <v>4.03</v>
      </c>
      <c r="I48" s="16">
        <v>3.68</v>
      </c>
      <c r="J48" s="17">
        <v>3.69</v>
      </c>
    </row>
    <row r="49" spans="2:10" ht="57.75" customHeight="1" thickBot="1" x14ac:dyDescent="0.2">
      <c r="B49" s="18"/>
      <c r="C49" s="1239" t="s">
        <v>5</v>
      </c>
      <c r="D49" s="1239"/>
      <c r="E49" s="1240"/>
      <c r="F49" s="19" t="s">
        <v>573</v>
      </c>
      <c r="G49" s="20" t="s">
        <v>574</v>
      </c>
      <c r="H49" s="20" t="s">
        <v>575</v>
      </c>
      <c r="I49" s="20" t="s">
        <v>576</v>
      </c>
      <c r="J49" s="21">
        <v>2.09</v>
      </c>
    </row>
    <row r="50" spans="2:10" ht="13.5" customHeight="1" x14ac:dyDescent="0.15"/>
  </sheetData>
  <sheetProtection algorithmName="SHA-512" hashValue="MajVqZz+Qwxg25Ny6Cf/J+t17Z2cAgsJ8IKqPtpKLEJPLiYCxm3e5GbefAR+Zl31uLf215BYYPGZYcSzkYv6PQ==" saltValue="/GwNObvoMrV1CNg+yWUJ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2022-09-14T06:18:27Z</cp:lastPrinted>
  <dcterms:created xsi:type="dcterms:W3CDTF">2022-02-02T04:00:06Z</dcterms:created>
  <dcterms:modified xsi:type="dcterms:W3CDTF">2022-09-27T05:23:40Z</dcterms:modified>
  <cp:category/>
</cp:coreProperties>
</file>