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BE34" i="10"/>
  <c r="C34" i="10"/>
  <c r="U34" i="10" s="1"/>
  <c r="U35" i="10" s="1"/>
  <c r="U36" i="10" s="1"/>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<sst xmlns="http://schemas.openxmlformats.org/spreadsheetml/2006/main" count="1171" uniqueCount="610">
  <si>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</si>
  <si>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</si>
  <si>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</si>
  <si>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</si>
  <si>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</si>
  <si>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</si>
  <si>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</si>
  <si>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</si>
  <si>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</si>
  <si>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</si>
  <si>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</si>
  <si>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</si>
  <si>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</si>
  <si>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</si>
  <si>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</si>
  <si>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</si>
  <si>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</si>
  <si>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</si>
  <si>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</si>
  <si>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</si>
  <si>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</si>
  <si>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</si>
  <si>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</si>
  <si>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</si>
  <si>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</si>
  <si>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</si>
  <si>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</si>
  <si>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</si>
  <si>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</si>
  <si>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</si>
  <si>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</si>
  <si>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</si>
  <si>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</si>
  <si>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</si>
  <si>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</si>
  <si>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</si>
  <si>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</si>
  <si>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</si>
  <si>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</si>
  <si>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</si>
  <si>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</si>
  <si>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</si>
  <si>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</si>
  <si>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</si>
  <si>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</si>
  <si>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</si>
  <si>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</si>
  <si>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</si>
  <si>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</si>
  <si>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</si>
  <si>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</si>
  <si>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</si>
  <si>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</si>
  <si>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</si>
  <si>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</si>
  <si>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</si>
  <si>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</si>
  <si>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</si>
  <si>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</si>
  <si>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</si>
  <si>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</si>
  <si>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</si>
  <si>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</si>
  <si>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</si>
  <si>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</si>
  <si>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</si>
  <si>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</si>
  <si>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</si>
  <si>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</si>
  <si>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</si>
  <si>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</si>
  <si>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</si>
  <si>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</si>
  <si>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</si>
  <si>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</si>
  <si>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</si>
  <si>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</si>
  <si>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</si>
  <si>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</si>
  <si>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</si>
  <si>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</si>
  <si>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</si>
  <si>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</si>
  <si>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</si>
  <si>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</si>
  <si>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</si>
  <si>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</si>
  <si>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</si>
  <si>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</si>
  <si>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</si>
  <si>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</si>
  <si>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</si>
  <si>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</si>
  <si>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</si>
  <si>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</si>
  <si>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</si>
  <si>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</si>
  <si>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</si>
  <si>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茨城町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</si>
  <si>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</si>
  <si>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</si>
  <si>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</si>
  <si>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</si>
  <si>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</si>
  <si>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</si>
  <si>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</si>
  <si>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</si>
  <si>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</si>
  <si>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</si>
  <si>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</si>
  <si>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</si>
  <si>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</si>
  <si>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</si>
  <si>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</si>
  <si>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</si>
  <si>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</si>
  <si>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</si>
  <si>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</si>
  <si>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</si>
  <si>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</si>
  <si>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</si>
  <si>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</si>
  <si>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</si>
  <si>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</si>
  <si>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</si>
  <si>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</si>
  <si>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</si>
  <si>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</si>
  <si>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</si>
  <si>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</si>
  <si>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</si>
  <si>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</si>
  <si>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</si>
  <si>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</si>
  <si>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</si>
  <si>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</si>
  <si>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</si>
  <si>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</si>
  <si>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</si>
  <si>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</si>
  <si>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</si>
  <si>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</si>
  <si>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</si>
  <si>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</si>
  <si>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</si>
  <si>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</si>
  <si>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</si>
  <si>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</si>
  <si>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</si>
  <si>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</si>
  <si>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</si>
  <si>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</si>
  <si>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</si>
  <si>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</si>
  <si>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</si>
  <si>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</si>
  <si>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</si>
  <si>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</si>
  <si>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</si>
  <si>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</si>
  <si>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</si>
  <si>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</si>
  <si>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</si>
  <si>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</si>
  <si>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</si>
  <si>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</si>
  <si>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</si>
  <si>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</si>
  <si>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</si>
  <si>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</si>
  <si>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</si>
  <si>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</si>
  <si>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</si>
  <si>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</si>
  <si>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</si>
  <si>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</si>
  <si>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</si>
  <si>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</si>
  <si>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</si>
  <si>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</si>
  <si>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</si>
  <si>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</si>
  <si>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</si>
  <si>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</si>
  <si>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</si>
  <si>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</si>
  <si>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</si>
  <si>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</si>
  <si>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</si>
  <si>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</si>
  <si>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</si>
  <si>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</si>
  <si>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</si>
  <si>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</si>
  <si>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</si>
  <si>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</si>
  <si>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</si>
  <si>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</si>
  <si>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</si>
  <si>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</si>
  <si>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</si>
  <si>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</si>
  <si>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</si>
  <si>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</si>
  <si>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</si>
  <si>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</si>
  <si>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</si>
  <si>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</si>
  <si>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</si>
  <si>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</si>
  <si>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</si>
  <si>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</si>
  <si>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</si>
  <si>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</si>
  <si>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</si>
  <si>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茨城県茨城町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</si>
  <si>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</si>
  <si>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</si>
  <si>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</si>
  <si>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</si>
  <si>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</si>
  <si>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</si>
  <si>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</si>
  <si>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</si>
  <si>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</si>
  <si>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</si>
  <si>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</si>
  <si>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</si>
  <si>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</si>
  <si>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</si>
  <si>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</si>
  <si>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</si>
  <si>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</si>
  <si>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</si>
  <si>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</si>
  <si>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</si>
  <si>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</si>
  <si>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</si>
  <si>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</si>
  <si>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</si>
  <si>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</si>
  <si>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</si>
  <si>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</si>
  <si>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</si>
  <si>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</si>
  <si>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</si>
  <si>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</si>
  <si>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</si>
  <si>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</si>
  <si>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</si>
  <si>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</si>
  <si>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</si>
  <si>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</si>
  <si>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</si>
  <si>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</si>
  <si>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</si>
  <si>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</si>
  <si>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</si>
  <si>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</si>
  <si>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</si>
  <si>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</si>
  <si>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</si>
  <si>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</si>
  <si>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</si>
  <si>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</si>
  <si>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</si>
  <si>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</si>
  <si>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</si>
  <si>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</si>
  <si>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</si>
  <si>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</si>
  <si>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</si>
  <si>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</si>
  <si>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</si>
  <si>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</si>
  <si>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</si>
  <si>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</si>
  <si>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</si>
  <si>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</si>
  <si>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</si>
  <si>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</si>
  <si>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</si>
  <si>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</si>
  <si>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</si>
  <si>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</si>
  <si>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</si>
  <si>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</si>
  <si>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</si>
  <si>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</si>
  <si>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</si>
  <si>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</si>
  <si>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</si>
  <si>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</si>
  <si>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</si>
  <si>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</si>
  <si>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</si>
  <si>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</si>
  <si>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</si>
  <si>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</si>
  <si>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</si>
  <si>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</si>
  <si>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</si>
  <si>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</si>
  <si>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</si>
  <si>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</si>
  <si>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</si>
  <si>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</si>
  <si>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</si>
  <si>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</si>
  <si>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</si>
  <si>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</si>
  <si>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</si>
  <si>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</si>
  <si>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</si>
  <si>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</si>
  <si>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</si>
  <si>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</si>
  <si>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</si>
  <si>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</si>
  <si>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</si>
  <si>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</si>
  <si>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</si>
  <si>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</si>
  <si>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</si>
  <si>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</si>
  <si>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</si>
  <si>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</si>
  <si>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</si>
  <si>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</si>
  <si>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</si>
  <si>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</si>
  <si>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</si>
  <si>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</si>
  <si>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</si>
  <si>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</si>
  <si>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</si>
  <si>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</si>
  <si>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</si>
  <si>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</si>
  <si>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</si>
  <si>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</si>
  <si>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</si>
  <si>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</si>
  <si>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</si>
  <si>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</si>
  <si>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</si>
  <si>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</si>
  <si>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</si>
  <si>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</si>
  <si>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</si>
  <si>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</si>
  <si>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</si>
  <si>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</si>
  <si>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</si>
  <si>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</si>
  <si>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</si>
  <si>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</si>
  <si>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</si>
  <si>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</si>
  <si>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</si>
  <si>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</si>
  <si>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</si>
  <si>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</si>
  <si>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</si>
  <si>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</si>
  <si>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</si>
  <si>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</si>
  <si>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</si>
  <si>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</si>
  <si>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</si>
  <si>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</si>
  <si>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茨城県茨城町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</si>
  <si>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</si>
  <si>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</si>
  <si>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</si>
  <si>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</si>
  <si>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</si>
  <si>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</si>
  <si>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</si>
  <si>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</si>
  <si>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</si>
  <si>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</si>
  <si>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</si>
  <si>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</si>
  <si>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</si>
  <si>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</si>
  <si>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</si>
  <si>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</si>
  <si>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</si>
  <si>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</si>
  <si>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</si>
  <si>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</si>
  <si>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</si>
  <si>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</si>
  <si>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</si>
  <si>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</si>
  <si>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</si>
  <si>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</si>
  <si>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</si>
  <si>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</si>
  <si>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</si>
  <si>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</si>
  <si>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</si>
  <si>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</si>
  <si>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</si>
  <si>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</si>
  <si>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</si>
  <si>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</si>
  <si>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</si>
  <si>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</si>
  <si>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</si>
  <si>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</si>
  <si>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</si>
  <si>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</si>
  <si>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</si>
  <si>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</si>
  <si>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</si>
  <si>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</si>
  <si>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</si>
  <si>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</si>
  <si>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</si>
  <si>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</si>
  <si>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</si>
  <si>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</si>
  <si>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</si>
  <si>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</si>
  <si>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</si>
  <si>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</si>
  <si>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</si>
  <si>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</si>
  <si>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</si>
  <si>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</si>
  <si>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</si>
  <si>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</si>
  <si>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</si>
  <si>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</si>
  <si>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</si>
  <si>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</si>
  <si>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</si>
  <si>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</si>
  <si>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</si>
  <si>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</si>
  <si>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</si>
  <si>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</si>
  <si>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</si>
  <si>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</si>
  <si>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</si>
  <si>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</si>
  <si>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</si>
  <si>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</si>
  <si>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</si>
  <si>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</si>
  <si>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</si>
  <si>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</si>
  <si>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</si>
  <si>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</si>
  <si>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</si>
  <si>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</si>
  <si>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</si>
  <si>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</si>
  <si>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</si>
  <si>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</si>
  <si>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</si>
  <si>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</si>
  <si>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</si>
  <si>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</si>
  <si>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</si>
  <si>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</si>
  <si>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</si>
  <si>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</si>
  <si>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</si>
  <si>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</si>
  <si>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</si>
  <si>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</si>
  <si>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</si>
  <si>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</si>
  <si>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</si>
  <si>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</si>
  <si>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</si>
  <si>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</si>
  <si>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</si>
  <si>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</si>
  <si>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</si>
  <si>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</si>
  <si>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</si>
  <si>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</si>
  <si>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</si>
  <si>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</si>
  <si>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</si>
  <si>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</si>
  <si>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</si>
  <si>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</si>
  <si>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</si>
  <si>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</si>
  <si>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</si>
  <si>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</si>
  <si>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</si>
  <si>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</si>
  <si>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</si>
  <si>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</si>
  <si>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</si>
  <si>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</si>
  <si>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</si>
  <si>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</si>
  <si>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</si>
  <si>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</si>
  <si>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</si>
  <si>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</si>
  <si>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</si>
  <si>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</si>
  <si>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</si>
  <si>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</si>
  <si>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</si>
  <si>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</si>
  <si>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</si>
  <si>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</si>
  <si>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</si>
  <si>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</si>
  <si>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</si>
  <si>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</si>
  <si>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</si>
  <si>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</si>
  <si>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</si>
  <si>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</si>
  <si>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</si>
  <si>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</si>
  <si>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</si>
  <si>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</si>
  <si>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</si>
  <si>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</si>
  <si>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</si>
  <si>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</si>
  <si>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</si>
  <si>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</si>
  <si>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</si>
  <si>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</si>
  <si>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</si>
  <si>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</si>
  <si>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</si>
  <si>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</si>
  <si>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</si>
  <si>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</si>
  <si>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</si>
  <si>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</si>
  <si>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</si>
  <si>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</si>
  <si>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</si>
  <si>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</si>
  <si>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</si>
  <si>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</si>
  <si>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</si>
  <si>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</si>
  <si>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</si>
  <si>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</si>
  <si>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</si>
  <si>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</si>
  <si>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</si>
  <si>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</si>
  <si>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</si>
  <si>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</si>
  <si>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2.76</t>
  </si>
  <si>
    <t>▲ 1.82</t>
  </si>
  <si>
    <t>▲ 1.76</t>
  </si>
  <si>
    <t>▲ 0.66</t>
  </si>
  <si>
    <t>▲ 0.70</t>
  </si>
  <si>
    <t>水道事業会計</t>
  </si>
  <si>
    <t>一般会計</t>
  </si>
  <si>
    <t>工業用水道事業会計</t>
  </si>
  <si>
    <t>介護保険特別会計</t>
  </si>
  <si>
    <t>公共下水道事業会計</t>
  </si>
  <si>
    <t>国民健康保険特別会計</t>
  </si>
  <si>
    <t>農業集落排水事業会計</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</si>
  <si>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</si>
  <si>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</si>
  <si>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</si>
  <si>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</si>
  <si>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</si>
  <si>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</si>
  <si>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</si>
  <si>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</si>
  <si>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</si>
  <si>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茨城町農業公社</t>
    <rPh sb="0" eb="3">
      <t>イバラキマチ</t>
    </rPh>
    <rPh sb="3" eb="5">
      <t>ノウギョウ</t>
    </rPh>
    <rPh sb="5" eb="7">
      <t>コウシャ</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</si>
  <si>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</si>
  <si>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</si>
  <si>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</si>
  <si>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</si>
  <si>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</si>
  <si>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</si>
  <si>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水戸地方農業共済事務組合</t>
    <rPh sb="0" eb="2">
      <t>ミト</t>
    </rPh>
    <rPh sb="2" eb="4">
      <t>チホウ</t>
    </rPh>
    <rPh sb="4" eb="6">
      <t>ノウギョウ</t>
    </rPh>
    <rPh sb="6" eb="8">
      <t>キョウサイ</t>
    </rPh>
    <rPh sb="8" eb="10">
      <t>ジム</t>
    </rPh>
    <rPh sb="10" eb="12">
      <t>クミアイ</t>
    </rPh>
    <phoneticPr fontId="2"/>
  </si>
  <si>
    <t>茨城美野里環境組合</t>
    <rPh sb="0" eb="2">
      <t>イバラキ</t>
    </rPh>
    <rPh sb="2" eb="5">
      <t>ミノリ</t>
    </rPh>
    <rPh sb="5" eb="7">
      <t>カンキョウ</t>
    </rPh>
    <rPh sb="7" eb="9">
      <t>クミアイ</t>
    </rPh>
    <phoneticPr fontId="2"/>
  </si>
  <si>
    <t>霞台厚生施設組合</t>
    <rPh sb="0" eb="8">
      <t>カスミダイコウセイシセツクミアイ</t>
    </rPh>
    <phoneticPr fontId="2"/>
  </si>
  <si>
    <t>公共施設等整備基金</t>
    <rPh sb="0" eb="2">
      <t>コウキョウ</t>
    </rPh>
    <rPh sb="2" eb="4">
      <t>シセツ</t>
    </rPh>
    <rPh sb="4" eb="5">
      <t>トウ</t>
    </rPh>
    <rPh sb="5" eb="7">
      <t>セイビ</t>
    </rPh>
    <rPh sb="7" eb="9">
      <t>キキン</t>
    </rPh>
    <phoneticPr fontId="2"/>
  </si>
  <si>
    <t>企業立地促進基金</t>
    <rPh sb="0" eb="2">
      <t>キギョウ</t>
    </rPh>
    <rPh sb="2" eb="4">
      <t>リッチ</t>
    </rPh>
    <rPh sb="4" eb="6">
      <t>ソクシン</t>
    </rPh>
    <rPh sb="6" eb="8">
      <t>キキン</t>
    </rPh>
    <phoneticPr fontId="2"/>
  </si>
  <si>
    <t>地域福祉基金</t>
    <rPh sb="0" eb="2">
      <t>チイキ</t>
    </rPh>
    <rPh sb="2" eb="4">
      <t>フクシ</t>
    </rPh>
    <rPh sb="4" eb="6">
      <t>キキン</t>
    </rPh>
    <phoneticPr fontId="2"/>
  </si>
  <si>
    <t>ふるさと基金</t>
    <rPh sb="4" eb="6">
      <t>キキン</t>
    </rPh>
    <phoneticPr fontId="2"/>
  </si>
  <si>
    <t>国営茨城中部土地改良事業基金</t>
    <rPh sb="0" eb="2">
      <t>コクエイ</t>
    </rPh>
    <rPh sb="2" eb="4">
      <t>イバラキ</t>
    </rPh>
    <rPh sb="4" eb="6">
      <t>チュウブ</t>
    </rPh>
    <rPh sb="6" eb="8">
      <t>トチ</t>
    </rPh>
    <rPh sb="8" eb="10">
      <t>カイリョウ</t>
    </rPh>
    <rPh sb="10" eb="12">
      <t>ジギョウ</t>
    </rPh>
    <rPh sb="12" eb="14">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</si>
  <si>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</si>
  <si>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</si>
  <si>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</si>
  <si>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</si>
  <si>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</si>
  <si>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</si>
  <si>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</si>
  <si>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</si>
  <si>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</si>
  <si>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</si>
  <si>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</si>
  <si>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</si>
  <si>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実質公債費比率は，類似団体内平均と比べると1.3ポイント高い数</t>
    </r>
    <r>
      <rPr>
        <sz val="11"/>
        <color theme="1"/>
        <rFont val="ＭＳ Ｐゴシック"/>
        <family val="3"/>
        <charset val="128"/>
      </rPr>
      <t>値となっている。平成24年度以降、小中学校の統廃合に伴う教育施設整備に係る地方債の借入などによる公債費の増加はあったが、借入の抑制などにより年々低下している。今後についても、新たな文化的施設整備に係る借入や臨時財政対策債の償還開始など、公債費の増加が見込まれているため、引続き交付税措置のある地方債の活用や、新規借入の抑制を図るなど財政の健全化に努めていく。
　また、将来負担比率については、類似団体内平均と比べると41ポイント高い数値となっている。公営企業債等繰入見込額が減少していることなどから、年々低下傾向にあるものの、</t>
    </r>
    <r>
      <rPr>
        <sz val="11"/>
        <color indexed="8"/>
        <rFont val="ＭＳ Ｐゴシック"/>
        <family val="3"/>
        <charset val="128"/>
      </rPr>
      <t>今後、国営緊急農地再編整備事業に伴う債務負担行為などにより将来負担額が大きくなると見込まれることから、計画的な基金の積立てを行うなど、実質公債費比率同様、より健全な財政運営に努めていく。</t>
    </r>
    <rPh sb="1" eb="3">
      <t>ジッシツ</t>
    </rPh>
    <rPh sb="3" eb="6">
      <t>コウサイヒ</t>
    </rPh>
    <rPh sb="6" eb="8">
      <t>ヒリツ</t>
    </rPh>
    <rPh sb="10" eb="12">
      <t>ルイジ</t>
    </rPh>
    <rPh sb="12" eb="14">
      <t>ダンタイ</t>
    </rPh>
    <rPh sb="14" eb="15">
      <t>ナイ</t>
    </rPh>
    <rPh sb="15" eb="17">
      <t>ヘイキン</t>
    </rPh>
    <rPh sb="18" eb="19">
      <t>クラ</t>
    </rPh>
    <rPh sb="29" eb="30">
      <t>タカ</t>
    </rPh>
    <rPh sb="31" eb="33">
      <t>スウチ</t>
    </rPh>
    <rPh sb="40" eb="42">
      <t>ヘイセイ</t>
    </rPh>
    <rPh sb="44" eb="46">
      <t>ネンド</t>
    </rPh>
    <rPh sb="46" eb="48">
      <t>イコウ</t>
    </rPh>
    <rPh sb="49" eb="53">
      <t>ショウチュウガッコウ</t>
    </rPh>
    <rPh sb="54" eb="57">
      <t>トウハイゴウ</t>
    </rPh>
    <rPh sb="67" eb="68">
      <t>カカ</t>
    </rPh>
    <rPh sb="69" eb="72">
      <t>チホウサイ</t>
    </rPh>
    <rPh sb="73" eb="75">
      <t>カリイレ</t>
    </rPh>
    <rPh sb="80" eb="83">
      <t>コウサイヒ</t>
    </rPh>
    <rPh sb="84" eb="86">
      <t>ゾウカ</t>
    </rPh>
    <rPh sb="92" eb="94">
      <t>カリイレ</t>
    </rPh>
    <rPh sb="95" eb="97">
      <t>ヨクセイ</t>
    </rPh>
    <rPh sb="102" eb="104">
      <t>ネンネン</t>
    </rPh>
    <rPh sb="104" eb="106">
      <t>テイカ</t>
    </rPh>
    <rPh sb="111" eb="113">
      <t>コンゴ</t>
    </rPh>
    <rPh sb="119" eb="120">
      <t>アラ</t>
    </rPh>
    <rPh sb="122" eb="125">
      <t>ブンカテキ</t>
    </rPh>
    <rPh sb="125" eb="127">
      <t>シセツ</t>
    </rPh>
    <rPh sb="127" eb="129">
      <t>セイビ</t>
    </rPh>
    <rPh sb="130" eb="131">
      <t>カカ</t>
    </rPh>
    <rPh sb="132" eb="134">
      <t>カリイレ</t>
    </rPh>
    <rPh sb="135" eb="137">
      <t>リンジ</t>
    </rPh>
    <rPh sb="137" eb="139">
      <t>ザイセイ</t>
    </rPh>
    <rPh sb="139" eb="141">
      <t>タイサク</t>
    </rPh>
    <rPh sb="141" eb="142">
      <t>サイ</t>
    </rPh>
    <rPh sb="143" eb="145">
      <t>ショウカン</t>
    </rPh>
    <rPh sb="145" eb="147">
      <t>カイシ</t>
    </rPh>
    <rPh sb="150" eb="153">
      <t>コウサイヒ</t>
    </rPh>
    <rPh sb="154" eb="156">
      <t>ゾウカ</t>
    </rPh>
    <rPh sb="157" eb="159">
      <t>ミコ</t>
    </rPh>
    <rPh sb="167" eb="169">
      <t>ヒキツヅ</t>
    </rPh>
    <rPh sb="170" eb="173">
      <t>コウフゼイ</t>
    </rPh>
    <rPh sb="173" eb="175">
      <t>ソチ</t>
    </rPh>
    <rPh sb="178" eb="181">
      <t>チホウサイ</t>
    </rPh>
    <rPh sb="182" eb="184">
      <t>カツヨウ</t>
    </rPh>
    <rPh sb="186" eb="188">
      <t>シンキ</t>
    </rPh>
    <rPh sb="188" eb="190">
      <t>カリイレ</t>
    </rPh>
    <rPh sb="191" eb="193">
      <t>ヨクセイ</t>
    </rPh>
    <rPh sb="194" eb="195">
      <t>ハカ</t>
    </rPh>
    <rPh sb="198" eb="200">
      <t>ザイセイ</t>
    </rPh>
    <rPh sb="201" eb="204">
      <t>ケンゼンカ</t>
    </rPh>
    <rPh sb="205" eb="206">
      <t>ツト</t>
    </rPh>
    <rPh sb="216" eb="218">
      <t>ショウライ</t>
    </rPh>
    <rPh sb="218" eb="220">
      <t>フタン</t>
    </rPh>
    <rPh sb="220" eb="222">
      <t>ヒリツ</t>
    </rPh>
    <rPh sb="228" eb="230">
      <t>ルイジダ</t>
    </rPh>
    <phoneticPr fontId="5"/>
  </si>
  <si>
    <t>　当町の将来負担比率は、類似団体内平均と比べると41ポイント高い数値となっている。また、有形固定資産減価償却率においては、類似団体内平均と比べると2.6ポイント低い数値となっている。将来負担比率については、公営企業債繰入見込額が減少していることなどから、年々低下傾向にある。有形固定資産減価償却率については、平成24年度以降から「茨城町小中学校再編計画」に基づく小中学校の統廃合に伴う教育施設整備をしたことにより、教育施設の長寿命化を図ることができた。
　今後も地方債の借入抑制に伴う将来負担比率の改善や、公共施設等総合管理計画等に基づき、施設の維持管理を適切に進めていく。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</si>
</sst>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85E6-48D9-A3D1-F499E8C4A7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31409</c:v>
                </c:pt>
                <c:pt idx="1">
                  <c:v>37548</c:v>
                </c:pt>
                <c:pt idx="2">
                  <c:v>33727</c:v>
                </c:pt>
                <c:pt idx="3">
                  <c:v>47123</c:v>
                </c:pt>
                <c:pt idx="4">
                  <c:v>51561</c:v>
                </c:pt>
              </c:numCache>
            </c:numRef>
          </c:val>
          <c:smooth val="0"/>
          <c:extLst>
            <c:ext xmlns:c16="http://schemas.microsoft.com/office/drawing/2014/chart" uri="{C3380CC4-5D6E-409C-BE32-E72D297353CC}">
              <c16:uniqueId val="{00000001-85E6-48D9-A3D1-F499E8C4A7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4.1900000000000004</c:v>
                </c:pt>
                <c:pt idx="1">
                  <c:v>5.3</c:v>
                </c:pt>
                <c:pt idx="2">
                  <c:v>3.54</c:v>
                </c:pt>
                <c:pt idx="3">
                  <c:v>5.55</c:v>
                </c:pt>
                <c:pt idx="4">
                  <c:v>5</c:v>
                </c:pt>
              </c:numCache>
            </c:numRef>
          </c:val>
          <c:extLst>
            <c:ext xmlns:c16="http://schemas.microsoft.com/office/drawing/2014/chart" uri="{C3380CC4-5D6E-409C-BE32-E72D297353CC}">
              <c16:uniqueId val="{00000000-9B6D-417F-9BD6-074ADBBAA1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28.89</c:v>
                </c:pt>
                <c:pt idx="1">
                  <c:v>25.79</c:v>
                </c:pt>
                <c:pt idx="2">
                  <c:v>25.79</c:v>
                </c:pt>
                <c:pt idx="3">
                  <c:v>23.25</c:v>
                </c:pt>
                <c:pt idx="4">
                  <c:v>21.74</c:v>
                </c:pt>
              </c:numCache>
            </c:numRef>
          </c:val>
          <c:extLst>
            <c:ext xmlns:c16="http://schemas.microsoft.com/office/drawing/2014/chart" uri="{C3380CC4-5D6E-409C-BE32-E72D297353CC}">
              <c16:uniqueId val="{00000001-9B6D-417F-9BD6-074ADBBAA17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-2.76</c:v>
                </c:pt>
                <c:pt idx="1">
                  <c:v>-1.82</c:v>
                </c:pt>
                <c:pt idx="2">
                  <c:v>-1.76</c:v>
                </c:pt>
                <c:pt idx="3">
                  <c:v>-0.66</c:v>
                </c:pt>
                <c:pt idx="4">
                  <c:v>-0.7</c:v>
                </c:pt>
              </c:numCache>
            </c:numRef>
          </c:val>
          <c:smooth val="0"/>
          <c:extLst>
            <c:ext xmlns:c16="http://schemas.microsoft.com/office/drawing/2014/chart" uri="{C3380CC4-5D6E-409C-BE32-E72D297353CC}">
              <c16:uniqueId val="{00000002-9B6D-417F-9BD6-074ADBBAA17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0.17</c:v>
                </c:pt>
                <c:pt idx="2">
                  <c:v>#N/A</c:v>
                </c:pt>
                <c:pt idx="3">
                  <c:v>0.18</c:v>
                </c:pt>
                <c:pt idx="4">
                  <c:v>#N/A</c:v>
                </c:pt>
                <c:pt idx="5">
                  <c:v>0.11</c:v>
                </c:pt>
                <c:pt idx="6">
                  <c:v>#N/A</c:v>
                </c:pt>
                <c:pt idx="7">
                  <c:v>0.45</c:v>
                </c:pt>
                <c:pt idx="8">
                  <c:v>0</c:v>
                </c:pt>
                <c:pt idx="9">
                  <c:v>0</c:v>
                </c:pt>
              </c:numCache>
            </c:numRef>
          </c:val>
          <c:extLst>
            <c:ext xmlns:c16="http://schemas.microsoft.com/office/drawing/2014/chart" uri="{C3380CC4-5D6E-409C-BE32-E72D297353CC}">
              <c16:uniqueId val="{00000000-29BE-4D15-A0DE-CCE52F1EB71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9BE-4D15-A0DE-CCE52F1EB717}"/>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2-29BE-4D15-A0DE-CCE52F1EB717}"/>
            </c:ext>
          </c:extLst>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0.28999999999999998</c:v>
                </c:pt>
              </c:numCache>
            </c:numRef>
          </c:val>
          <c:extLst>
            <c:ext xmlns:c16="http://schemas.microsoft.com/office/drawing/2014/chart" uri="{C3380CC4-5D6E-409C-BE32-E72D297353CC}">
              <c16:uniqueId val="{00000003-29BE-4D15-A0DE-CCE52F1EB71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1.78</c:v>
                </c:pt>
                <c:pt idx="2">
                  <c:v>#N/A</c:v>
                </c:pt>
                <c:pt idx="3">
                  <c:v>1.4</c:v>
                </c:pt>
                <c:pt idx="4">
                  <c:v>#N/A</c:v>
                </c:pt>
                <c:pt idx="5">
                  <c:v>0.24</c:v>
                </c:pt>
                <c:pt idx="6">
                  <c:v>#N/A</c:v>
                </c:pt>
                <c:pt idx="7">
                  <c:v>0.7</c:v>
                </c:pt>
                <c:pt idx="8">
                  <c:v>#N/A</c:v>
                </c:pt>
                <c:pt idx="9">
                  <c:v>0.63</c:v>
                </c:pt>
              </c:numCache>
            </c:numRef>
          </c:val>
          <c:extLst>
            <c:ext xmlns:c16="http://schemas.microsoft.com/office/drawing/2014/chart" uri="{C3380CC4-5D6E-409C-BE32-E72D297353CC}">
              <c16:uniqueId val="{00000004-29BE-4D15-A0DE-CCE52F1EB717}"/>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0.69</c:v>
                </c:pt>
              </c:numCache>
            </c:numRef>
          </c:val>
          <c:extLst>
            <c:ext xmlns:c16="http://schemas.microsoft.com/office/drawing/2014/chart" uri="{C3380CC4-5D6E-409C-BE32-E72D297353CC}">
              <c16:uniqueId val="{00000005-29BE-4D15-A0DE-CCE52F1EB71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0.79</c:v>
                </c:pt>
                <c:pt idx="2">
                  <c:v>#N/A</c:v>
                </c:pt>
                <c:pt idx="3">
                  <c:v>1.17</c:v>
                </c:pt>
                <c:pt idx="4">
                  <c:v>#N/A</c:v>
                </c:pt>
                <c:pt idx="5">
                  <c:v>1.48</c:v>
                </c:pt>
                <c:pt idx="6">
                  <c:v>#N/A</c:v>
                </c:pt>
                <c:pt idx="7">
                  <c:v>1.1000000000000001</c:v>
                </c:pt>
                <c:pt idx="8">
                  <c:v>#N/A</c:v>
                </c:pt>
                <c:pt idx="9">
                  <c:v>1.1100000000000001</c:v>
                </c:pt>
              </c:numCache>
            </c:numRef>
          </c:val>
          <c:extLst>
            <c:ext xmlns:c16="http://schemas.microsoft.com/office/drawing/2014/chart" uri="{C3380CC4-5D6E-409C-BE32-E72D297353CC}">
              <c16:uniqueId val="{00000006-29BE-4D15-A0DE-CCE52F1EB717}"/>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1.24</c:v>
                </c:pt>
                <c:pt idx="2">
                  <c:v>#N/A</c:v>
                </c:pt>
                <c:pt idx="3">
                  <c:v>1.29</c:v>
                </c:pt>
                <c:pt idx="4">
                  <c:v>#N/A</c:v>
                </c:pt>
                <c:pt idx="5">
                  <c:v>1.35</c:v>
                </c:pt>
                <c:pt idx="6">
                  <c:v>#N/A</c:v>
                </c:pt>
                <c:pt idx="7">
                  <c:v>1.4</c:v>
                </c:pt>
                <c:pt idx="8">
                  <c:v>#N/A</c:v>
                </c:pt>
                <c:pt idx="9">
                  <c:v>1.39</c:v>
                </c:pt>
              </c:numCache>
            </c:numRef>
          </c:val>
          <c:extLst>
            <c:ext xmlns:c16="http://schemas.microsoft.com/office/drawing/2014/chart" uri="{C3380CC4-5D6E-409C-BE32-E72D297353CC}">
              <c16:uniqueId val="{00000007-29BE-4D15-A0DE-CCE52F1EB71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4.1900000000000004</c:v>
                </c:pt>
                <c:pt idx="2">
                  <c:v>#N/A</c:v>
                </c:pt>
                <c:pt idx="3">
                  <c:v>5.29</c:v>
                </c:pt>
                <c:pt idx="4">
                  <c:v>#N/A</c:v>
                </c:pt>
                <c:pt idx="5">
                  <c:v>3.53</c:v>
                </c:pt>
                <c:pt idx="6">
                  <c:v>#N/A</c:v>
                </c:pt>
                <c:pt idx="7">
                  <c:v>5.55</c:v>
                </c:pt>
                <c:pt idx="8">
                  <c:v>#N/A</c:v>
                </c:pt>
                <c:pt idx="9">
                  <c:v>5</c:v>
                </c:pt>
              </c:numCache>
            </c:numRef>
          </c:val>
          <c:extLst>
            <c:ext xmlns:c16="http://schemas.microsoft.com/office/drawing/2014/chart" uri="{C3380CC4-5D6E-409C-BE32-E72D297353CC}">
              <c16:uniqueId val="{00000008-29BE-4D15-A0DE-CCE52F1EB71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9.14</c:v>
                </c:pt>
                <c:pt idx="2">
                  <c:v>#N/A</c:v>
                </c:pt>
                <c:pt idx="3">
                  <c:v>10.119999999999999</c:v>
                </c:pt>
                <c:pt idx="4">
                  <c:v>#N/A</c:v>
                </c:pt>
                <c:pt idx="5">
                  <c:v>12.14</c:v>
                </c:pt>
                <c:pt idx="6">
                  <c:v>#N/A</c:v>
                </c:pt>
                <c:pt idx="7">
                  <c:v>13.52</c:v>
                </c:pt>
                <c:pt idx="8">
                  <c:v>#N/A</c:v>
                </c:pt>
                <c:pt idx="9">
                  <c:v>14.3</c:v>
                </c:pt>
              </c:numCache>
            </c:numRef>
          </c:val>
          <c:extLst>
            <c:ext xmlns:c16="http://schemas.microsoft.com/office/drawing/2014/chart" uri="{C3380CC4-5D6E-409C-BE32-E72D297353CC}">
              <c16:uniqueId val="{00000009-29BE-4D15-A0DE-CCE52F1EB71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820</c:v>
                </c:pt>
                <c:pt idx="5">
                  <c:v>862</c:v>
                </c:pt>
                <c:pt idx="8">
                  <c:v>868</c:v>
                </c:pt>
                <c:pt idx="11">
                  <c:v>866</c:v>
                </c:pt>
                <c:pt idx="14">
                  <c:v>861</c:v>
                </c:pt>
              </c:numCache>
            </c:numRef>
          </c:val>
          <c:extLst>
            <c:ext xmlns:c16="http://schemas.microsoft.com/office/drawing/2014/chart" uri="{C3380CC4-5D6E-409C-BE32-E72D297353CC}">
              <c16:uniqueId val="{00000000-1F40-49FE-BEC7-6E72A17454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40-49FE-BEC7-6E72A17454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F40-49FE-BEC7-6E72A17454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40-49FE-BEC7-6E72A17454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539</c:v>
                </c:pt>
                <c:pt idx="3">
                  <c:v>538</c:v>
                </c:pt>
                <c:pt idx="6">
                  <c:v>535</c:v>
                </c:pt>
                <c:pt idx="9">
                  <c:v>537</c:v>
                </c:pt>
                <c:pt idx="12">
                  <c:v>430</c:v>
                </c:pt>
              </c:numCache>
            </c:numRef>
          </c:val>
          <c:extLst>
            <c:ext xmlns:c16="http://schemas.microsoft.com/office/drawing/2014/chart" uri="{C3380CC4-5D6E-409C-BE32-E72D297353CC}">
              <c16:uniqueId val="{00000004-1F40-49FE-BEC7-6E72A17454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40-49FE-BEC7-6E72A17454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40-49FE-BEC7-6E72A17454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834</c:v>
                </c:pt>
                <c:pt idx="3">
                  <c:v>823</c:v>
                </c:pt>
                <c:pt idx="6">
                  <c:v>839</c:v>
                </c:pt>
                <c:pt idx="9">
                  <c:v>872</c:v>
                </c:pt>
                <c:pt idx="12">
                  <c:v>868</c:v>
                </c:pt>
              </c:numCache>
            </c:numRef>
          </c:val>
          <c:extLst>
            <c:ext xmlns:c16="http://schemas.microsoft.com/office/drawing/2014/chart" uri="{C3380CC4-5D6E-409C-BE32-E72D297353CC}">
              <c16:uniqueId val="{00000007-1F40-49FE-BEC7-6E72A17454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553</c:v>
                </c:pt>
                <c:pt idx="2">
                  <c:v>#N/A</c:v>
                </c:pt>
                <c:pt idx="3">
                  <c:v>#N/A</c:v>
                </c:pt>
                <c:pt idx="4">
                  <c:v>499</c:v>
                </c:pt>
                <c:pt idx="5">
                  <c:v>#N/A</c:v>
                </c:pt>
                <c:pt idx="6">
                  <c:v>#N/A</c:v>
                </c:pt>
                <c:pt idx="7">
                  <c:v>506</c:v>
                </c:pt>
                <c:pt idx="8">
                  <c:v>#N/A</c:v>
                </c:pt>
                <c:pt idx="9">
                  <c:v>#N/A</c:v>
                </c:pt>
                <c:pt idx="10">
                  <c:v>543</c:v>
                </c:pt>
                <c:pt idx="11">
                  <c:v>#N/A</c:v>
                </c:pt>
                <c:pt idx="12">
                  <c:v>#N/A</c:v>
                </c:pt>
                <c:pt idx="13">
                  <c:v>437</c:v>
                </c:pt>
                <c:pt idx="14">
                  <c:v>#N/A</c:v>
                </c:pt>
              </c:numCache>
            </c:numRef>
          </c:val>
          <c:smooth val="0"/>
          <c:extLst>
            <c:ext xmlns:c16="http://schemas.microsoft.com/office/drawing/2014/chart" uri="{C3380CC4-5D6E-409C-BE32-E72D297353CC}">
              <c16:uniqueId val="{00000008-1F40-49FE-BEC7-6E72A17454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10209</c:v>
                </c:pt>
                <c:pt idx="5">
                  <c:v>10149</c:v>
                </c:pt>
                <c:pt idx="8">
                  <c:v>10006</c:v>
                </c:pt>
                <c:pt idx="11">
                  <c:v>9803</c:v>
                </c:pt>
                <c:pt idx="14">
                  <c:v>9562</c:v>
                </c:pt>
              </c:numCache>
            </c:numRef>
          </c:val>
          <c:extLst>
            <c:ext xmlns:c16="http://schemas.microsoft.com/office/drawing/2014/chart" uri="{C3380CC4-5D6E-409C-BE32-E72D297353CC}">
              <c16:uniqueId val="{00000000-A086-4205-8973-008F83F774B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c:v>
                </c:pt>
                <c:pt idx="5">
                  <c:v>85</c:v>
                </c:pt>
                <c:pt idx="8">
                  <c:v>61</c:v>
                </c:pt>
                <c:pt idx="11">
                  <c:v>41</c:v>
                </c:pt>
                <c:pt idx="14">
                  <c:v>68</c:v>
                </c:pt>
              </c:numCache>
            </c:numRef>
          </c:val>
          <c:extLst>
            <c:ext xmlns:c16="http://schemas.microsoft.com/office/drawing/2014/chart" uri="{C3380CC4-5D6E-409C-BE32-E72D297353CC}">
              <c16:uniqueId val="{00000001-A086-4205-8973-008F83F774B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4203</c:v>
                </c:pt>
                <c:pt idx="5">
                  <c:v>4390</c:v>
                </c:pt>
                <c:pt idx="8">
                  <c:v>4720</c:v>
                </c:pt>
                <c:pt idx="11">
                  <c:v>4426</c:v>
                </c:pt>
                <c:pt idx="14">
                  <c:v>4286</c:v>
                </c:pt>
              </c:numCache>
            </c:numRef>
          </c:val>
          <c:extLst>
            <c:ext xmlns:c16="http://schemas.microsoft.com/office/drawing/2014/chart" uri="{C3380CC4-5D6E-409C-BE32-E72D297353CC}">
              <c16:uniqueId val="{00000002-A086-4205-8973-008F83F774B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086-4205-8973-008F83F774B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86-4205-8973-008F83F774B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A086-4205-8973-008F83F774B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1959</c:v>
                </c:pt>
                <c:pt idx="3">
                  <c:v>1823</c:v>
                </c:pt>
                <c:pt idx="6">
                  <c:v>1836</c:v>
                </c:pt>
                <c:pt idx="9">
                  <c:v>1808</c:v>
                </c:pt>
                <c:pt idx="12">
                  <c:v>1768</c:v>
                </c:pt>
              </c:numCache>
            </c:numRef>
          </c:val>
          <c:extLst>
            <c:ext xmlns:c16="http://schemas.microsoft.com/office/drawing/2014/chart" uri="{C3380CC4-5D6E-409C-BE32-E72D297353CC}">
              <c16:uniqueId val="{00000006-A086-4205-8973-008F83F774B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086-4205-8973-008F83F774B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7128</c:v>
                </c:pt>
                <c:pt idx="3">
                  <c:v>6833</c:v>
                </c:pt>
                <c:pt idx="6">
                  <c:v>6509</c:v>
                </c:pt>
                <c:pt idx="9">
                  <c:v>6010</c:v>
                </c:pt>
                <c:pt idx="12">
                  <c:v>5129</c:v>
                </c:pt>
              </c:numCache>
            </c:numRef>
          </c:val>
          <c:extLst>
            <c:ext xmlns:c16="http://schemas.microsoft.com/office/drawing/2014/chart" uri="{C3380CC4-5D6E-409C-BE32-E72D297353CC}">
              <c16:uniqueId val="{00000008-A086-4205-8973-008F83F774B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140</c:v>
                </c:pt>
                <c:pt idx="3">
                  <c:v>687</c:v>
                </c:pt>
                <c:pt idx="6">
                  <c:v>663</c:v>
                </c:pt>
                <c:pt idx="9">
                  <c:v>639</c:v>
                </c:pt>
                <c:pt idx="12">
                  <c:v>615</c:v>
                </c:pt>
              </c:numCache>
            </c:numRef>
          </c:val>
          <c:extLst>
            <c:ext xmlns:c16="http://schemas.microsoft.com/office/drawing/2014/chart" uri="{C3380CC4-5D6E-409C-BE32-E72D297353CC}">
              <c16:uniqueId val="{00000009-A086-4205-8973-008F83F774B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9673</c:v>
                </c:pt>
                <c:pt idx="3">
                  <c:v>9852</c:v>
                </c:pt>
                <c:pt idx="6">
                  <c:v>9898</c:v>
                </c:pt>
                <c:pt idx="9">
                  <c:v>9947</c:v>
                </c:pt>
                <c:pt idx="12">
                  <c:v>10078</c:v>
                </c:pt>
              </c:numCache>
            </c:numRef>
          </c:val>
          <c:extLst>
            <c:ext xmlns:c16="http://schemas.microsoft.com/office/drawing/2014/chart" uri="{C3380CC4-5D6E-409C-BE32-E72D297353CC}">
              <c16:uniqueId val="{0000000A-A086-4205-8973-008F83F774B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4379</c:v>
                </c:pt>
                <c:pt idx="2">
                  <c:v>#N/A</c:v>
                </c:pt>
                <c:pt idx="3">
                  <c:v>#N/A</c:v>
                </c:pt>
                <c:pt idx="4">
                  <c:v>4571</c:v>
                </c:pt>
                <c:pt idx="5">
                  <c:v>#N/A</c:v>
                </c:pt>
                <c:pt idx="6">
                  <c:v>#N/A</c:v>
                </c:pt>
                <c:pt idx="7">
                  <c:v>4119</c:v>
                </c:pt>
                <c:pt idx="8">
                  <c:v>#N/A</c:v>
                </c:pt>
                <c:pt idx="9">
                  <c:v>#N/A</c:v>
                </c:pt>
                <c:pt idx="10">
                  <c:v>4133</c:v>
                </c:pt>
                <c:pt idx="11">
                  <c:v>#N/A</c:v>
                </c:pt>
                <c:pt idx="12">
                  <c:v>#N/A</c:v>
                </c:pt>
                <c:pt idx="13">
                  <c:v>3674</c:v>
                </c:pt>
                <c:pt idx="14">
                  <c:v>#N/A</c:v>
                </c:pt>
              </c:numCache>
            </c:numRef>
          </c:val>
          <c:smooth val="0"/>
          <c:extLst>
            <c:ext xmlns:c16="http://schemas.microsoft.com/office/drawing/2014/chart" uri="{C3380CC4-5D6E-409C-BE32-E72D297353CC}">
              <c16:uniqueId val="{0000000B-A086-4205-8973-008F83F774B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1955</c:v>
                </c:pt>
                <c:pt idx="1">
                  <c:v>1754</c:v>
                </c:pt>
                <c:pt idx="2">
                  <c:v>1721</c:v>
                </c:pt>
              </c:numCache>
            </c:numRef>
          </c:val>
          <c:extLst>
            <c:ext xmlns:c16="http://schemas.microsoft.com/office/drawing/2014/chart" uri="{C3380CC4-5D6E-409C-BE32-E72D297353CC}">
              <c16:uniqueId val="{00000000-A324-4676-B924-EAC475FB053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185</c:v>
                </c:pt>
                <c:pt idx="1">
                  <c:v>320</c:v>
                </c:pt>
                <c:pt idx="2">
                  <c:v>320</c:v>
                </c:pt>
              </c:numCache>
            </c:numRef>
          </c:val>
          <c:extLst>
            <c:ext xmlns:c16="http://schemas.microsoft.com/office/drawing/2014/chart" uri="{C3380CC4-5D6E-409C-BE32-E72D297353CC}">
              <c16:uniqueId val="{00000001-A324-4676-B924-EAC475FB053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2424</c:v>
                </c:pt>
                <c:pt idx="1">
                  <c:v>2101</c:v>
                </c:pt>
                <c:pt idx="2">
                  <c:v>1978</c:v>
                </c:pt>
              </c:numCache>
            </c:numRef>
          </c:val>
          <c:extLst>
            <c:ext xmlns:c16="http://schemas.microsoft.com/office/drawing/2014/chart" uri="{C3380CC4-5D6E-409C-BE32-E72D297353CC}">
              <c16:uniqueId val="{00000002-A324-4676-B924-EAC475FB053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{D885329F-C021-4A38-9A79-6C9D0CD58F25}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B7-4248-9B35-969481EEE6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{946CEA2E-FC0F-4502-8F30-2C856C91AC92}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B7-4248-9B35-969481EEE6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{629B820F-37AE-4DAE-8628-370D26DF8E3B}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B7-4248-9B35-969481EEE6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{54EBE93F-21EF-42E6-80DA-163F45C83635}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B7-4248-9B35-969481EEE6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{4B9C4B62-E55D-4B5D-BF58-CB063B6773C0}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B7-4248-9B35-969481EEE6E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{6ACF94AE-F61B-45B1-8A59-09F0E7C23F41}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B7-4248-9B35-969481EEE6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{ECCAA856-B1F2-49CF-B4BE-8C20F2B0EDE2}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B7-4248-9B35-969481EEE6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{646D8609-91A2-44E3-A3AD-D5E71EAE47C9}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B7-4248-9B35-969481EEE6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{E332A643-5252-45E7-8E51-229688DC99DC}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B7-4248-9B35-969481EEE6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54.4</c:v>
                </c:pt>
                <c:pt idx="8">
                  <c:v>55.9</c:v>
                </c:pt>
                <c:pt idx="16">
                  <c:v>57.8</c:v>
                </c:pt>
                <c:pt idx="24">
                  <c:v>60</c:v>
                </c:pt>
                <c:pt idx="32">
                  <c:v>59.4</c:v>
                </c:pt>
              </c:numCache>
            </c:numRef>
          </c:xVal>
          <c:yVal>
            <c:numRef>
              <c:f>公会計指標分析・財政指標組合せ分析表!$BP$51:$DC$51</c:f>
              <c:numCache>
                <c:formatCode>#,##0.0;"▲ "#,##0.0</c:formatCode>
                <c:ptCount val="40"/>
                <c:pt idx="0">
                  <c:v>64.8</c:v>
                </c:pt>
                <c:pt idx="8">
                  <c:v>67.7</c:v>
                </c:pt>
                <c:pt idx="16">
                  <c:v>61.1</c:v>
                </c:pt>
                <c:pt idx="24">
                  <c:v>61.7</c:v>
                </c:pt>
                <c:pt idx="32">
                  <c:v>51.9</c:v>
                </c:pt>
              </c:numCache>
            </c:numRef>
          </c:yVal>
          <c:smooth val="0"/>
          <c:extLst>
            <c:ext xmlns:c16="http://schemas.microsoft.com/office/drawing/2014/chart" uri="{C3380CC4-5D6E-409C-BE32-E72D297353CC}">
              <c16:uniqueId val="{00000009-9FB7-4248-9B35-969481EEE6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04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{AB64D5FE-FB34-49B0-BF6E-5F5453517EB1}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B7-4248-9B35-969481EEE6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{9E521902-0D21-4A19-ACC1-EC2A783B1A8F}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B7-4248-9B35-969481EEE6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{797B021D-0621-4F02-9EC0-3634740FB9D0}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B7-4248-9B35-969481EEE6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{C894A0E8-4072-4F60-B681-007BD25FEA45}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B7-4248-9B35-969481EEE6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{65C24B8E-2985-4067-A250-826A1F7CA8E5}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B7-4248-9B35-969481EEE6E8}"/>
                </c:ext>
              </c:extLst>
            </c:dLbl>
            <c:dLbl>
              <c:idx val="8"/>
              <c:layout>
                <c:manualLayout>
                  <c:x val="-3.293114580126824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{3A7CD318-61C4-4D61-A77A-26382E7A1D25}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B7-4248-9B35-969481EEE6E8}"/>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{01C9AF37-7FFE-4A7B-8AA9-F1EE2F93672C}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B7-4248-9B35-969481EEE6E8}"/>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{089BBC3A-4C05-4384-95F3-2C296A785D9A}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B7-4248-9B35-969481EEE6E8}"/>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{B2549BAB-0FFB-4E84-84C0-22FBF1E3FEF4}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B7-4248-9B35-969481EEE6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9FB7-4248-9B35-969481EEE6E8}"/>
            </c:ext>
          </c:extLst>
        </c:ser>
        <c:dLbls>
          <c:showLegendKey val="0"/>
          <c:showVal val="1"/>
          <c:showCatName val="0"/>
          <c:showSerName val="0"/>
          <c:showPercent val="0"/>
          <c:showBubbleSize val="0"/>
        </c:dLbls>
        <c:axId val="46179840"/>
        <c:axId val="46181760"/>
      </c:scatterChart>
      <c:valAx>
        <c:axId val="46179840"/>
        <c:scaling>
          <c:orientation val="maxMin"/>
          <c:max val="63"/>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{35A51653-EF5B-4DAF-9E8A-4361237DD3C5}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796-4C68-96EB-555F3D2558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{7D275705-4ADE-42AA-B599-2B2023328CD6}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96-4C68-96EB-555F3D2558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{454E8F62-7913-44C9-A354-70D498DBC92E}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96-4C68-96EB-555F3D2558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{E7BE98EE-1046-409D-B57F-B53B7D2FE890}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96-4C68-96EB-555F3D2558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{CA0FBA10-9352-4CDC-A3B4-D62834031A94}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96-4C68-96EB-555F3D25582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{578DB234-D0A3-46B7-A273-FDBB30EF1D0A}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796-4C68-96EB-555F3D255820}"/>
                </c:ext>
              </c:extLst>
            </c:dLbl>
            <c:dLbl>
              <c:idx val="16"/>
              <c:layout>
                <c:manualLayout>
                  <c:x val="-4.509653070695374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{63CA51B0-1B7F-45F5-AA1C-8928F9FA9AB8}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796-4C68-96EB-555F3D255820}"/>
                </c:ext>
              </c:extLst>
            </c:dLbl>
            <c:dLbl>
              <c:idx val="24"/>
              <c:layout>
                <c:manualLayout>
                  <c:x val="-1.8171803637232534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{99CFF08D-A93A-4A6A-9321-965BD9DE6B33}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796-4C68-96EB-555F3D25582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{7478621D-548C-400C-A279-F8598ACF51E5}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796-4C68-96EB-555F3D2558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7.8</c:v>
                </c:pt>
                <c:pt idx="16">
                  <c:v>7.6</c:v>
                </c:pt>
                <c:pt idx="24">
                  <c:v>7.6</c:v>
                </c:pt>
                <c:pt idx="32">
                  <c:v>7.2</c:v>
                </c:pt>
              </c:numCache>
            </c:numRef>
          </c:xVal>
          <c:yVal>
            <c:numRef>
              <c:f>公会計指標分析・財政指標組合せ分析表!$BP$73:$DC$73</c:f>
              <c:numCache>
                <c:formatCode>#,##0.0;"▲ "#,##0.0</c:formatCode>
                <c:ptCount val="40"/>
                <c:pt idx="0">
                  <c:v>64.8</c:v>
                </c:pt>
                <c:pt idx="8">
                  <c:v>67.7</c:v>
                </c:pt>
                <c:pt idx="16">
                  <c:v>61.1</c:v>
                </c:pt>
                <c:pt idx="24">
                  <c:v>61.7</c:v>
                </c:pt>
                <c:pt idx="32">
                  <c:v>51.9</c:v>
                </c:pt>
              </c:numCache>
            </c:numRef>
          </c:yVal>
          <c:smooth val="0"/>
          <c:extLst>
            <c:ext xmlns:c16="http://schemas.microsoft.com/office/drawing/2014/chart" uri="{C3380CC4-5D6E-409C-BE32-E72D297353CC}">
              <c16:uniqueId val="{00000009-C796-4C68-96EB-555F3D25582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602E-2"/>
                  <c:y val="-5.448788861208282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{8C5D0DFB-2466-4411-A486-88E8C6DB06E4}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796-4C68-96EB-555F3D25582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{3CE5A453-0271-4F4F-84FC-902D4AD1B6F0}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96-4C68-96EB-555F3D2558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{7B4FBC75-2ADA-482C-B0E4-12583200828E}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96-4C68-96EB-555F3D2558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{68AC61CB-9135-437A-9212-24A672070F67}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96-4C68-96EB-555F3D2558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{86C2AC85-8C1F-45B9-8A7F-341258D10E0A}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96-4C68-96EB-555F3D255820}"/>
                </c:ext>
              </c:extLst>
            </c:dLbl>
            <c:dLbl>
              <c:idx val="8"/>
              <c:layout>
                <c:manualLayout>
                  <c:x val="-2.8829840147400865E-2"/>
                  <c:y val="-5.907876323628833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{295968CA-7981-41D5-98EA-E70076FED3BB}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796-4C68-96EB-555F3D255820}"/>
                </c:ext>
              </c:extLst>
            </c:dLbl>
            <c:dLbl>
              <c:idx val="16"/>
              <c:layout>
                <c:manualLayout>
                  <c:x val="-3.1697991619110633E-2"/>
                  <c:y val="-5.345785724707121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{2C916CE9-71E0-43F9-A473-AECEF6DA0DCF}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796-4C68-96EB-555F3D255820}"/>
                </c:ext>
              </c:extLst>
            </c:dLbl>
            <c:dLbl>
              <c:idx val="24"/>
              <c:layout>
                <c:manualLayout>
                  <c:x val="-3.1570342725075584E-2"/>
                  <c:y val="-8.264225049951813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{E96F1F64-F021-4A16-932B-A5824E842B03}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796-4C68-96EB-555F3D25582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{B6A82EED-E9EF-4B1A-A0D3-AAAECD364C96}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796-4C68-96EB-555F3D2558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C796-4C68-96EB-555F3D255820}"/>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年度臨時財政対策債などの元金償還が開始した一方で，奥谷団地建設事業の償還終了などにより</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百万円減となった。</a:t>
          </a:r>
        </a:p>
        <a:p>
          <a:r>
            <a:rPr kumimoji="1" lang="ja-JP" altLang="en-US" sz="1400">
              <a:latin typeface="ＭＳ ゴシック" pitchFamily="49" charset="-128"/>
              <a:ea typeface="ＭＳ ゴシック" pitchFamily="49" charset="-128"/>
            </a:rPr>
            <a:t>　公営企業債の元利償還金に対する繰入金は，企業会計への移行に伴って大きく減額となった。</a:t>
          </a:r>
        </a:p>
        <a:p>
          <a:r>
            <a:rPr kumimoji="1" lang="ja-JP" altLang="en-US" sz="1400">
              <a:latin typeface="ＭＳ ゴシック" pitchFamily="49" charset="-128"/>
              <a:ea typeface="ＭＳ ゴシック" pitchFamily="49" charset="-128"/>
            </a:rPr>
            <a:t>　算入公債費等は，臨時財政対策債の新規発行に伴い，増加傾向となっていたが，平成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年度以降大きな増減はない。</a:t>
          </a:r>
        </a:p>
        <a:p>
          <a:r>
            <a:rPr kumimoji="1" lang="ja-JP" altLang="en-US" sz="1400">
              <a:latin typeface="ＭＳ ゴシック" pitchFamily="49" charset="-128"/>
              <a:ea typeface="ＭＳ ゴシック" pitchFamily="49" charset="-128"/>
            </a:rPr>
            <a:t>　今後は，防災行政無線デジタル化更新事業や新たな文化的施設建設等による地方債の新規発行が見込まれるが，交付税措置のある地方債を有効活用するほか，事業の必要性や緊急性を精査し，事業実施の適正化を図るとともに，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満期一括償還地方債の借入がないので該当なし。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年度に一度大きく減少したが，</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年度の大戸小，</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年・令和元年度の長岡小といった教育施設整備，令和２年度には給食共同調理場施設再整備事業や広域ごみ処理施設整備事業などに伴い増加している。。</a:t>
          </a:r>
        </a:p>
        <a:p>
          <a:r>
            <a:rPr kumimoji="1" lang="ja-JP" altLang="en-US" sz="1200">
              <a:latin typeface="ＭＳ ゴシック" pitchFamily="49" charset="-128"/>
              <a:ea typeface="ＭＳ ゴシック" pitchFamily="49" charset="-128"/>
            </a:rPr>
            <a:t>　また，債務負担行為に基づく支出予定額は，那珂川沿岸土地改良基金協会事業費積立負担金の減により，令和２年度は</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1,500</a:t>
          </a:r>
          <a:r>
            <a:rPr kumimoji="1" lang="ja-JP" altLang="en-US" sz="1200">
              <a:latin typeface="ＭＳ ゴシック" pitchFamily="49" charset="-128"/>
              <a:ea typeface="ＭＳ ゴシック" pitchFamily="49" charset="-128"/>
            </a:rPr>
            <a:t>万円となっている。</a:t>
          </a:r>
        </a:p>
        <a:p>
          <a:r>
            <a:rPr kumimoji="1" lang="ja-JP" altLang="en-US" sz="1200">
              <a:latin typeface="ＭＳ ゴシック" pitchFamily="49" charset="-128"/>
              <a:ea typeface="ＭＳ ゴシック" pitchFamily="49" charset="-128"/>
            </a:rPr>
            <a:t>　公共施設の老朽化対策等が増加する見込みであることから，公共施設等整備基金へ積み立てたものの，給食調理場施設再整備事業等に基金を充てたことから充当可能基金が減少している。</a:t>
          </a:r>
        </a:p>
        <a:p>
          <a:r>
            <a:rPr kumimoji="1" lang="ja-JP" altLang="en-US" sz="1200">
              <a:latin typeface="ＭＳ ゴシック" pitchFamily="49" charset="-128"/>
              <a:ea typeface="ＭＳ ゴシック" pitchFamily="49" charset="-128"/>
            </a:rPr>
            <a:t>　基準財政需要額算入見込額は，地方債償還に伴った下水道費や臨時財政対策債等の算入額減少により，約</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4,100</a:t>
          </a:r>
          <a:r>
            <a:rPr kumimoji="1" lang="ja-JP" altLang="en-US" sz="1200">
              <a:latin typeface="ＭＳ ゴシック" pitchFamily="49" charset="-128"/>
              <a:ea typeface="ＭＳ ゴシック" pitchFamily="49" charset="-128"/>
            </a:rPr>
            <a:t>万円減少している。</a:t>
          </a:r>
        </a:p>
        <a:p>
          <a:r>
            <a:rPr kumimoji="1" lang="ja-JP" altLang="en-US" sz="1200">
              <a:latin typeface="ＭＳ ゴシック" pitchFamily="49" charset="-128"/>
              <a:ea typeface="ＭＳ ゴシック" pitchFamily="49" charset="-128"/>
            </a:rPr>
            <a:t>　将来負担比率の分子が概ね横ばいとなっているものの，今後も地方債の発行については交付税措置のある地方債を有効活用するほか，事業の必要性や緊急性を精査し，事業実施の適正化を図るとともに，計画的な基金への積立て等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茨城県茨城町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今後予定されている公共施設の老朽化対策や新たな文化的施設建設を見越し，決算剰余金の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万円を公共施設等整備基金に積み立てたが，大規模な施設整備事業が重なったため，基金を充てたことから基金全体では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に，個々の特定目的基金に積み立てていくことも視野に入れてはいるものの，今後新たな文化的施設建設などに要する事業費の財源により，基金全体としては減少する見込みである。安定した財政運営を図るため，今後に必要となる分野の経費に充てることができるよう，計画的な基金への積み立て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：町民が安全で安心して利用できる公共施設等の整備，改修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：茨城中央工業団地における企業の立地促進のための用地取得奨励金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：地域における保健福祉の推進及び民間福祉活動に対する助成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：ふるさとへの思いや本町のまちづくりへの共感を持つ人からいただいた寄附金をもとに各種事業を展開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国営茨城中部土地改良事業基金：茨城中部地区（茨城町・水戸市）の農地再編整備事業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：給食共同調理場施設整備事業の財源としたことによる減少。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企業立地促進基金　　　　　　：用地取得奨励金の財源としたことによる減少。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：公共交通対策事業等の財源としたことによる減少。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ふるさと基金　　　　　　　　：ふるさと寄附金の寄附額の増加。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国営茨城中部土地改良事業基金：積立金による増加。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　：今後も公共施設の老朽化対策等，大規模な施設整備事業が予定されていることから，決算剰余金等を計画的に積み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少子高齢化等に伴う社会保障経費の増に加え，公共施設の老朽化対策等が複数重なったため，財源調整の資金として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財政調整基金の残高は，社会保障経費や災害対応経費等として，標準財政規模の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％の範囲となるよう努めることとしている。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令和２年度については積立も取り崩しも行わなかったため，前年度と増減はない。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事業の増加に伴った今後の公債費充当一般財源の増加を抑制するため，基金を活用していく見込みであることから，整備関係の特定目的基金とともに決算剰余金等を計画的に積み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04F4D6E-B869-451B-9873-1C06BC4E3C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F6D61FA-97DD-4904-ABE2-4DD85AEBD9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56FEF9F-2EA6-486D-9426-90660C4C7FF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F7CDE8F-1BDF-4894-AA44-1AA640AD4BC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CA7BF40-F82F-421F-8B81-A745ADF21E8D}"/>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F02743D-8377-40E1-97CE-2ECC44AB695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354550E-740D-4603-A580-15F0922E094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C036D6E-37DA-4C3B-B0E1-4D783ADDDBE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BDB1A7C-0E26-4B9E-9A1D-F42768004FA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66516CA-B238-45D5-92A0-505CDC32015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3F4711C-553D-48A2-B3ED-F9CDC6F5C80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BFA0970-ABF4-4590-AF9E-88FA58F661E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32,022
31,347
121.58
17,352,258
16,558,038
395,978
7,916,497
10,077,976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B6F7AEF-29A6-42AE-8C8F-BEDA05977CA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DA1C4EA-7DAC-44D5-8C9D-0C1056E1E0A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F840981F-BE3E-4EAD-A099-0F6E657802E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3073991-6CFC-4462-BABC-414A98C8926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EC2160A-EB89-4580-8E8C-762D71327E2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1A1FB9A-F775-4491-8B3F-C9E508B1337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116612C-CD82-44F2-8FDC-E453C2F1E35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D595E90-57C8-4369-9CB8-7FA6AAB90B4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120874E-B180-4150-A988-25AD2017778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F6F4080-1177-48B7-AFD3-7C99FEE123B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DC12786-7697-4AAA-9FB3-74D141389A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CCCF039B-2A05-4A0D-9818-69B05E323E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A6C4EED-306D-48D7-8C1E-4E5947CE49A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2FCF59F-94CE-4185-A653-BA671260D28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24E1AB2-0164-4ECC-89A6-4636F265268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E9A00FA-8BD9-4E28-88DD-69B371A752B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6DA1801-D5DF-4808-A907-B804C2F0BBE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8891CFD2-3D7F-49DC-AA99-0206EEE50D3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31935C0-BF4C-4DDA-BFB0-005AD2C604B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93D1AAA-43DC-470A-A313-3F0A36C6522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6010D6AF-CDD2-46C2-B39C-3BD69D6CBBC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A215533-0192-448B-9543-E61D5120EF6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2652A70-9E78-4EF8-9912-A8AF54D834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223CA3A-8597-4885-9094-C2D451FADFA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F3DBD11-0D23-4F8B-9C45-826DAB43086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FA6BFAA-5B1F-4280-BC3B-C488D5A833B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E6753FE-7416-451E-A060-36EF70D0FFB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B0DB9FC-EB1A-4334-8972-9851FA417E1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410B05E-B968-421B-BDD3-3CCE23AE227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37F55EC-B505-4054-9E48-2A69579ADFA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9A317ED-2E6D-4A56-9B10-2D35BADFA93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615B987-F0D7-42EF-A552-6DC29431DDA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0A6C052-47C2-485E-BA68-FA76F7FCB58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E42807E-8407-4C2D-9F5D-FE3EC5AA703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B8A3218-EEAC-4BBA-90C2-5D953760FD4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有形固定資産減価償却率は、類似団体内平均と比べると</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ポイント低い数値となっている。これは平成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年度に公共施設等総合管理計画や公営住宅等長寿命化計画を、平成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年度に舗装維持修繕計画（道路）を策定し、当該計画等に基づき、計画的な施設の大規模改造や維持補修を進めているためである。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DB5653C-428A-4758-BDD8-668DEB5A000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B7E22CCF-B728-416E-9246-2D5A7F1983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2A62B811-BDF0-420C-9919-FB3EAC9FA12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F3A98859-2BD6-4F36-9AC5-E0C247D1573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F3F7224-D455-4C4E-909A-E332573143D1}"/>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1BAC6A6C-CCEF-456E-9877-C410A0430D3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BBB9C139-A80E-4539-BD3B-5347733AB31E}"/>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13A0D760-32C4-49C7-8C46-9C58C6D0D17A}"/>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ED024475-BC32-49C1-9122-1333FACE6C9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7C211C7-00BC-4368-BCCE-67D9D5D26E0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6E417ED8-3C12-48C5-BA8B-4B735751E00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B9E3AE56-231D-41CB-B5CB-0ADC64D5F77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C1B79BC4-22E6-424E-AA45-45032653E462}"/>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2AFA7A4-6098-4C0E-952B-3F6C51CA115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a:extLst>
            <a:ext uri="{FF2B5EF4-FFF2-40B4-BE49-F238E27FC236}">
              <a16:creationId xmlns:a16="http://schemas.microsoft.com/office/drawing/2014/main" id="{D3BBC50D-00E1-4624-85F0-31C1726322F5}"/>
            </a:ext>
          </a:extLst>
        </xdr:cNvPr>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a:extLst>
            <a:ext uri="{FF2B5EF4-FFF2-40B4-BE49-F238E27FC236}">
              <a16:creationId xmlns:a16="http://schemas.microsoft.com/office/drawing/2014/main" id="{8C7E4885-F8EA-449B-A8CB-59C924F81A96}"/>
            </a:ext>
          </a:extLst>
        </xdr:cNvPr>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a:extLst>
            <a:ext uri="{FF2B5EF4-FFF2-40B4-BE49-F238E27FC236}">
              <a16:creationId xmlns:a16="http://schemas.microsoft.com/office/drawing/2014/main" id="{CEB6FD01-EC86-4A73-B39C-C7A6976C1359}"/>
            </a:ext>
          </a:extLst>
        </xdr:cNvPr>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a:extLst>
            <a:ext uri="{FF2B5EF4-FFF2-40B4-BE49-F238E27FC236}">
              <a16:creationId xmlns:a16="http://schemas.microsoft.com/office/drawing/2014/main" id="{B15843EF-675F-4E5F-B218-CA1BE2A6807B}"/>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a:extLst>
            <a:ext uri="{FF2B5EF4-FFF2-40B4-BE49-F238E27FC236}">
              <a16:creationId xmlns:a16="http://schemas.microsoft.com/office/drawing/2014/main" id="{DF832E0A-53F8-43A2-B857-6A76FE6034A9}"/>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68" name="有形固定資産減価償却率平均値テキスト">
          <a:extLst>
            <a:ext uri="{FF2B5EF4-FFF2-40B4-BE49-F238E27FC236}">
              <a16:creationId xmlns:a16="http://schemas.microsoft.com/office/drawing/2014/main" id="{90FA9FCD-91CA-4E56-A4BF-D61CE54BFE5B}"/>
            </a:ext>
          </a:extLst>
        </xdr:cNvPr>
        <xdr:cNvSpPr txBox="1"/>
      </xdr:nvSpPr>
      <xdr:spPr>
        <a:xfrm>
          <a:off x="4813300" y="5830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C54DA9C9-27FA-4344-B994-510D3172A988}"/>
            </a:ext>
          </a:extLst>
        </xdr:cNvPr>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a:extLst>
            <a:ext uri="{FF2B5EF4-FFF2-40B4-BE49-F238E27FC236}">
              <a16:creationId xmlns:a16="http://schemas.microsoft.com/office/drawing/2014/main" id="{608288B7-036F-4313-B600-7196574C2A88}"/>
            </a:ext>
          </a:extLst>
        </xdr:cNvPr>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a:extLst>
            <a:ext uri="{FF2B5EF4-FFF2-40B4-BE49-F238E27FC236}">
              <a16:creationId xmlns:a16="http://schemas.microsoft.com/office/drawing/2014/main" id="{2F2FBCBC-B769-4907-92B1-AF08779E9837}"/>
            </a:ext>
          </a:extLst>
        </xdr:cNvPr>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92808EF4-C60B-4C80-8B3A-FC3F1C0B22F2}"/>
            </a:ext>
          </a:extLst>
        </xdr:cNvPr>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a:extLst>
            <a:ext uri="{FF2B5EF4-FFF2-40B4-BE49-F238E27FC236}">
              <a16:creationId xmlns:a16="http://schemas.microsoft.com/office/drawing/2014/main" id="{12E42017-D5BF-4DCA-A29F-80C674552F8E}"/>
            </a:ext>
          </a:extLst>
        </xdr:cNvPr>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353D28DD-BEF8-4AF1-B733-D125E35EC68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48B3F7C1-5848-4F10-B0B8-34D291F0762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432485B-395B-4356-BE95-5E78890F245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0AF09A3-6FEA-48A7-9F42-53B2F4553BE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CDC3A2C-BE42-4931-B0CE-E91A1BCB97D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167767</xdr:rowOff>
    </xdr:from>
    <xdr:to>
      <xdr:col>23</xdr:col>
      <xdr:colOff>136525</xdr:colOff>
      <xdr:row>29</xdr:row>
      <xdr:rowOff>97917</xdr:rowOff>
    </xdr:to>
    <xdr:sp macro="" textlink="">
      <xdr:nvSpPr>
        <xdr:cNvPr id="79" name="楕円 78">
          <a:extLst>
            <a:ext uri="{FF2B5EF4-FFF2-40B4-BE49-F238E27FC236}">
              <a16:creationId xmlns:a16="http://schemas.microsoft.com/office/drawing/2014/main" id="{A34D5666-4E29-4E50-8291-FC0C68C25A5B}"/>
            </a:ext>
          </a:extLst>
        </xdr:cNvPr>
        <xdr:cNvSpPr/>
      </xdr:nvSpPr>
      <xdr:spPr>
        <a:xfrm>
          <a:off x="47117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19194</xdr:rowOff>
    </xdr:from>
    <xdr:ext cx="405111" cy="259045"/>
    <xdr:sp macro="" textlink="">
      <xdr:nvSpPr>
        <xdr:cNvPr id="80" name="有形固定資産減価償却率該当値テキスト">
          <a:extLst>
            <a:ext uri="{FF2B5EF4-FFF2-40B4-BE49-F238E27FC236}">
              <a16:creationId xmlns:a16="http://schemas.microsoft.com/office/drawing/2014/main" id="{8491ECC7-5846-4156-AA4A-2CD295AC5341}"/>
            </a:ext>
          </a:extLst>
        </xdr:cNvPr>
        <xdr:cNvSpPr txBox="1"/>
      </xdr:nvSpPr>
      <xdr:spPr>
        <a:xfrm>
          <a:off x="4813300" y="5591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81" name="楕円 80">
          <a:extLst>
            <a:ext uri="{FF2B5EF4-FFF2-40B4-BE49-F238E27FC236}">
              <a16:creationId xmlns:a16="http://schemas.microsoft.com/office/drawing/2014/main" id="{A91AF1BA-9776-4F73-85B1-89CA80FDEEE5}"/>
            </a:ext>
          </a:extLst>
        </xdr:cNvPr>
        <xdr:cNvSpPr/>
      </xdr:nvSpPr>
      <xdr:spPr>
        <a:xfrm>
          <a:off x="4000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47117</xdr:rowOff>
    </xdr:from>
    <xdr:to>
      <xdr:col>23</xdr:col>
      <xdr:colOff>85725</xdr:colOff>
      <xdr:row>29</xdr:row>
      <xdr:rowOff>73025</xdr:rowOff>
    </xdr:to>
    <xdr:cxnSp macro="">
      <xdr:nvCxnSpPr>
        <xdr:cNvPr id="82" name="直線コネクタ 81">
          <a:extLst>
            <a:ext uri="{FF2B5EF4-FFF2-40B4-BE49-F238E27FC236}">
              <a16:creationId xmlns:a16="http://schemas.microsoft.com/office/drawing/2014/main" id="{2A64C29E-EB46-4897-81C2-ADAEEE54F399}"/>
            </a:ext>
          </a:extLst>
        </xdr:cNvPr>
        <xdr:cNvCxnSpPr/>
      </xdr:nvCxnSpPr>
      <xdr:spPr>
        <a:xfrm flipV="1">
          <a:off x="4051300" y="5790692"/>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98679</xdr:rowOff>
    </xdr:from>
    <xdr:to>
      <xdr:col>15</xdr:col>
      <xdr:colOff>187325</xdr:colOff>
      <xdr:row>29</xdr:row>
      <xdr:rowOff>28829</xdr:rowOff>
    </xdr:to>
    <xdr:sp macro="" textlink="">
      <xdr:nvSpPr>
        <xdr:cNvPr id="83" name="楕円 82">
          <a:extLst>
            <a:ext uri="{FF2B5EF4-FFF2-40B4-BE49-F238E27FC236}">
              <a16:creationId xmlns:a16="http://schemas.microsoft.com/office/drawing/2014/main" id="{FD9A526E-27C8-4EC1-9443-368018303CA6}"/>
            </a:ext>
          </a:extLst>
        </xdr:cNvPr>
        <xdr:cNvSpPr/>
      </xdr:nvSpPr>
      <xdr:spPr>
        <a:xfrm>
          <a:off x="3238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149479</xdr:rowOff>
    </xdr:from>
    <xdr:to>
      <xdr:col>19</xdr:col>
      <xdr:colOff>136525</xdr:colOff>
      <xdr:row>29</xdr:row>
      <xdr:rowOff>73025</xdr:rowOff>
    </xdr:to>
    <xdr:cxnSp macro="">
      <xdr:nvCxnSpPr>
        <xdr:cNvPr id="84" name="直線コネクタ 83">
          <a:extLst>
            <a:ext uri="{FF2B5EF4-FFF2-40B4-BE49-F238E27FC236}">
              <a16:creationId xmlns:a16="http://schemas.microsoft.com/office/drawing/2014/main" id="{79CBC25F-BA94-4CE5-8253-ADF4ED73D69E}"/>
            </a:ext>
          </a:extLst>
        </xdr:cNvPr>
        <xdr:cNvCxnSpPr/>
      </xdr:nvCxnSpPr>
      <xdr:spPr>
        <a:xfrm>
          <a:off x="3289300" y="5721604"/>
          <a:ext cx="762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16637</xdr:rowOff>
    </xdr:from>
    <xdr:to>
      <xdr:col>11</xdr:col>
      <xdr:colOff>187325</xdr:colOff>
      <xdr:row>28</xdr:row>
      <xdr:rowOff>118237</xdr:rowOff>
    </xdr:to>
    <xdr:sp macro="" textlink="">
      <xdr:nvSpPr>
        <xdr:cNvPr id="85" name="楕円 84">
          <a:extLst>
            <a:ext uri="{FF2B5EF4-FFF2-40B4-BE49-F238E27FC236}">
              <a16:creationId xmlns:a16="http://schemas.microsoft.com/office/drawing/2014/main" id="{BAFDB901-AE1E-404E-A3AB-8DB2351959EC}"/>
            </a:ext>
          </a:extLst>
        </xdr:cNvPr>
        <xdr:cNvSpPr/>
      </xdr:nvSpPr>
      <xdr:spPr>
        <a:xfrm>
          <a:off x="2476500" y="55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67437</xdr:rowOff>
    </xdr:from>
    <xdr:to>
      <xdr:col>15</xdr:col>
      <xdr:colOff>136525</xdr:colOff>
      <xdr:row>28</xdr:row>
      <xdr:rowOff>149479</xdr:rowOff>
    </xdr:to>
    <xdr:cxnSp macro="">
      <xdr:nvCxnSpPr>
        <xdr:cNvPr id="86" name="直線コネクタ 85">
          <a:extLst>
            <a:ext uri="{FF2B5EF4-FFF2-40B4-BE49-F238E27FC236}">
              <a16:creationId xmlns:a16="http://schemas.microsoft.com/office/drawing/2014/main" id="{A7863CF6-AFCF-4441-8DBA-65CDBBE256D8}"/>
            </a:ext>
          </a:extLst>
        </xdr:cNvPr>
        <xdr:cNvCxnSpPr/>
      </xdr:nvCxnSpPr>
      <xdr:spPr>
        <a:xfrm>
          <a:off x="2527300" y="5639562"/>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123317</xdr:rowOff>
    </xdr:from>
    <xdr:to>
      <xdr:col>7</xdr:col>
      <xdr:colOff>187325</xdr:colOff>
      <xdr:row>28</xdr:row>
      <xdr:rowOff>53467</xdr:rowOff>
    </xdr:to>
    <xdr:sp macro="" textlink="">
      <xdr:nvSpPr>
        <xdr:cNvPr id="87" name="楕円 86">
          <a:extLst>
            <a:ext uri="{FF2B5EF4-FFF2-40B4-BE49-F238E27FC236}">
              <a16:creationId xmlns:a16="http://schemas.microsoft.com/office/drawing/2014/main" id="{0AAF4F8A-26CB-4A0F-8D34-B87782EBBBD5}"/>
            </a:ext>
          </a:extLst>
        </xdr:cNvPr>
        <xdr:cNvSpPr/>
      </xdr:nvSpPr>
      <xdr:spPr>
        <a:xfrm>
          <a:off x="1714500" y="55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2667</xdr:rowOff>
    </xdr:from>
    <xdr:to>
      <xdr:col>11</xdr:col>
      <xdr:colOff>136525</xdr:colOff>
      <xdr:row>28</xdr:row>
      <xdr:rowOff>67437</xdr:rowOff>
    </xdr:to>
    <xdr:cxnSp macro="">
      <xdr:nvCxnSpPr>
        <xdr:cNvPr id="88" name="直線コネクタ 87">
          <a:extLst>
            <a:ext uri="{FF2B5EF4-FFF2-40B4-BE49-F238E27FC236}">
              <a16:creationId xmlns:a16="http://schemas.microsoft.com/office/drawing/2014/main" id="{93A1D0D0-C587-45AE-A300-93B5122A1AC0}"/>
            </a:ext>
          </a:extLst>
        </xdr:cNvPr>
        <xdr:cNvCxnSpPr/>
      </xdr:nvCxnSpPr>
      <xdr:spPr>
        <a:xfrm>
          <a:off x="1765300" y="557479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89" name="n_1aveValue有形固定資産減価償却率">
          <a:extLst>
            <a:ext uri="{FF2B5EF4-FFF2-40B4-BE49-F238E27FC236}">
              <a16:creationId xmlns:a16="http://schemas.microsoft.com/office/drawing/2014/main" id="{93474640-0E1F-497B-87D5-C92E7FB8DA0E}"/>
            </a:ext>
          </a:extLst>
        </xdr:cNvPr>
        <xdr:cNvSpPr txBox="1"/>
      </xdr:nvSpPr>
      <xdr:spPr>
        <a:xfrm>
          <a:off x="38360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101998</xdr:rowOff>
    </xdr:from>
    <xdr:ext cx="405111" cy="259045"/>
    <xdr:sp macro="" textlink="">
      <xdr:nvSpPr>
        <xdr:cNvPr id="90" name="n_2aveValue有形固定資産減価償却率">
          <a:extLst>
            <a:ext uri="{FF2B5EF4-FFF2-40B4-BE49-F238E27FC236}">
              <a16:creationId xmlns:a16="http://schemas.microsoft.com/office/drawing/2014/main" id="{1FC4DB25-E4B0-46EE-9524-D1EC46D8A181}"/>
            </a:ext>
          </a:extLst>
        </xdr:cNvPr>
        <xdr:cNvSpPr txBox="1"/>
      </xdr:nvSpPr>
      <xdr:spPr>
        <a:xfrm>
          <a:off x="30867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28592</xdr:rowOff>
    </xdr:from>
    <xdr:ext cx="405111" cy="259045"/>
    <xdr:sp macro="" textlink="">
      <xdr:nvSpPr>
        <xdr:cNvPr id="91" name="n_3aveValue有形固定資産減価償却率">
          <a:extLst>
            <a:ext uri="{FF2B5EF4-FFF2-40B4-BE49-F238E27FC236}">
              <a16:creationId xmlns:a16="http://schemas.microsoft.com/office/drawing/2014/main" id="{FF34AC3C-10FA-4BE3-91C8-D5F85E521196}"/>
            </a:ext>
          </a:extLst>
        </xdr:cNvPr>
        <xdr:cNvSpPr txBox="1"/>
      </xdr:nvSpPr>
      <xdr:spPr>
        <a:xfrm>
          <a:off x="2324744" y="577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15638</xdr:rowOff>
    </xdr:from>
    <xdr:ext cx="405111" cy="259045"/>
    <xdr:sp macro="" textlink="">
      <xdr:nvSpPr>
        <xdr:cNvPr id="92" name="n_4aveValue有形固定資産減価償却率">
          <a:extLst>
            <a:ext uri="{FF2B5EF4-FFF2-40B4-BE49-F238E27FC236}">
              <a16:creationId xmlns:a16="http://schemas.microsoft.com/office/drawing/2014/main" id="{47F2AC4E-CF4B-4475-B8B8-8A2053B279CF}"/>
            </a:ext>
          </a:extLst>
        </xdr:cNvPr>
        <xdr:cNvSpPr txBox="1"/>
      </xdr:nvSpPr>
      <xdr:spPr>
        <a:xfrm>
          <a:off x="1562744" y="5759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93" name="n_1mainValue有形固定資産減価償却率">
          <a:extLst>
            <a:ext uri="{FF2B5EF4-FFF2-40B4-BE49-F238E27FC236}">
              <a16:creationId xmlns:a16="http://schemas.microsoft.com/office/drawing/2014/main" id="{033CF881-06D2-48A8-A3E4-BAE6A0147295}"/>
            </a:ext>
          </a:extLst>
        </xdr:cNvPr>
        <xdr:cNvSpPr txBox="1"/>
      </xdr:nvSpPr>
      <xdr:spPr>
        <a:xfrm>
          <a:off x="38360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45356</xdr:rowOff>
    </xdr:from>
    <xdr:ext cx="405111" cy="259045"/>
    <xdr:sp macro="" textlink="">
      <xdr:nvSpPr>
        <xdr:cNvPr id="94" name="n_2mainValue有形固定資産減価償却率">
          <a:extLst>
            <a:ext uri="{FF2B5EF4-FFF2-40B4-BE49-F238E27FC236}">
              <a16:creationId xmlns:a16="http://schemas.microsoft.com/office/drawing/2014/main" id="{97D08DC4-4801-4450-B1E6-055E0EAB569B}"/>
            </a:ext>
          </a:extLst>
        </xdr:cNvPr>
        <xdr:cNvSpPr txBox="1"/>
      </xdr:nvSpPr>
      <xdr:spPr>
        <a:xfrm>
          <a:off x="3086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134764</xdr:rowOff>
    </xdr:from>
    <xdr:ext cx="405111" cy="259045"/>
    <xdr:sp macro="" textlink="">
      <xdr:nvSpPr>
        <xdr:cNvPr id="95" name="n_3mainValue有形固定資産減価償却率">
          <a:extLst>
            <a:ext uri="{FF2B5EF4-FFF2-40B4-BE49-F238E27FC236}">
              <a16:creationId xmlns:a16="http://schemas.microsoft.com/office/drawing/2014/main" id="{38376C4D-7A7B-4A36-A9DD-D665301F340D}"/>
            </a:ext>
          </a:extLst>
        </xdr:cNvPr>
        <xdr:cNvSpPr txBox="1"/>
      </xdr:nvSpPr>
      <xdr:spPr>
        <a:xfrm>
          <a:off x="2324744" y="536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6" name="n_4mainValue有形固定資産減価償却率">
          <a:extLst>
            <a:ext uri="{FF2B5EF4-FFF2-40B4-BE49-F238E27FC236}">
              <a16:creationId xmlns:a16="http://schemas.microsoft.com/office/drawing/2014/main" id="{B38340B7-79FE-498B-9642-B56FA9DB257E}"/>
            </a:ext>
          </a:extLst>
        </xdr:cNvPr>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8E369E4-ABBC-4E70-B7E2-1AC6060CDAA8}"/>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E8EE9066-E9B7-4D9E-B855-58B3437D10C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587033D8-CA86-446E-82A3-5804F2B6F6F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875EF8E5-89B4-4024-9AD4-DAD23BE39BF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D4ECD21E-263B-4AD3-9307-1920D1EB1D2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68EA0A4-1B37-4F8C-9874-9D9BAFFDA4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1F07C0F7-D53D-4FE6-B1AF-1BADFA25302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2F560941-E1D5-4A26-BD25-CED16A45637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69E336E-FB9C-4CAD-8F59-202AA5FB4C7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5F6B7305-20EC-47ED-A345-0A78EAE6037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A0D59D7-6BC7-4F66-944B-4A61C0C666D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1D299EF7-DFEB-4346-8CE9-D652E6D86E2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F5FB828D-888F-4AC8-B765-D0416A40DEF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債務償還比率は、類似団体内平均と比べると</a:t>
          </a:r>
          <a:r>
            <a:rPr kumimoji="1" lang="en-US" altLang="ja-JP" sz="1100">
              <a:latin typeface="ＭＳ Ｐゴシック" panose="020B0600070205080204" pitchFamily="50" charset="-128"/>
              <a:ea typeface="ＭＳ Ｐゴシック" panose="020B0600070205080204" pitchFamily="50" charset="-128"/>
            </a:rPr>
            <a:t>26.0</a:t>
          </a:r>
          <a:r>
            <a:rPr kumimoji="1" lang="ja-JP" altLang="en-US" sz="1100">
              <a:latin typeface="ＭＳ Ｐゴシック" panose="020B0600070205080204" pitchFamily="50" charset="-128"/>
              <a:ea typeface="ＭＳ Ｐゴシック" panose="020B0600070205080204" pitchFamily="50" charset="-128"/>
            </a:rPr>
            <a:t>ポイント高い数値となっているが、近年は減少傾向にある。</a:t>
          </a:r>
        </a:p>
        <a:p>
          <a:r>
            <a:rPr kumimoji="1" lang="ja-JP" altLang="en-US" sz="1100">
              <a:latin typeface="ＭＳ Ｐゴシック" panose="020B0600070205080204" pitchFamily="50" charset="-128"/>
              <a:ea typeface="ＭＳ Ｐゴシック" panose="020B0600070205080204" pitchFamily="50" charset="-128"/>
            </a:rPr>
            <a:t>　当町は平成</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年度以降から「茨城町小中学校再編計画」に基づく小中学校の統廃合に伴う教育施設整備に係る地方債の借入などにより、地方債残高が増加し将来負担額が増加した。今後も将来世代への負担が先送りにならないよう地方債の借入抑制に努めながら安定的な財政運営を進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A44A7F6D-D188-42AB-9004-6B305322DB6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4F693A7B-08B2-4F59-BD0C-CFBB208088A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1231AC3C-8D56-44F3-BC05-B7D1AC5EDDD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B0BED000-7155-42AE-8033-E686EAC7738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1E27F711-0892-478E-B27A-3E71E4DEDA28}"/>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5324F826-7FE4-439C-9A4A-193CBD50630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CF4C9D9A-F051-4D9E-BD35-FE7BC5E9B723}"/>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86F35E4-28B4-4FCB-A63C-36BA1D07F18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728EEB35-519E-46BF-BE5F-36512267ECA5}"/>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9611A915-8F2F-49DD-BBCC-6816CA95CE1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E964C578-A1B8-4B4A-8184-6B9555F9A484}"/>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5A25D163-EC9D-4DCA-83F6-C72A8497E24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A1B4769E-949B-48D3-B6E3-E4CCBC885BD1}"/>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30445E53-B514-4B38-A253-F7CF7FCAF15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42E1EE08-38D5-4D73-8EB3-D6566F7DFAF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EE2FE6C7-54FE-499B-87C3-924288E1FDF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31DB8443-7C1E-4C4E-BAA2-D8CCC78F2B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a:extLst>
            <a:ext uri="{FF2B5EF4-FFF2-40B4-BE49-F238E27FC236}">
              <a16:creationId xmlns:a16="http://schemas.microsoft.com/office/drawing/2014/main" id="{2B8000C7-17EC-4921-9394-EEEE4201D423}"/>
            </a:ext>
          </a:extLst>
        </xdr:cNvPr>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a:extLst>
            <a:ext uri="{FF2B5EF4-FFF2-40B4-BE49-F238E27FC236}">
              <a16:creationId xmlns:a16="http://schemas.microsoft.com/office/drawing/2014/main" id="{D0189719-8FE8-426B-B644-B202AA10802B}"/>
            </a:ext>
          </a:extLst>
        </xdr:cNvPr>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a:extLst>
            <a:ext uri="{FF2B5EF4-FFF2-40B4-BE49-F238E27FC236}">
              <a16:creationId xmlns:a16="http://schemas.microsoft.com/office/drawing/2014/main" id="{97553822-A0A1-4047-8A24-54677B1A1655}"/>
            </a:ext>
          </a:extLst>
        </xdr:cNvPr>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659B3374-2CE9-427F-9CD1-EEEA0B5B358A}"/>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5026DBF8-5AF0-426B-BBEB-996BF95D3119}"/>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a:extLst>
            <a:ext uri="{FF2B5EF4-FFF2-40B4-BE49-F238E27FC236}">
              <a16:creationId xmlns:a16="http://schemas.microsoft.com/office/drawing/2014/main" id="{F31ECF9C-7E64-4427-8B77-5E593AC6EF27}"/>
            </a:ext>
          </a:extLst>
        </xdr:cNvPr>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a:extLst>
            <a:ext uri="{FF2B5EF4-FFF2-40B4-BE49-F238E27FC236}">
              <a16:creationId xmlns:a16="http://schemas.microsoft.com/office/drawing/2014/main" id="{0216303F-26E7-4E38-B7FF-98D81E3675A3}"/>
            </a:ext>
          </a:extLst>
        </xdr:cNvPr>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0B44F3BB-3B6B-4672-B56F-D13288CF425B}"/>
            </a:ext>
          </a:extLst>
        </xdr:cNvPr>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a:extLst>
            <a:ext uri="{FF2B5EF4-FFF2-40B4-BE49-F238E27FC236}">
              <a16:creationId xmlns:a16="http://schemas.microsoft.com/office/drawing/2014/main" id="{098FD908-19F2-482F-9A4E-33B204AE7F96}"/>
            </a:ext>
          </a:extLst>
        </xdr:cNvPr>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a:extLst>
            <a:ext uri="{FF2B5EF4-FFF2-40B4-BE49-F238E27FC236}">
              <a16:creationId xmlns:a16="http://schemas.microsoft.com/office/drawing/2014/main" id="{8185B77A-16DB-4058-AE83-F5642B438E32}"/>
            </a:ext>
          </a:extLst>
        </xdr:cNvPr>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a:extLst>
            <a:ext uri="{FF2B5EF4-FFF2-40B4-BE49-F238E27FC236}">
              <a16:creationId xmlns:a16="http://schemas.microsoft.com/office/drawing/2014/main" id="{83130848-F864-49D1-A6BB-8BEE8D97FCBD}"/>
            </a:ext>
          </a:extLst>
        </xdr:cNvPr>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DC4E261-1224-4552-8F9B-D462AE86C516}"/>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B11E678-3351-4C39-A8E1-0C926DAECAB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6D8AA6F-7F5E-43A8-A76F-E58F0E3BE1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BE7FEDA-759A-4E86-BB5D-7DED863B68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5528ACC-7A1C-4008-83C6-57342C7E4F5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101219</xdr:rowOff>
    </xdr:from>
    <xdr:to>
      <xdr:col>76</xdr:col>
      <xdr:colOff>73025</xdr:colOff>
      <xdr:row>31</xdr:row>
      <xdr:rowOff>31369</xdr:rowOff>
    </xdr:to>
    <xdr:sp macro="" textlink="">
      <xdr:nvSpPr>
        <xdr:cNvPr id="143" name="楕円 142">
          <a:extLst>
            <a:ext uri="{FF2B5EF4-FFF2-40B4-BE49-F238E27FC236}">
              <a16:creationId xmlns:a16="http://schemas.microsoft.com/office/drawing/2014/main" id="{3661ACAA-4D82-4459-A13D-36896C79A544}"/>
            </a:ext>
          </a:extLst>
        </xdr:cNvPr>
        <xdr:cNvSpPr/>
      </xdr:nvSpPr>
      <xdr:spPr>
        <a:xfrm>
          <a:off x="14744700" y="60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79646</xdr:rowOff>
    </xdr:from>
    <xdr:ext cx="469744" cy="259045"/>
    <xdr:sp macro="" textlink="">
      <xdr:nvSpPr>
        <xdr:cNvPr id="144" name="債務償還比率該当値テキスト">
          <a:extLst>
            <a:ext uri="{FF2B5EF4-FFF2-40B4-BE49-F238E27FC236}">
              <a16:creationId xmlns:a16="http://schemas.microsoft.com/office/drawing/2014/main" id="{E810CC08-9CA2-449E-889A-E1D2204C5AD1}"/>
            </a:ext>
          </a:extLst>
        </xdr:cNvPr>
        <xdr:cNvSpPr txBox="1"/>
      </xdr:nvSpPr>
      <xdr:spPr>
        <a:xfrm>
          <a:off x="14846300" y="599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15512</xdr:rowOff>
    </xdr:from>
    <xdr:to>
      <xdr:col>72</xdr:col>
      <xdr:colOff>123825</xdr:colOff>
      <xdr:row>31</xdr:row>
      <xdr:rowOff>117112</xdr:rowOff>
    </xdr:to>
    <xdr:sp macro="" textlink="">
      <xdr:nvSpPr>
        <xdr:cNvPr id="145" name="楕円 144">
          <a:extLst>
            <a:ext uri="{FF2B5EF4-FFF2-40B4-BE49-F238E27FC236}">
              <a16:creationId xmlns:a16="http://schemas.microsoft.com/office/drawing/2014/main" id="{E78635C5-E116-46FE-A69D-21D89CD393AC}"/>
            </a:ext>
          </a:extLst>
        </xdr:cNvPr>
        <xdr:cNvSpPr/>
      </xdr:nvSpPr>
      <xdr:spPr>
        <a:xfrm>
          <a:off x="14033500" y="610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152019</xdr:rowOff>
    </xdr:from>
    <xdr:to>
      <xdr:col>76</xdr:col>
      <xdr:colOff>22225</xdr:colOff>
      <xdr:row>31</xdr:row>
      <xdr:rowOff>66312</xdr:rowOff>
    </xdr:to>
    <xdr:cxnSp macro="">
      <xdr:nvCxnSpPr>
        <xdr:cNvPr id="146" name="直線コネクタ 145">
          <a:extLst>
            <a:ext uri="{FF2B5EF4-FFF2-40B4-BE49-F238E27FC236}">
              <a16:creationId xmlns:a16="http://schemas.microsoft.com/office/drawing/2014/main" id="{A0D303B1-8209-45FF-8B50-1D33B0E6F5F2}"/>
            </a:ext>
          </a:extLst>
        </xdr:cNvPr>
        <xdr:cNvCxnSpPr/>
      </xdr:nvCxnSpPr>
      <xdr:spPr>
        <a:xfrm flipV="1">
          <a:off x="14084300" y="6067044"/>
          <a:ext cx="711200" cy="8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19984</xdr:rowOff>
    </xdr:from>
    <xdr:to>
      <xdr:col>68</xdr:col>
      <xdr:colOff>123825</xdr:colOff>
      <xdr:row>31</xdr:row>
      <xdr:rowOff>121584</xdr:rowOff>
    </xdr:to>
    <xdr:sp macro="" textlink="">
      <xdr:nvSpPr>
        <xdr:cNvPr id="147" name="楕円 146">
          <a:extLst>
            <a:ext uri="{FF2B5EF4-FFF2-40B4-BE49-F238E27FC236}">
              <a16:creationId xmlns:a16="http://schemas.microsoft.com/office/drawing/2014/main" id="{1634FB23-0371-4390-B19C-54952430412A}"/>
            </a:ext>
          </a:extLst>
        </xdr:cNvPr>
        <xdr:cNvSpPr/>
      </xdr:nvSpPr>
      <xdr:spPr>
        <a:xfrm>
          <a:off x="13271500" y="61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66312</xdr:rowOff>
    </xdr:from>
    <xdr:to>
      <xdr:col>72</xdr:col>
      <xdr:colOff>73025</xdr:colOff>
      <xdr:row>31</xdr:row>
      <xdr:rowOff>70784</xdr:rowOff>
    </xdr:to>
    <xdr:cxnSp macro="">
      <xdr:nvCxnSpPr>
        <xdr:cNvPr id="148" name="直線コネクタ 147">
          <a:extLst>
            <a:ext uri="{FF2B5EF4-FFF2-40B4-BE49-F238E27FC236}">
              <a16:creationId xmlns:a16="http://schemas.microsoft.com/office/drawing/2014/main" id="{59F7C461-F613-4F4E-8B1D-1FD86A547216}"/>
            </a:ext>
          </a:extLst>
        </xdr:cNvPr>
        <xdr:cNvCxnSpPr/>
      </xdr:nvCxnSpPr>
      <xdr:spPr>
        <a:xfrm flipV="1">
          <a:off x="13322300" y="6152787"/>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70721</xdr:rowOff>
    </xdr:from>
    <xdr:to>
      <xdr:col>64</xdr:col>
      <xdr:colOff>123825</xdr:colOff>
      <xdr:row>32</xdr:row>
      <xdr:rowOff>871</xdr:rowOff>
    </xdr:to>
    <xdr:sp macro="" textlink="">
      <xdr:nvSpPr>
        <xdr:cNvPr id="149" name="楕円 148">
          <a:extLst>
            <a:ext uri="{FF2B5EF4-FFF2-40B4-BE49-F238E27FC236}">
              <a16:creationId xmlns:a16="http://schemas.microsoft.com/office/drawing/2014/main" id="{64FC1C59-6C6B-4413-9CE4-23E0F7389E9D}"/>
            </a:ext>
          </a:extLst>
        </xdr:cNvPr>
        <xdr:cNvSpPr/>
      </xdr:nvSpPr>
      <xdr:spPr>
        <a:xfrm>
          <a:off x="12509500" y="61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70784</xdr:rowOff>
    </xdr:from>
    <xdr:to>
      <xdr:col>68</xdr:col>
      <xdr:colOff>73025</xdr:colOff>
      <xdr:row>31</xdr:row>
      <xdr:rowOff>121521</xdr:rowOff>
    </xdr:to>
    <xdr:cxnSp macro="">
      <xdr:nvCxnSpPr>
        <xdr:cNvPr id="150" name="直線コネクタ 149">
          <a:extLst>
            <a:ext uri="{FF2B5EF4-FFF2-40B4-BE49-F238E27FC236}">
              <a16:creationId xmlns:a16="http://schemas.microsoft.com/office/drawing/2014/main" id="{DF5674CD-D028-4CE7-99AD-D26273E80273}"/>
            </a:ext>
          </a:extLst>
        </xdr:cNvPr>
        <xdr:cNvCxnSpPr/>
      </xdr:nvCxnSpPr>
      <xdr:spPr>
        <a:xfrm flipV="1">
          <a:off x="12560300" y="6157259"/>
          <a:ext cx="7620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53757</xdr:rowOff>
    </xdr:from>
    <xdr:to>
      <xdr:col>60</xdr:col>
      <xdr:colOff>123825</xdr:colOff>
      <xdr:row>31</xdr:row>
      <xdr:rowOff>155357</xdr:rowOff>
    </xdr:to>
    <xdr:sp macro="" textlink="">
      <xdr:nvSpPr>
        <xdr:cNvPr id="151" name="楕円 150">
          <a:extLst>
            <a:ext uri="{FF2B5EF4-FFF2-40B4-BE49-F238E27FC236}">
              <a16:creationId xmlns:a16="http://schemas.microsoft.com/office/drawing/2014/main" id="{A96B96C0-7AEA-48D6-9326-24E85E34A55C}"/>
            </a:ext>
          </a:extLst>
        </xdr:cNvPr>
        <xdr:cNvSpPr/>
      </xdr:nvSpPr>
      <xdr:spPr>
        <a:xfrm>
          <a:off x="11747500" y="614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104557</xdr:rowOff>
    </xdr:from>
    <xdr:to>
      <xdr:col>64</xdr:col>
      <xdr:colOff>73025</xdr:colOff>
      <xdr:row>31</xdr:row>
      <xdr:rowOff>121521</xdr:rowOff>
    </xdr:to>
    <xdr:cxnSp macro="">
      <xdr:nvCxnSpPr>
        <xdr:cNvPr id="152" name="直線コネクタ 151">
          <a:extLst>
            <a:ext uri="{FF2B5EF4-FFF2-40B4-BE49-F238E27FC236}">
              <a16:creationId xmlns:a16="http://schemas.microsoft.com/office/drawing/2014/main" id="{8AA5ECB6-E389-49C9-9224-5DAEC5E458C6}"/>
            </a:ext>
          </a:extLst>
        </xdr:cNvPr>
        <xdr:cNvCxnSpPr/>
      </xdr:nvCxnSpPr>
      <xdr:spPr>
        <a:xfrm>
          <a:off x="11798300" y="6191032"/>
          <a:ext cx="762000" cy="1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a:extLst>
            <a:ext uri="{FF2B5EF4-FFF2-40B4-BE49-F238E27FC236}">
              <a16:creationId xmlns:a16="http://schemas.microsoft.com/office/drawing/2014/main" id="{E604B74E-C4B1-4A22-A012-8CB213BEBEEB}"/>
            </a:ext>
          </a:extLst>
        </xdr:cNvPr>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a:extLst>
            <a:ext uri="{FF2B5EF4-FFF2-40B4-BE49-F238E27FC236}">
              <a16:creationId xmlns:a16="http://schemas.microsoft.com/office/drawing/2014/main" id="{CAFFB58A-96FD-496B-8DE1-D23076ABEE36}"/>
            </a:ext>
          </a:extLst>
        </xdr:cNvPr>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a:extLst>
            <a:ext uri="{FF2B5EF4-FFF2-40B4-BE49-F238E27FC236}">
              <a16:creationId xmlns:a16="http://schemas.microsoft.com/office/drawing/2014/main" id="{399A5309-4640-4F84-87FB-AEFA2E407A2A}"/>
            </a:ext>
          </a:extLst>
        </xdr:cNvPr>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a:extLst>
            <a:ext uri="{FF2B5EF4-FFF2-40B4-BE49-F238E27FC236}">
              <a16:creationId xmlns:a16="http://schemas.microsoft.com/office/drawing/2014/main" id="{0B60ABD6-609E-4F24-B09E-86B7D64D9467}"/>
            </a:ext>
          </a:extLst>
        </xdr:cNvPr>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108239</xdr:rowOff>
    </xdr:from>
    <xdr:ext cx="469744" cy="259045"/>
    <xdr:sp macro="" textlink="">
      <xdr:nvSpPr>
        <xdr:cNvPr id="157" name="n_1mainValue債務償還比率">
          <a:extLst>
            <a:ext uri="{FF2B5EF4-FFF2-40B4-BE49-F238E27FC236}">
              <a16:creationId xmlns:a16="http://schemas.microsoft.com/office/drawing/2014/main" id="{1AE29FB5-8598-4079-88FE-FBD3D05F6B6D}"/>
            </a:ext>
          </a:extLst>
        </xdr:cNvPr>
        <xdr:cNvSpPr txBox="1"/>
      </xdr:nvSpPr>
      <xdr:spPr>
        <a:xfrm>
          <a:off x="13836727" y="619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112711</xdr:rowOff>
    </xdr:from>
    <xdr:ext cx="469744" cy="259045"/>
    <xdr:sp macro="" textlink="">
      <xdr:nvSpPr>
        <xdr:cNvPr id="158" name="n_2mainValue債務償還比率">
          <a:extLst>
            <a:ext uri="{FF2B5EF4-FFF2-40B4-BE49-F238E27FC236}">
              <a16:creationId xmlns:a16="http://schemas.microsoft.com/office/drawing/2014/main" id="{82D0E07D-A579-4BC7-9D63-1B31013EB58A}"/>
            </a:ext>
          </a:extLst>
        </xdr:cNvPr>
        <xdr:cNvSpPr txBox="1"/>
      </xdr:nvSpPr>
      <xdr:spPr>
        <a:xfrm>
          <a:off x="13087427" y="619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163448</xdr:rowOff>
    </xdr:from>
    <xdr:ext cx="469744" cy="259045"/>
    <xdr:sp macro="" textlink="">
      <xdr:nvSpPr>
        <xdr:cNvPr id="159" name="n_3mainValue債務償還比率">
          <a:extLst>
            <a:ext uri="{FF2B5EF4-FFF2-40B4-BE49-F238E27FC236}">
              <a16:creationId xmlns:a16="http://schemas.microsoft.com/office/drawing/2014/main" id="{0434644C-E952-410E-B776-C4ACAEE39261}"/>
            </a:ext>
          </a:extLst>
        </xdr:cNvPr>
        <xdr:cNvSpPr txBox="1"/>
      </xdr:nvSpPr>
      <xdr:spPr>
        <a:xfrm>
          <a:off x="12325427" y="624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146484</xdr:rowOff>
    </xdr:from>
    <xdr:ext cx="469744" cy="259045"/>
    <xdr:sp macro="" textlink="">
      <xdr:nvSpPr>
        <xdr:cNvPr id="160" name="n_4mainValue債務償還比率">
          <a:extLst>
            <a:ext uri="{FF2B5EF4-FFF2-40B4-BE49-F238E27FC236}">
              <a16:creationId xmlns:a16="http://schemas.microsoft.com/office/drawing/2014/main" id="{C85BB263-9804-4DF9-94FF-B65F35718F65}"/>
            </a:ext>
          </a:extLst>
        </xdr:cNvPr>
        <xdr:cNvSpPr txBox="1"/>
      </xdr:nvSpPr>
      <xdr:spPr>
        <a:xfrm>
          <a:off x="11563427" y="62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B14EE76-2E21-4E5D-8515-E49B85486AF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BEA8AB18-69D3-49D3-B34D-87EB2BCF31C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93FFEAE9-0E00-41EB-A350-D041C6669DD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6C905245-C43A-427D-A874-DE3BBF4C649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6D869033-6D3B-42C0-B5B9-D0DFC1830EC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540C8AB-81E6-48C2-8BD4-DAAC1869AD2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7C1ED90-0FC9-4F8B-9363-C02F617D12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5081146-9CB6-4DCC-8070-DAD8BEC2D22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8B9339E-8139-4B80-B46D-C61D579B135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930C781-990F-49EE-9248-96B9355EF07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4BDEDE0-A063-4DC3-A26A-44E32465C3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A1F9437-68DE-4D15-9702-890D6DF9C9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77C08E6-171A-4357-8537-05A3231E97D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2D1B663-8488-45A1-A501-F4DCD2AE025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DAC1995-50F9-41BA-BD19-C52461327D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D054845-0AC1-4BE4-A385-A5C9FECF19E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32,022
31,347
121.58
17,352,258
16,558,038
395,978
7,916,497
10,077,976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3DDEC82-1F9D-440F-B6BF-A24ABFBA18B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6860816-E161-4C7F-9B9C-BBFA5BFC768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9E81F8-FDAA-4762-B83A-588FD849CF2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FB8C96-B9EE-4367-A6F7-0DAB037EFE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18B1DFE-C6A2-472C-8119-A02C59A9829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352E5A-EE9D-4FBC-8756-2505003C77C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90477E-FB0F-4022-BA7A-9CC6FE3549D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09394A3-B2AC-4DA1-B15B-10DA3DC769B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0EB6D5-1889-41EC-9E59-A77144D757C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56E9DFF-0E00-47D7-9C12-099FC79237E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9C44D0-F4D6-4523-BCFC-9BBC71DD08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F170CD-5CB7-4A95-A2D9-4F1CF6E2B51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C18128B-8015-4E31-A589-BED77085D7D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FD20F08-FC27-4AA7-9F54-D5A1E56853C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634BC1-FB9D-41F1-A449-72FD02DE1F1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B32FBA4-17A1-498A-A5FC-769E9804335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4D9FFE3-FB78-4543-9444-B3CFD937C0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0FEA273-B8A9-48EA-9FD4-290779DCE75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31167E0-F90E-4CE0-B5F6-35A508E4DF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C451468-5240-4E29-8A02-1F7225D8DC3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1459F0B-AE6E-468A-8A89-AAE2A0C2371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4EEEB9-4D7B-42C7-B145-47715B4489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AC90095-BC3F-4149-A3F3-88DB779AB2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747618-1FB6-4338-9392-EAAB98FD7A6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CD469FD-6EB3-4152-ABC5-76A74615C49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A08EDE1-6297-4FD2-8274-086D4230694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B11BD89-103A-4CAB-9461-D65B97DEE3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A6D6997-3038-47E5-BF10-DC7161F623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5BF0DC6-E034-4E7A-B22E-8FD1BA7D9C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9C5531E-8EFF-4D90-BCD8-3BEEA9427C8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2BB47C0-687A-46FF-B00F-99F8212636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A775A79F-7A20-4F49-96A3-FB749332B73A}"/>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1AE5A52-3CA4-4790-8460-23CE9FFEA396}"/>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3B07AF8C-4A35-4127-8620-284D825ED9EB}"/>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D440BC1-4EAB-4752-9E08-DE6EB788BEE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1500E8E-4003-4D28-9D08-8A87723DAA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4829F77-5D96-4DCD-83EA-4FD3D0F3320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6260B36-3D2D-4DDB-9BAA-859F17B544B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B5CFD7F-2202-44AF-9402-0EE48FFE6DB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533590D-B135-405B-B85B-B031A1B2CB3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A85CF21-075A-4BD7-A3F5-0E78070CBA2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372B0B8-010A-4F34-919B-503CEE8A02ED}"/>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D37A395-730D-444D-8811-E1ED1D9D3B4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FA585C22-9BDE-4CA3-872B-C7BF8038F9B0}"/>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ED9899C-4D32-4A01-A46C-0DA227EAEDB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DBF252AE-D2AC-4805-B625-A7210C1E126C}"/>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D3F4DDA7-8551-49D4-9804-6A5A66CD9A1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632BECEC-11BD-49B0-9138-5AD1B9676BE5}"/>
            </a:ext>
          </a:extLst>
        </xdr:cNvPr>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50FE655A-4168-4080-BE11-90D943AC29DD}"/>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1B01FF28-AB49-41F5-82BA-627D69CE9063}"/>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AE237CFC-BE36-40EF-99FB-E948DEB1371F}"/>
            </a:ext>
          </a:extLst>
        </xdr:cNvPr>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AF7BEE2B-3D81-4100-99A6-E12362E1F7F2}"/>
            </a:ext>
          </a:extLst>
        </xdr:cNvPr>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a:extLst>
            <a:ext uri="{FF2B5EF4-FFF2-40B4-BE49-F238E27FC236}">
              <a16:creationId xmlns:a16="http://schemas.microsoft.com/office/drawing/2014/main" id="{825ADDBE-AA38-487D-AB73-8A438DDE9349}"/>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5EF36266-3923-4A1B-9C54-FE1D2F0D509B}"/>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12283FEC-F614-4996-942E-06EA1C8E57EF}"/>
            </a:ext>
          </a:extLst>
        </xdr:cNvPr>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65870C47-4117-4FE3-85F0-EE5E7385421F}"/>
            </a:ext>
          </a:extLst>
        </xdr:cNvPr>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ED64CB30-3DEA-426F-8CCB-DCE31B1068D5}"/>
            </a:ext>
          </a:extLst>
        </xdr:cNvPr>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586DBCCE-F7F9-48B8-9E69-5D9E5C8CD90C}"/>
            </a:ext>
          </a:extLst>
        </xdr:cNvPr>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A267C4A-9619-4AA0-8F22-24CC3697BF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97748AE-2154-4E40-B184-6736403FE11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79BA3F3-4398-4C0F-97F7-FF128F59707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BF3C155-4E58-4202-AD7A-627CC557C7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4BAD3798-26F0-4C19-8B5F-B56DA8D41A7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128270</xdr:rowOff>
    </xdr:from>
    <xdr:to>
      <xdr:col>24</xdr:col>
      <xdr:colOff>114300</xdr:colOff>
      <xdr:row>40</xdr:row>
      <xdr:rowOff>58420</xdr:rowOff>
    </xdr:to>
    <xdr:sp macro="" textlink="">
      <xdr:nvSpPr>
        <xdr:cNvPr id="75" name="楕円 74">
          <a:extLst>
            <a:ext uri="{FF2B5EF4-FFF2-40B4-BE49-F238E27FC236}">
              <a16:creationId xmlns:a16="http://schemas.microsoft.com/office/drawing/2014/main" id="{C456DACD-5183-45B7-985B-F2B6AA12A607}"/>
            </a:ext>
          </a:extLst>
        </xdr:cNvPr>
        <xdr:cNvSpPr/>
      </xdr:nvSpPr>
      <xdr:spPr>
        <a:xfrm>
          <a:off x="4584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106697</xdr:rowOff>
    </xdr:from>
    <xdr:ext cx="405111" cy="259045"/>
    <xdr:sp macro="" textlink="">
      <xdr:nvSpPr>
        <xdr:cNvPr id="76" name="【道路】&#10;有形固定資産減価償却率該当値テキスト">
          <a:extLst>
            <a:ext uri="{FF2B5EF4-FFF2-40B4-BE49-F238E27FC236}">
              <a16:creationId xmlns:a16="http://schemas.microsoft.com/office/drawing/2014/main" id="{A1F52A04-4B9E-4010-81BE-791ED42CF26D}"/>
            </a:ext>
          </a:extLst>
        </xdr:cNvPr>
        <xdr:cNvSpPr txBox="1"/>
      </xdr:nvSpPr>
      <xdr:spPr>
        <a:xfrm>
          <a:off x="4673600"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69487</xdr:rowOff>
    </xdr:from>
    <xdr:to>
      <xdr:col>20</xdr:col>
      <xdr:colOff>38100</xdr:colOff>
      <xdr:row>39</xdr:row>
      <xdr:rowOff>171087</xdr:rowOff>
    </xdr:to>
    <xdr:sp macro="" textlink="">
      <xdr:nvSpPr>
        <xdr:cNvPr id="77" name="楕円 76">
          <a:extLst>
            <a:ext uri="{FF2B5EF4-FFF2-40B4-BE49-F238E27FC236}">
              <a16:creationId xmlns:a16="http://schemas.microsoft.com/office/drawing/2014/main" id="{A38707BD-11F4-4419-A21C-92D985B30482}"/>
            </a:ext>
          </a:extLst>
        </xdr:cNvPr>
        <xdr:cNvSpPr/>
      </xdr:nvSpPr>
      <xdr:spPr>
        <a:xfrm>
          <a:off x="37465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120287</xdr:rowOff>
    </xdr:from>
    <xdr:to>
      <xdr:col>24</xdr:col>
      <xdr:colOff>63500</xdr:colOff>
      <xdr:row>40</xdr:row>
      <xdr:rowOff>7620</xdr:rowOff>
    </xdr:to>
    <xdr:cxnSp macro="">
      <xdr:nvCxnSpPr>
        <xdr:cNvPr id="78" name="直線コネクタ 77">
          <a:extLst>
            <a:ext uri="{FF2B5EF4-FFF2-40B4-BE49-F238E27FC236}">
              <a16:creationId xmlns:a16="http://schemas.microsoft.com/office/drawing/2014/main" id="{4870A16E-4190-4D9E-8469-10692394F81B}"/>
            </a:ext>
          </a:extLst>
        </xdr:cNvPr>
        <xdr:cNvCxnSpPr/>
      </xdr:nvCxnSpPr>
      <xdr:spPr>
        <a:xfrm>
          <a:off x="3797300" y="680683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9" name="楕円 78">
          <a:extLst>
            <a:ext uri="{FF2B5EF4-FFF2-40B4-BE49-F238E27FC236}">
              <a16:creationId xmlns:a16="http://schemas.microsoft.com/office/drawing/2014/main" id="{195B64A4-2FDE-4D11-A071-8F9BFA9175F7}"/>
            </a:ext>
          </a:extLst>
        </xdr:cNvPr>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120287</xdr:rowOff>
    </xdr:to>
    <xdr:cxnSp macro="">
      <xdr:nvCxnSpPr>
        <xdr:cNvPr id="80" name="直線コネクタ 79">
          <a:extLst>
            <a:ext uri="{FF2B5EF4-FFF2-40B4-BE49-F238E27FC236}">
              <a16:creationId xmlns:a16="http://schemas.microsoft.com/office/drawing/2014/main" id="{C5C71C89-3D08-471F-9D17-E9E34E69235E}"/>
            </a:ext>
          </a:extLst>
        </xdr:cNvPr>
        <xdr:cNvCxnSpPr/>
      </xdr:nvCxnSpPr>
      <xdr:spPr>
        <a:xfrm>
          <a:off x="2908300" y="67382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107043</xdr:rowOff>
    </xdr:from>
    <xdr:to>
      <xdr:col>10</xdr:col>
      <xdr:colOff>165100</xdr:colOff>
      <xdr:row>39</xdr:row>
      <xdr:rowOff>37193</xdr:rowOff>
    </xdr:to>
    <xdr:sp macro="" textlink="">
      <xdr:nvSpPr>
        <xdr:cNvPr id="81" name="楕円 80">
          <a:extLst>
            <a:ext uri="{FF2B5EF4-FFF2-40B4-BE49-F238E27FC236}">
              <a16:creationId xmlns:a16="http://schemas.microsoft.com/office/drawing/2014/main" id="{3885C0B0-3916-412A-A370-916A1947F8F1}"/>
            </a:ext>
          </a:extLst>
        </xdr:cNvPr>
        <xdr:cNvSpPr/>
      </xdr:nvSpPr>
      <xdr:spPr>
        <a:xfrm>
          <a:off x="1968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157843</xdr:rowOff>
    </xdr:from>
    <xdr:to>
      <xdr:col>15</xdr:col>
      <xdr:colOff>50800</xdr:colOff>
      <xdr:row>39</xdr:row>
      <xdr:rowOff>51707</xdr:rowOff>
    </xdr:to>
    <xdr:cxnSp macro="">
      <xdr:nvCxnSpPr>
        <xdr:cNvPr id="82" name="直線コネクタ 81">
          <a:extLst>
            <a:ext uri="{FF2B5EF4-FFF2-40B4-BE49-F238E27FC236}">
              <a16:creationId xmlns:a16="http://schemas.microsoft.com/office/drawing/2014/main" id="{0247E3F6-2145-4472-8345-9454DBDCDA7A}"/>
            </a:ext>
          </a:extLst>
        </xdr:cNvPr>
        <xdr:cNvCxnSpPr/>
      </xdr:nvCxnSpPr>
      <xdr:spPr>
        <a:xfrm>
          <a:off x="2019300" y="6672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54791</xdr:rowOff>
    </xdr:from>
    <xdr:to>
      <xdr:col>6</xdr:col>
      <xdr:colOff>38100</xdr:colOff>
      <xdr:row>38</xdr:row>
      <xdr:rowOff>156391</xdr:rowOff>
    </xdr:to>
    <xdr:sp macro="" textlink="">
      <xdr:nvSpPr>
        <xdr:cNvPr id="83" name="楕円 82">
          <a:extLst>
            <a:ext uri="{FF2B5EF4-FFF2-40B4-BE49-F238E27FC236}">
              <a16:creationId xmlns:a16="http://schemas.microsoft.com/office/drawing/2014/main" id="{70A485FB-5B74-4BA4-A312-D95C7D42FA88}"/>
            </a:ext>
          </a:extLst>
        </xdr:cNvPr>
        <xdr:cNvSpPr/>
      </xdr:nvSpPr>
      <xdr:spPr>
        <a:xfrm>
          <a:off x="1079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105591</xdr:rowOff>
    </xdr:from>
    <xdr:to>
      <xdr:col>10</xdr:col>
      <xdr:colOff>114300</xdr:colOff>
      <xdr:row>38</xdr:row>
      <xdr:rowOff>157843</xdr:rowOff>
    </xdr:to>
    <xdr:cxnSp macro="">
      <xdr:nvCxnSpPr>
        <xdr:cNvPr id="84" name="直線コネクタ 83">
          <a:extLst>
            <a:ext uri="{FF2B5EF4-FFF2-40B4-BE49-F238E27FC236}">
              <a16:creationId xmlns:a16="http://schemas.microsoft.com/office/drawing/2014/main" id="{8D02AC39-06C6-4306-BAEB-FADCED432BFD}"/>
            </a:ext>
          </a:extLst>
        </xdr:cNvPr>
        <xdr:cNvCxnSpPr/>
      </xdr:nvCxnSpPr>
      <xdr:spPr>
        <a:xfrm>
          <a:off x="1130300" y="66206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a:extLst>
            <a:ext uri="{FF2B5EF4-FFF2-40B4-BE49-F238E27FC236}">
              <a16:creationId xmlns:a16="http://schemas.microsoft.com/office/drawing/2014/main" id="{B07BB30D-D529-4AB6-9507-C0849ADD9D5A}"/>
            </a:ext>
          </a:extLst>
        </xdr:cNvPr>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a:extLst>
            <a:ext uri="{FF2B5EF4-FFF2-40B4-BE49-F238E27FC236}">
              <a16:creationId xmlns:a16="http://schemas.microsoft.com/office/drawing/2014/main" id="{4280085B-47F7-450E-90EA-533CFECA25E6}"/>
            </a:ext>
          </a:extLst>
        </xdr:cNvPr>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a:extLst>
            <a:ext uri="{FF2B5EF4-FFF2-40B4-BE49-F238E27FC236}">
              <a16:creationId xmlns:a16="http://schemas.microsoft.com/office/drawing/2014/main" id="{77CA9AD6-C06D-49F4-A71C-B8A605AD5AFE}"/>
            </a:ext>
          </a:extLst>
        </xdr:cNvPr>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a:extLst>
            <a:ext uri="{FF2B5EF4-FFF2-40B4-BE49-F238E27FC236}">
              <a16:creationId xmlns:a16="http://schemas.microsoft.com/office/drawing/2014/main" id="{ADD5AE13-050E-446F-9753-33FF5EBE281E}"/>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162214</xdr:rowOff>
    </xdr:from>
    <xdr:ext cx="405111" cy="259045"/>
    <xdr:sp macro="" textlink="">
      <xdr:nvSpPr>
        <xdr:cNvPr id="89" name="n_1mainValue【道路】&#10;有形固定資産減価償却率">
          <a:extLst>
            <a:ext uri="{FF2B5EF4-FFF2-40B4-BE49-F238E27FC236}">
              <a16:creationId xmlns:a16="http://schemas.microsoft.com/office/drawing/2014/main" id="{09926C60-A9FA-4231-B742-3EC59F307ADF}"/>
            </a:ext>
          </a:extLst>
        </xdr:cNvPr>
        <xdr:cNvSpPr txBox="1"/>
      </xdr:nvSpPr>
      <xdr:spPr>
        <a:xfrm>
          <a:off x="3582044" y="684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90" name="n_2mainValue【道路】&#10;有形固定資産減価償却率">
          <a:extLst>
            <a:ext uri="{FF2B5EF4-FFF2-40B4-BE49-F238E27FC236}">
              <a16:creationId xmlns:a16="http://schemas.microsoft.com/office/drawing/2014/main" id="{0FF8CB91-B0F4-499E-81CE-57A6E8A2BC86}"/>
            </a:ext>
          </a:extLst>
        </xdr:cNvPr>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28320</xdr:rowOff>
    </xdr:from>
    <xdr:ext cx="405111" cy="259045"/>
    <xdr:sp macro="" textlink="">
      <xdr:nvSpPr>
        <xdr:cNvPr id="91" name="n_3mainValue【道路】&#10;有形固定資産減価償却率">
          <a:extLst>
            <a:ext uri="{FF2B5EF4-FFF2-40B4-BE49-F238E27FC236}">
              <a16:creationId xmlns:a16="http://schemas.microsoft.com/office/drawing/2014/main" id="{4B989BA5-E16F-4106-B874-243E0E0BA103}"/>
            </a:ext>
          </a:extLst>
        </xdr:cNvPr>
        <xdr:cNvSpPr txBox="1"/>
      </xdr:nvSpPr>
      <xdr:spPr>
        <a:xfrm>
          <a:off x="1816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92" name="n_4mainValue【道路】&#10;有形固定資産減価償却率">
          <a:extLst>
            <a:ext uri="{FF2B5EF4-FFF2-40B4-BE49-F238E27FC236}">
              <a16:creationId xmlns:a16="http://schemas.microsoft.com/office/drawing/2014/main" id="{A2786939-8380-4AEB-A85C-9A0ECC31D53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7FFC34CE-3756-409B-B047-D4340AD9B0F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E918B9E1-900C-4BAF-A9E2-8A59488267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E66F19A3-2AAC-464D-B4B3-833C4087D31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4C8E5D4F-65BA-4665-AB7E-AF8C82B300C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40E569A3-265E-4CAF-8C98-8C5BE13A780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E7C5F5C4-F5A5-45A3-8F08-267EBE70F9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AD11C392-737F-4EFB-912D-DF5811FB3A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2280E9C2-D256-4F8F-9E33-53E9E0CED33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5AD352B9-DCEC-4ED1-A59D-3D1B5FFED08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6066EAD8-18AB-418F-90F4-97C99986EEC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C03FB574-79DE-4077-9766-25C3BB84B4A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a:extLst>
            <a:ext uri="{FF2B5EF4-FFF2-40B4-BE49-F238E27FC236}">
              <a16:creationId xmlns:a16="http://schemas.microsoft.com/office/drawing/2014/main" id="{32720561-95F3-4F8C-993A-79D388CB09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D1438B04-A0CE-42C3-9D8B-47FC60C8DB6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a:extLst>
            <a:ext uri="{FF2B5EF4-FFF2-40B4-BE49-F238E27FC236}">
              <a16:creationId xmlns:a16="http://schemas.microsoft.com/office/drawing/2014/main" id="{5EAA6E78-AAFA-4612-9F01-5574F9175B87}"/>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E2E93CDA-0C65-4426-B888-C5C36CAA594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7406DBE8-B917-4B6E-B83E-05B902E08F28}"/>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B17B485E-76A5-4658-938C-F92AD5077B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a:extLst>
            <a:ext uri="{FF2B5EF4-FFF2-40B4-BE49-F238E27FC236}">
              <a16:creationId xmlns:a16="http://schemas.microsoft.com/office/drawing/2014/main" id="{F63F6783-251F-4D19-B064-8BD23A1EF5E4}"/>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D526BD03-4156-4796-A7CF-94F22E5FC6A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a:extLst>
            <a:ext uri="{FF2B5EF4-FFF2-40B4-BE49-F238E27FC236}">
              <a16:creationId xmlns:a16="http://schemas.microsoft.com/office/drawing/2014/main" id="{8A65959C-B806-4C3B-99F3-61B7778EFFF2}"/>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30969CE0-C54E-4C48-AB89-794F6691EEF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a:extLst>
            <a:ext uri="{FF2B5EF4-FFF2-40B4-BE49-F238E27FC236}">
              <a16:creationId xmlns:a16="http://schemas.microsoft.com/office/drawing/2014/main" id="{8769E251-063F-4DA0-A02E-34589AEB8A8F}"/>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3974C1BE-3061-46E5-B5A1-668AB3BE10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C76E4AF4-5D13-45FC-8724-C2322D8ADB33}"/>
            </a:ext>
          </a:extLst>
        </xdr:cNvPr>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a:extLst>
            <a:ext uri="{FF2B5EF4-FFF2-40B4-BE49-F238E27FC236}">
              <a16:creationId xmlns:a16="http://schemas.microsoft.com/office/drawing/2014/main" id="{AB6F9CFF-B9B5-44FB-ABD9-3307420BA161}"/>
            </a:ext>
          </a:extLst>
        </xdr:cNvPr>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D3D5B639-F391-4FC9-BBBF-E577C0D857B6}"/>
            </a:ext>
          </a:extLst>
        </xdr:cNvPr>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a:extLst>
            <a:ext uri="{FF2B5EF4-FFF2-40B4-BE49-F238E27FC236}">
              <a16:creationId xmlns:a16="http://schemas.microsoft.com/office/drawing/2014/main" id="{353E4A82-1886-4A20-BB6D-EA7BBE30F07B}"/>
            </a:ext>
          </a:extLst>
        </xdr:cNvPr>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a:extLst>
            <a:ext uri="{FF2B5EF4-FFF2-40B4-BE49-F238E27FC236}">
              <a16:creationId xmlns:a16="http://schemas.microsoft.com/office/drawing/2014/main" id="{010003D3-EF59-4494-ADB5-4CB46438EE6A}"/>
            </a:ext>
          </a:extLst>
        </xdr:cNvPr>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a:extLst>
            <a:ext uri="{FF2B5EF4-FFF2-40B4-BE49-F238E27FC236}">
              <a16:creationId xmlns:a16="http://schemas.microsoft.com/office/drawing/2014/main" id="{B5380B88-9908-439C-9FC8-F6C22A7BC511}"/>
            </a:ext>
          </a:extLst>
        </xdr:cNvPr>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a:extLst>
            <a:ext uri="{FF2B5EF4-FFF2-40B4-BE49-F238E27FC236}">
              <a16:creationId xmlns:a16="http://schemas.microsoft.com/office/drawing/2014/main" id="{35E98A97-7C08-424C-8744-63B9A06F60A0}"/>
            </a:ext>
          </a:extLst>
        </xdr:cNvPr>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a:extLst>
            <a:ext uri="{FF2B5EF4-FFF2-40B4-BE49-F238E27FC236}">
              <a16:creationId xmlns:a16="http://schemas.microsoft.com/office/drawing/2014/main" id="{C33B3A2B-C61A-4B50-A0D4-373C9A9344F8}"/>
            </a:ext>
          </a:extLst>
        </xdr:cNvPr>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a:extLst>
            <a:ext uri="{FF2B5EF4-FFF2-40B4-BE49-F238E27FC236}">
              <a16:creationId xmlns:a16="http://schemas.microsoft.com/office/drawing/2014/main" id="{95D44344-4EA7-402D-95B7-70F3BF62DC1A}"/>
            </a:ext>
          </a:extLst>
        </xdr:cNvPr>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a:extLst>
            <a:ext uri="{FF2B5EF4-FFF2-40B4-BE49-F238E27FC236}">
              <a16:creationId xmlns:a16="http://schemas.microsoft.com/office/drawing/2014/main" id="{CE615258-75E8-4EDA-AD80-28E47FC5877E}"/>
            </a:ext>
          </a:extLst>
        </xdr:cNvPr>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a:extLst>
            <a:ext uri="{FF2B5EF4-FFF2-40B4-BE49-F238E27FC236}">
              <a16:creationId xmlns:a16="http://schemas.microsoft.com/office/drawing/2014/main" id="{8FD334FF-DAD1-410C-995F-5A03E2A90593}"/>
            </a:ext>
          </a:extLst>
        </xdr:cNvPr>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80D2F70-E83B-47C1-BA2A-EA123B655A2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5B5E408-A3E6-4027-9C03-E74AF2B6E44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642D18F-59AF-4123-8988-8C28B98311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55C8DE8-D569-4E4B-8038-E863F02923A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7914E08E-F74E-43E4-8222-C91E7E1D9BF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124599</xdr:rowOff>
    </xdr:from>
    <xdr:to>
      <xdr:col>55</xdr:col>
      <xdr:colOff>50800</xdr:colOff>
      <xdr:row>40</xdr:row>
      <xdr:rowOff>54749</xdr:rowOff>
    </xdr:to>
    <xdr:sp macro="" textlink="">
      <xdr:nvSpPr>
        <xdr:cNvPr id="132" name="楕円 131">
          <a:extLst>
            <a:ext uri="{FF2B5EF4-FFF2-40B4-BE49-F238E27FC236}">
              <a16:creationId xmlns:a16="http://schemas.microsoft.com/office/drawing/2014/main" id="{12DF48F1-A25D-48D1-8875-750886D18508}"/>
            </a:ext>
          </a:extLst>
        </xdr:cNvPr>
        <xdr:cNvSpPr/>
      </xdr:nvSpPr>
      <xdr:spPr>
        <a:xfrm>
          <a:off x="10426700" y="681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147476</xdr:rowOff>
    </xdr:from>
    <xdr:ext cx="534377" cy="259045"/>
    <xdr:sp macro="" textlink="">
      <xdr:nvSpPr>
        <xdr:cNvPr id="133" name="【道路】&#10;一人当たり延長該当値テキスト">
          <a:extLst>
            <a:ext uri="{FF2B5EF4-FFF2-40B4-BE49-F238E27FC236}">
              <a16:creationId xmlns:a16="http://schemas.microsoft.com/office/drawing/2014/main" id="{87CBD6D9-17E1-4C29-BD83-FE4EB0976FD1}"/>
            </a:ext>
          </a:extLst>
        </xdr:cNvPr>
        <xdr:cNvSpPr txBox="1"/>
      </xdr:nvSpPr>
      <xdr:spPr>
        <a:xfrm>
          <a:off x="10515600" y="666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127064</xdr:rowOff>
    </xdr:from>
    <xdr:to>
      <xdr:col>50</xdr:col>
      <xdr:colOff>165100</xdr:colOff>
      <xdr:row>40</xdr:row>
      <xdr:rowOff>57214</xdr:rowOff>
    </xdr:to>
    <xdr:sp macro="" textlink="">
      <xdr:nvSpPr>
        <xdr:cNvPr id="134" name="楕円 133">
          <a:extLst>
            <a:ext uri="{FF2B5EF4-FFF2-40B4-BE49-F238E27FC236}">
              <a16:creationId xmlns:a16="http://schemas.microsoft.com/office/drawing/2014/main" id="{3CB79A1D-3B7C-4924-955C-52D38147D576}"/>
            </a:ext>
          </a:extLst>
        </xdr:cNvPr>
        <xdr:cNvSpPr/>
      </xdr:nvSpPr>
      <xdr:spPr>
        <a:xfrm>
          <a:off x="9588500" y="68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3949</xdr:rowOff>
    </xdr:from>
    <xdr:to>
      <xdr:col>55</xdr:col>
      <xdr:colOff>0</xdr:colOff>
      <xdr:row>40</xdr:row>
      <xdr:rowOff>6414</xdr:rowOff>
    </xdr:to>
    <xdr:cxnSp macro="">
      <xdr:nvCxnSpPr>
        <xdr:cNvPr id="135" name="直線コネクタ 134">
          <a:extLst>
            <a:ext uri="{FF2B5EF4-FFF2-40B4-BE49-F238E27FC236}">
              <a16:creationId xmlns:a16="http://schemas.microsoft.com/office/drawing/2014/main" id="{88607AF4-5F4B-4B4D-8CB5-46B681C99546}"/>
            </a:ext>
          </a:extLst>
        </xdr:cNvPr>
        <xdr:cNvCxnSpPr/>
      </xdr:nvCxnSpPr>
      <xdr:spPr>
        <a:xfrm flipV="1">
          <a:off x="9639300" y="6861949"/>
          <a:ext cx="8382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131191</xdr:rowOff>
    </xdr:from>
    <xdr:to>
      <xdr:col>46</xdr:col>
      <xdr:colOff>38100</xdr:colOff>
      <xdr:row>40</xdr:row>
      <xdr:rowOff>61341</xdr:rowOff>
    </xdr:to>
    <xdr:sp macro="" textlink="">
      <xdr:nvSpPr>
        <xdr:cNvPr id="136" name="楕円 135">
          <a:extLst>
            <a:ext uri="{FF2B5EF4-FFF2-40B4-BE49-F238E27FC236}">
              <a16:creationId xmlns:a16="http://schemas.microsoft.com/office/drawing/2014/main" id="{3F3ECC60-BF80-45E8-AE11-0F1A7C0722F6}"/>
            </a:ext>
          </a:extLst>
        </xdr:cNvPr>
        <xdr:cNvSpPr/>
      </xdr:nvSpPr>
      <xdr:spPr>
        <a:xfrm>
          <a:off x="8699500" y="68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6414</xdr:rowOff>
    </xdr:from>
    <xdr:to>
      <xdr:col>50</xdr:col>
      <xdr:colOff>114300</xdr:colOff>
      <xdr:row>40</xdr:row>
      <xdr:rowOff>10541</xdr:rowOff>
    </xdr:to>
    <xdr:cxnSp macro="">
      <xdr:nvCxnSpPr>
        <xdr:cNvPr id="137" name="直線コネクタ 136">
          <a:extLst>
            <a:ext uri="{FF2B5EF4-FFF2-40B4-BE49-F238E27FC236}">
              <a16:creationId xmlns:a16="http://schemas.microsoft.com/office/drawing/2014/main" id="{52753138-6E2C-46F9-9597-07F5115770F7}"/>
            </a:ext>
          </a:extLst>
        </xdr:cNvPr>
        <xdr:cNvCxnSpPr/>
      </xdr:nvCxnSpPr>
      <xdr:spPr>
        <a:xfrm flipV="1">
          <a:off x="8750300" y="6864414"/>
          <a:ext cx="8890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134785</xdr:rowOff>
    </xdr:from>
    <xdr:to>
      <xdr:col>41</xdr:col>
      <xdr:colOff>101600</xdr:colOff>
      <xdr:row>40</xdr:row>
      <xdr:rowOff>64935</xdr:rowOff>
    </xdr:to>
    <xdr:sp macro="" textlink="">
      <xdr:nvSpPr>
        <xdr:cNvPr id="138" name="楕円 137">
          <a:extLst>
            <a:ext uri="{FF2B5EF4-FFF2-40B4-BE49-F238E27FC236}">
              <a16:creationId xmlns:a16="http://schemas.microsoft.com/office/drawing/2014/main" id="{0A635B6E-418D-42F7-AFAE-226D9812A7D8}"/>
            </a:ext>
          </a:extLst>
        </xdr:cNvPr>
        <xdr:cNvSpPr/>
      </xdr:nvSpPr>
      <xdr:spPr>
        <a:xfrm>
          <a:off x="7810500" y="68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10541</xdr:rowOff>
    </xdr:from>
    <xdr:to>
      <xdr:col>45</xdr:col>
      <xdr:colOff>177800</xdr:colOff>
      <xdr:row>40</xdr:row>
      <xdr:rowOff>14135</xdr:rowOff>
    </xdr:to>
    <xdr:cxnSp macro="">
      <xdr:nvCxnSpPr>
        <xdr:cNvPr id="139" name="直線コネクタ 138">
          <a:extLst>
            <a:ext uri="{FF2B5EF4-FFF2-40B4-BE49-F238E27FC236}">
              <a16:creationId xmlns:a16="http://schemas.microsoft.com/office/drawing/2014/main" id="{4DB478D9-784A-4425-BB90-AF3960CFC87B}"/>
            </a:ext>
          </a:extLst>
        </xdr:cNvPr>
        <xdr:cNvCxnSpPr/>
      </xdr:nvCxnSpPr>
      <xdr:spPr>
        <a:xfrm flipV="1">
          <a:off x="7861300" y="6868541"/>
          <a:ext cx="889000" cy="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136868</xdr:rowOff>
    </xdr:from>
    <xdr:to>
      <xdr:col>36</xdr:col>
      <xdr:colOff>165100</xdr:colOff>
      <xdr:row>40</xdr:row>
      <xdr:rowOff>67018</xdr:rowOff>
    </xdr:to>
    <xdr:sp macro="" textlink="">
      <xdr:nvSpPr>
        <xdr:cNvPr id="140" name="楕円 139">
          <a:extLst>
            <a:ext uri="{FF2B5EF4-FFF2-40B4-BE49-F238E27FC236}">
              <a16:creationId xmlns:a16="http://schemas.microsoft.com/office/drawing/2014/main" id="{1FBD2C57-100B-4C6D-8B87-DD48CF6F96BC}"/>
            </a:ext>
          </a:extLst>
        </xdr:cNvPr>
        <xdr:cNvSpPr/>
      </xdr:nvSpPr>
      <xdr:spPr>
        <a:xfrm>
          <a:off x="6921500" y="68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14135</xdr:rowOff>
    </xdr:from>
    <xdr:to>
      <xdr:col>41</xdr:col>
      <xdr:colOff>50800</xdr:colOff>
      <xdr:row>40</xdr:row>
      <xdr:rowOff>16218</xdr:rowOff>
    </xdr:to>
    <xdr:cxnSp macro="">
      <xdr:nvCxnSpPr>
        <xdr:cNvPr id="141" name="直線コネクタ 140">
          <a:extLst>
            <a:ext uri="{FF2B5EF4-FFF2-40B4-BE49-F238E27FC236}">
              <a16:creationId xmlns:a16="http://schemas.microsoft.com/office/drawing/2014/main" id="{1A8D6511-36B1-426B-BE08-C1BFA5D21103}"/>
            </a:ext>
          </a:extLst>
        </xdr:cNvPr>
        <xdr:cNvCxnSpPr/>
      </xdr:nvCxnSpPr>
      <xdr:spPr>
        <a:xfrm flipV="1">
          <a:off x="6972300" y="6872135"/>
          <a:ext cx="889000" cy="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a:extLst>
            <a:ext uri="{FF2B5EF4-FFF2-40B4-BE49-F238E27FC236}">
              <a16:creationId xmlns:a16="http://schemas.microsoft.com/office/drawing/2014/main" id="{5BB72F31-E8F2-4870-A2E7-AEF52BEBA14A}"/>
            </a:ext>
          </a:extLst>
        </xdr:cNvPr>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a:extLst>
            <a:ext uri="{FF2B5EF4-FFF2-40B4-BE49-F238E27FC236}">
              <a16:creationId xmlns:a16="http://schemas.microsoft.com/office/drawing/2014/main" id="{08B8135B-A852-4AFA-ACFF-F98B242862CC}"/>
            </a:ext>
          </a:extLst>
        </xdr:cNvPr>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a:extLst>
            <a:ext uri="{FF2B5EF4-FFF2-40B4-BE49-F238E27FC236}">
              <a16:creationId xmlns:a16="http://schemas.microsoft.com/office/drawing/2014/main" id="{8998CB72-151D-4982-B4B7-6D59A8FC0DC4}"/>
            </a:ext>
          </a:extLst>
        </xdr:cNvPr>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a:extLst>
            <a:ext uri="{FF2B5EF4-FFF2-40B4-BE49-F238E27FC236}">
              <a16:creationId xmlns:a16="http://schemas.microsoft.com/office/drawing/2014/main" id="{EE636244-D96D-4229-99CC-E16B8BF9F09A}"/>
            </a:ext>
          </a:extLst>
        </xdr:cNvPr>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73741</xdr:rowOff>
    </xdr:from>
    <xdr:ext cx="534377" cy="259045"/>
    <xdr:sp macro="" textlink="">
      <xdr:nvSpPr>
        <xdr:cNvPr id="146" name="n_1mainValue【道路】&#10;一人当たり延長">
          <a:extLst>
            <a:ext uri="{FF2B5EF4-FFF2-40B4-BE49-F238E27FC236}">
              <a16:creationId xmlns:a16="http://schemas.microsoft.com/office/drawing/2014/main" id="{AF221C30-97FA-4CAA-9F5D-5F2089CE3827}"/>
            </a:ext>
          </a:extLst>
        </xdr:cNvPr>
        <xdr:cNvSpPr txBox="1"/>
      </xdr:nvSpPr>
      <xdr:spPr>
        <a:xfrm>
          <a:off x="9359411" y="65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77868</xdr:rowOff>
    </xdr:from>
    <xdr:ext cx="534377" cy="259045"/>
    <xdr:sp macro="" textlink="">
      <xdr:nvSpPr>
        <xdr:cNvPr id="147" name="n_2mainValue【道路】&#10;一人当たり延長">
          <a:extLst>
            <a:ext uri="{FF2B5EF4-FFF2-40B4-BE49-F238E27FC236}">
              <a16:creationId xmlns:a16="http://schemas.microsoft.com/office/drawing/2014/main" id="{4EC18D63-4320-4F51-8F5C-DBB09301E9F1}"/>
            </a:ext>
          </a:extLst>
        </xdr:cNvPr>
        <xdr:cNvSpPr txBox="1"/>
      </xdr:nvSpPr>
      <xdr:spPr>
        <a:xfrm>
          <a:off x="8483111" y="659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81462</xdr:rowOff>
    </xdr:from>
    <xdr:ext cx="534377" cy="259045"/>
    <xdr:sp macro="" textlink="">
      <xdr:nvSpPr>
        <xdr:cNvPr id="148" name="n_3mainValue【道路】&#10;一人当たり延長">
          <a:extLst>
            <a:ext uri="{FF2B5EF4-FFF2-40B4-BE49-F238E27FC236}">
              <a16:creationId xmlns:a16="http://schemas.microsoft.com/office/drawing/2014/main" id="{892AE0A8-282A-4E08-A186-4B4A8A42C8E9}"/>
            </a:ext>
          </a:extLst>
        </xdr:cNvPr>
        <xdr:cNvSpPr txBox="1"/>
      </xdr:nvSpPr>
      <xdr:spPr>
        <a:xfrm>
          <a:off x="7594111" y="6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83545</xdr:rowOff>
    </xdr:from>
    <xdr:ext cx="534377" cy="259045"/>
    <xdr:sp macro="" textlink="">
      <xdr:nvSpPr>
        <xdr:cNvPr id="149" name="n_4mainValue【道路】&#10;一人当たり延長">
          <a:extLst>
            <a:ext uri="{FF2B5EF4-FFF2-40B4-BE49-F238E27FC236}">
              <a16:creationId xmlns:a16="http://schemas.microsoft.com/office/drawing/2014/main" id="{9A797E12-E853-4575-AC2E-F34776FB5EEE}"/>
            </a:ext>
          </a:extLst>
        </xdr:cNvPr>
        <xdr:cNvSpPr txBox="1"/>
      </xdr:nvSpPr>
      <xdr:spPr>
        <a:xfrm>
          <a:off x="6705111" y="6598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6FABD810-8E7F-4E03-A752-91B86C0DBAE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D780F0A0-5730-4539-B503-0E46E1C181F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C9A53D04-3C96-452E-8055-B1E066460A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8DA54BF5-0FCD-464B-9CB3-CC153F86990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B5B0A04C-D9FB-4CC2-ACF5-F4D1C68800B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3A58C4F-05AE-4BC7-B7A8-46FBF7AE8C2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8D228285-3101-43BD-AF6A-F12DEF053BD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3F187028-CA00-45DF-BBF4-9BC28C3AA83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680706DC-0CF3-437E-93AD-323E9E553A4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11FD4CD4-6BF4-4B0F-82C2-10FE1452146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E7B28B9-B24F-4F85-9839-FFFC3DB30BD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10E2249F-1365-47F5-8CF5-63B07065DB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a:extLst>
            <a:ext uri="{FF2B5EF4-FFF2-40B4-BE49-F238E27FC236}">
              <a16:creationId xmlns:a16="http://schemas.microsoft.com/office/drawing/2014/main" id="{02F491BC-EFC6-40BC-997F-7857D5B77466}"/>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419DF95-995E-4392-96FC-FB075526FB4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a:extLst>
            <a:ext uri="{FF2B5EF4-FFF2-40B4-BE49-F238E27FC236}">
              <a16:creationId xmlns:a16="http://schemas.microsoft.com/office/drawing/2014/main" id="{88B64713-5E42-40DB-BE89-F14F25E454A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C78BD440-85E1-46CF-896A-F07C161920A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a:extLst>
            <a:ext uri="{FF2B5EF4-FFF2-40B4-BE49-F238E27FC236}">
              <a16:creationId xmlns:a16="http://schemas.microsoft.com/office/drawing/2014/main" id="{2A0B60C2-099F-4DB1-9563-ECF517E8C2C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A03F1F56-3FF6-4115-8E0E-A5CB9210815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a:extLst>
            <a:ext uri="{FF2B5EF4-FFF2-40B4-BE49-F238E27FC236}">
              <a16:creationId xmlns:a16="http://schemas.microsoft.com/office/drawing/2014/main" id="{FC26F968-0FC1-405E-A708-BD236FA2B82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FB1F6C7A-D261-4C77-9851-C7B12D89B63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a:extLst>
            <a:ext uri="{FF2B5EF4-FFF2-40B4-BE49-F238E27FC236}">
              <a16:creationId xmlns:a16="http://schemas.microsoft.com/office/drawing/2014/main" id="{F585A937-6021-49CD-B356-5B23404A56E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D9EE896A-FFD8-48D1-8C06-268A3F9EEE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1BB2DAA-5319-4320-A859-1C37E59F9A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76E27534-5538-44D6-AF65-B9795CE29D9F}"/>
            </a:ext>
          </a:extLst>
        </xdr:cNvPr>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BE85CC2A-4767-4C73-B2AF-FB663015CDC8}"/>
            </a:ext>
          </a:extLst>
        </xdr:cNvPr>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C14EACF2-20E8-4617-9812-6E6E2F09EAAE}"/>
            </a:ext>
          </a:extLst>
        </xdr:cNvPr>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555E021-6C05-4C88-89CC-57A23FF45AB0}"/>
            </a:ext>
          </a:extLst>
        </xdr:cNvPr>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E28C61AF-B47F-43B5-B3EA-8A1863DBD9FB}"/>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D309423-1ACC-4654-85B1-7A87A2696216}"/>
            </a:ext>
          </a:extLst>
        </xdr:cNvPr>
        <xdr:cNvSpPr txBox="1"/>
      </xdr:nvSpPr>
      <xdr:spPr>
        <a:xfrm>
          <a:off x="4673600" y="10527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16EEEB4E-BBA7-43C4-B0A7-FB14AAEAB650}"/>
            </a:ext>
          </a:extLst>
        </xdr:cNvPr>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021C812F-D0F3-4E06-A0D7-F358E3B47938}"/>
            </a:ext>
          </a:extLst>
        </xdr:cNvPr>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583CD2A2-3895-4DA4-8124-E3B677A5289B}"/>
            </a:ext>
          </a:extLst>
        </xdr:cNvPr>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ECF76BBF-FC6B-46D1-B641-B7919F376710}"/>
            </a:ext>
          </a:extLst>
        </xdr:cNvPr>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80F6F3FD-EAC8-4729-A58F-8B608879BF58}"/>
            </a:ext>
          </a:extLst>
        </xdr:cNvPr>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3422122-3A12-47CF-ABA3-24A9DFB0117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A62331B-5161-4BD7-A277-B94AF7883DB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86FA906-88F4-430D-8642-9E184F1D9CD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9EA9DE9-C0B4-47B2-8D0F-D3853F705D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34BA7750-F4D0-416B-A9FA-22F4049BD0E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76835</xdr:rowOff>
    </xdr:from>
    <xdr:to>
      <xdr:col>24</xdr:col>
      <xdr:colOff>114300</xdr:colOff>
      <xdr:row>61</xdr:row>
      <xdr:rowOff>6985</xdr:rowOff>
    </xdr:to>
    <xdr:sp macro="" textlink="">
      <xdr:nvSpPr>
        <xdr:cNvPr id="189" name="楕円 188">
          <a:extLst>
            <a:ext uri="{FF2B5EF4-FFF2-40B4-BE49-F238E27FC236}">
              <a16:creationId xmlns:a16="http://schemas.microsoft.com/office/drawing/2014/main" id="{32C2F1A0-E031-4421-9A68-020F95D2DD38}"/>
            </a:ext>
          </a:extLst>
        </xdr:cNvPr>
        <xdr:cNvSpPr/>
      </xdr:nvSpPr>
      <xdr:spPr>
        <a:xfrm>
          <a:off x="45847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99712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F7CF3491-148A-4608-96DA-DB4339EE4F82}"/>
            </a:ext>
          </a:extLst>
        </xdr:cNvPr>
        <xdr:cNvSpPr txBox="1"/>
      </xdr:nvSpPr>
      <xdr:spPr>
        <a:xfrm>
          <a:off x="4673600"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91" name="楕円 190">
          <a:extLst>
            <a:ext uri="{FF2B5EF4-FFF2-40B4-BE49-F238E27FC236}">
              <a16:creationId xmlns:a16="http://schemas.microsoft.com/office/drawing/2014/main" id="{986B616C-ED28-4554-BCE3-A51ECAFC64C0}"/>
            </a:ext>
          </a:extLst>
        </xdr:cNvPr>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127635</xdr:rowOff>
    </xdr:to>
    <xdr:cxnSp macro="">
      <xdr:nvCxnSpPr>
        <xdr:cNvPr id="192" name="直線コネクタ 191">
          <a:extLst>
            <a:ext uri="{FF2B5EF4-FFF2-40B4-BE49-F238E27FC236}">
              <a16:creationId xmlns:a16="http://schemas.microsoft.com/office/drawing/2014/main" id="{14509698-F221-4BFC-9840-448262749DC5}"/>
            </a:ext>
          </a:extLst>
        </xdr:cNvPr>
        <xdr:cNvCxnSpPr/>
      </xdr:nvCxnSpPr>
      <xdr:spPr>
        <a:xfrm>
          <a:off x="3797300" y="103822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93" name="楕円 192">
          <a:extLst>
            <a:ext uri="{FF2B5EF4-FFF2-40B4-BE49-F238E27FC236}">
              <a16:creationId xmlns:a16="http://schemas.microsoft.com/office/drawing/2014/main" id="{4C2B9D2C-7F4F-4757-A1B9-3995C30B560B}"/>
            </a:ext>
          </a:extLst>
        </xdr:cNvPr>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95250</xdr:rowOff>
    </xdr:to>
    <xdr:cxnSp macro="">
      <xdr:nvCxnSpPr>
        <xdr:cNvPr id="194" name="直線コネクタ 193">
          <a:extLst>
            <a:ext uri="{FF2B5EF4-FFF2-40B4-BE49-F238E27FC236}">
              <a16:creationId xmlns:a16="http://schemas.microsoft.com/office/drawing/2014/main" id="{78BB0B94-DD9B-4AE5-9B0E-32E1A8A479FE}"/>
            </a:ext>
          </a:extLst>
        </xdr:cNvPr>
        <xdr:cNvCxnSpPr/>
      </xdr:nvCxnSpPr>
      <xdr:spPr>
        <a:xfrm>
          <a:off x="2908300" y="103498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95" name="楕円 194">
          <a:extLst>
            <a:ext uri="{FF2B5EF4-FFF2-40B4-BE49-F238E27FC236}">
              <a16:creationId xmlns:a16="http://schemas.microsoft.com/office/drawing/2014/main" id="{42622F90-FA6A-438E-A472-1B2BA51A983C}"/>
            </a:ext>
          </a:extLst>
        </xdr:cNvPr>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62865</xdr:rowOff>
    </xdr:to>
    <xdr:cxnSp macro="">
      <xdr:nvCxnSpPr>
        <xdr:cNvPr id="196" name="直線コネクタ 195">
          <a:extLst>
            <a:ext uri="{FF2B5EF4-FFF2-40B4-BE49-F238E27FC236}">
              <a16:creationId xmlns:a16="http://schemas.microsoft.com/office/drawing/2014/main" id="{56959865-B24F-43CF-9C26-2EF8DE64F377}"/>
            </a:ext>
          </a:extLst>
        </xdr:cNvPr>
        <xdr:cNvCxnSpPr/>
      </xdr:nvCxnSpPr>
      <xdr:spPr>
        <a:xfrm>
          <a:off x="2019300" y="103174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122555</xdr:rowOff>
    </xdr:from>
    <xdr:to>
      <xdr:col>6</xdr:col>
      <xdr:colOff>38100</xdr:colOff>
      <xdr:row>60</xdr:row>
      <xdr:rowOff>52705</xdr:rowOff>
    </xdr:to>
    <xdr:sp macro="" textlink="">
      <xdr:nvSpPr>
        <xdr:cNvPr id="197" name="楕円 196">
          <a:extLst>
            <a:ext uri="{FF2B5EF4-FFF2-40B4-BE49-F238E27FC236}">
              <a16:creationId xmlns:a16="http://schemas.microsoft.com/office/drawing/2014/main" id="{A93D2AFE-15CE-4F0F-836B-2A18F19F3ECC}"/>
            </a:ext>
          </a:extLst>
        </xdr:cNvPr>
        <xdr:cNvSpPr/>
      </xdr:nvSpPr>
      <xdr:spPr>
        <a:xfrm>
          <a:off x="1079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xdr:rowOff>
    </xdr:from>
    <xdr:to>
      <xdr:col>10</xdr:col>
      <xdr:colOff>114300</xdr:colOff>
      <xdr:row>60</xdr:row>
      <xdr:rowOff>30480</xdr:rowOff>
    </xdr:to>
    <xdr:cxnSp macro="">
      <xdr:nvCxnSpPr>
        <xdr:cNvPr id="198" name="直線コネクタ 197">
          <a:extLst>
            <a:ext uri="{FF2B5EF4-FFF2-40B4-BE49-F238E27FC236}">
              <a16:creationId xmlns:a16="http://schemas.microsoft.com/office/drawing/2014/main" id="{A6E0925F-B9C1-4EFA-A736-E0FC8A483A6A}"/>
            </a:ext>
          </a:extLst>
        </xdr:cNvPr>
        <xdr:cNvCxnSpPr/>
      </xdr:nvCxnSpPr>
      <xdr:spPr>
        <a:xfrm>
          <a:off x="1130300" y="10288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28592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9D0C084D-ABC8-4DD6-88F1-5324701FC33B}"/>
            </a:ext>
          </a:extLst>
        </xdr:cNvPr>
        <xdr:cNvSpPr txBox="1"/>
      </xdr:nvSpPr>
      <xdr:spPr>
        <a:xfrm>
          <a:off x="3582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7637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F2683980-895E-4A5D-B03E-3A0F8FC4EA8E}"/>
            </a:ext>
          </a:extLst>
        </xdr:cNvPr>
        <xdr:cNvSpPr txBox="1"/>
      </xdr:nvSpPr>
      <xdr:spPr>
        <a:xfrm>
          <a:off x="2705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146702</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7A7B331-4DC1-425D-921B-C9D66E3F3895}"/>
            </a:ext>
          </a:extLst>
        </xdr:cNvPr>
        <xdr:cNvSpPr txBox="1"/>
      </xdr:nvSpPr>
      <xdr:spPr>
        <a:xfrm>
          <a:off x="18167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4E51DF1-2DF3-439A-909D-962D90EC17EC}"/>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162577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DE13D5F-037A-4AB5-87A1-823CC5753922}"/>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130192</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4CCB26C-500F-4B09-A989-80DF0E74CD90}"/>
            </a:ext>
          </a:extLst>
        </xdr:cNvPr>
        <xdr:cNvSpPr txBox="1"/>
      </xdr:nvSpPr>
      <xdr:spPr>
        <a:xfrm>
          <a:off x="2705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97807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52EF918-AB26-46C3-B3B3-41E2B20F3289}"/>
            </a:ext>
          </a:extLst>
        </xdr:cNvPr>
        <xdr:cNvSpPr txBox="1"/>
      </xdr:nvSpPr>
      <xdr:spPr>
        <a:xfrm>
          <a:off x="1816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731290D-212C-4552-A3F9-9F6A5A10C688}"/>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6D9DF488-7F55-4F00-91DF-A0CDCBD69CE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0DD6372-BE5F-4678-B882-8E809929A66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9A146E1-6733-41A5-B49F-29960BDC85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7D2091E-ED77-40E0-8809-D65DA7D719C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A910FAF6-F756-43A6-A90A-EFEDAD8E134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1C530620-5D62-44AE-8944-E497F50B09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690536B0-077D-4529-B531-85FFB873F22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2727C641-D9C0-4BA7-A6FE-446B107609A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8B8EFEB-467B-461A-BC72-AEB2DCF188A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508BBC04-3865-4328-A132-C3A81EC45F8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7E46270A-4195-4D43-B9E2-A82422DDF2B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11E6DABC-C290-4B59-97D0-E3AEE5777395}"/>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10796449-6ED1-44A9-9989-78C6F8597E3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a:extLst>
            <a:ext uri="{FF2B5EF4-FFF2-40B4-BE49-F238E27FC236}">
              <a16:creationId xmlns:a16="http://schemas.microsoft.com/office/drawing/2014/main" id="{81746F1B-7976-4B2B-AEA0-778A1297586E}"/>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840E069A-4786-4EC7-A550-13EE6001B271}"/>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a:extLst>
            <a:ext uri="{FF2B5EF4-FFF2-40B4-BE49-F238E27FC236}">
              <a16:creationId xmlns:a16="http://schemas.microsoft.com/office/drawing/2014/main" id="{F5110790-33F5-45BD-90D3-54337C685CC4}"/>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B277C56C-F166-4FC6-AA38-A89C6D692B4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a:extLst>
            <a:ext uri="{FF2B5EF4-FFF2-40B4-BE49-F238E27FC236}">
              <a16:creationId xmlns:a16="http://schemas.microsoft.com/office/drawing/2014/main" id="{57E7F039-8F23-49CC-A40A-24855DA09A17}"/>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21367B0C-930E-4043-95E1-BD3973C7557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a:extLst>
            <a:ext uri="{FF2B5EF4-FFF2-40B4-BE49-F238E27FC236}">
              <a16:creationId xmlns:a16="http://schemas.microsoft.com/office/drawing/2014/main" id="{5A944D84-4B30-4B5B-9435-7F0B7B6A7A09}"/>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D263F019-014A-457F-AC20-08EE310D02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a:extLst>
            <a:ext uri="{FF2B5EF4-FFF2-40B4-BE49-F238E27FC236}">
              <a16:creationId xmlns:a16="http://schemas.microsoft.com/office/drawing/2014/main" id="{3A66E552-87B2-4081-B01F-9181A1D2D202}"/>
            </a:ext>
          </a:extLst>
        </xdr:cNvPr>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D2DFBCD-BE80-441A-B355-6E8411480DBD}"/>
            </a:ext>
          </a:extLst>
        </xdr:cNvPr>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a:extLst>
            <a:ext uri="{FF2B5EF4-FFF2-40B4-BE49-F238E27FC236}">
              <a16:creationId xmlns:a16="http://schemas.microsoft.com/office/drawing/2014/main" id="{F0402B76-A209-4544-A44C-95F18A21AF14}"/>
            </a:ext>
          </a:extLst>
        </xdr:cNvPr>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D03EE17A-A061-49CB-A8F7-27386497E4CF}"/>
            </a:ext>
          </a:extLst>
        </xdr:cNvPr>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a:extLst>
            <a:ext uri="{FF2B5EF4-FFF2-40B4-BE49-F238E27FC236}">
              <a16:creationId xmlns:a16="http://schemas.microsoft.com/office/drawing/2014/main" id="{92FF148F-F3FD-40C1-8BBF-8687F9EFA8BB}"/>
            </a:ext>
          </a:extLst>
        </xdr:cNvPr>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22BB0EAA-2FCC-4D21-A3D9-1C7500FEBB05}"/>
            </a:ext>
          </a:extLst>
        </xdr:cNvPr>
        <xdr:cNvSpPr txBox="1"/>
      </xdr:nvSpPr>
      <xdr:spPr>
        <a:xfrm>
          <a:off x="10515600" y="10498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a:extLst>
            <a:ext uri="{FF2B5EF4-FFF2-40B4-BE49-F238E27FC236}">
              <a16:creationId xmlns:a16="http://schemas.microsoft.com/office/drawing/2014/main" id="{D84E83F5-192F-406F-97EC-ADAEA81D8DDD}"/>
            </a:ext>
          </a:extLst>
        </xdr:cNvPr>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a:extLst>
            <a:ext uri="{FF2B5EF4-FFF2-40B4-BE49-F238E27FC236}">
              <a16:creationId xmlns:a16="http://schemas.microsoft.com/office/drawing/2014/main" id="{FD092DDD-1959-41FB-831F-F5945540D68B}"/>
            </a:ext>
          </a:extLst>
        </xdr:cNvPr>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a:extLst>
            <a:ext uri="{FF2B5EF4-FFF2-40B4-BE49-F238E27FC236}">
              <a16:creationId xmlns:a16="http://schemas.microsoft.com/office/drawing/2014/main" id="{2A98CB33-0301-4B85-AB75-327DDA4B5089}"/>
            </a:ext>
          </a:extLst>
        </xdr:cNvPr>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a:extLst>
            <a:ext uri="{FF2B5EF4-FFF2-40B4-BE49-F238E27FC236}">
              <a16:creationId xmlns:a16="http://schemas.microsoft.com/office/drawing/2014/main" id="{3E376F49-C7A2-4E4F-AE78-302061CAE83D}"/>
            </a:ext>
          </a:extLst>
        </xdr:cNvPr>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a:extLst>
            <a:ext uri="{FF2B5EF4-FFF2-40B4-BE49-F238E27FC236}">
              <a16:creationId xmlns:a16="http://schemas.microsoft.com/office/drawing/2014/main" id="{C0455D85-01EA-4B5A-8BEC-670556F4EDD4}"/>
            </a:ext>
          </a:extLst>
        </xdr:cNvPr>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C0D5ADD0-D4F9-4486-A6FB-B5923AE7DFD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39E700E-F821-495A-86D2-B8C3F43AD2C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9167F6C-1730-45C2-8D37-5C7D61C7E7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2817251-E371-4968-BEFE-029032ACEC9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45BCB0E-4ADA-4B3D-8779-4C8CE350A12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95776</xdr:rowOff>
    </xdr:from>
    <xdr:to>
      <xdr:col>55</xdr:col>
      <xdr:colOff>50800</xdr:colOff>
      <xdr:row>60</xdr:row>
      <xdr:rowOff>25926</xdr:rowOff>
    </xdr:to>
    <xdr:sp macro="" textlink="">
      <xdr:nvSpPr>
        <xdr:cNvPr id="244" name="楕円 243">
          <a:extLst>
            <a:ext uri="{FF2B5EF4-FFF2-40B4-BE49-F238E27FC236}">
              <a16:creationId xmlns:a16="http://schemas.microsoft.com/office/drawing/2014/main" id="{EE3B66DC-43ED-4158-9064-0BF7FF3D7D2E}"/>
            </a:ext>
          </a:extLst>
        </xdr:cNvPr>
        <xdr:cNvSpPr/>
      </xdr:nvSpPr>
      <xdr:spPr>
        <a:xfrm>
          <a:off x="10426700" y="1021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118653</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9BA0688-A7A2-4613-BE42-45D964F34D63}"/>
            </a:ext>
          </a:extLst>
        </xdr:cNvPr>
        <xdr:cNvSpPr txBox="1"/>
      </xdr:nvSpPr>
      <xdr:spPr>
        <a:xfrm>
          <a:off x="10515600" y="1006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104132</xdr:rowOff>
    </xdr:from>
    <xdr:to>
      <xdr:col>50</xdr:col>
      <xdr:colOff>165100</xdr:colOff>
      <xdr:row>60</xdr:row>
      <xdr:rowOff>34282</xdr:rowOff>
    </xdr:to>
    <xdr:sp macro="" textlink="">
      <xdr:nvSpPr>
        <xdr:cNvPr id="246" name="楕円 245">
          <a:extLst>
            <a:ext uri="{FF2B5EF4-FFF2-40B4-BE49-F238E27FC236}">
              <a16:creationId xmlns:a16="http://schemas.microsoft.com/office/drawing/2014/main" id="{350ABA09-C824-4730-B0DD-4531E307FFF4}"/>
            </a:ext>
          </a:extLst>
        </xdr:cNvPr>
        <xdr:cNvSpPr/>
      </xdr:nvSpPr>
      <xdr:spPr>
        <a:xfrm>
          <a:off x="9588500" y="102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146576</xdr:rowOff>
    </xdr:from>
    <xdr:to>
      <xdr:col>55</xdr:col>
      <xdr:colOff>0</xdr:colOff>
      <xdr:row>59</xdr:row>
      <xdr:rowOff>154932</xdr:rowOff>
    </xdr:to>
    <xdr:cxnSp macro="">
      <xdr:nvCxnSpPr>
        <xdr:cNvPr id="247" name="直線コネクタ 246">
          <a:extLst>
            <a:ext uri="{FF2B5EF4-FFF2-40B4-BE49-F238E27FC236}">
              <a16:creationId xmlns:a16="http://schemas.microsoft.com/office/drawing/2014/main" id="{CEB79F5F-912A-4778-B5AB-9EB1A53A6B54}"/>
            </a:ext>
          </a:extLst>
        </xdr:cNvPr>
        <xdr:cNvCxnSpPr/>
      </xdr:nvCxnSpPr>
      <xdr:spPr>
        <a:xfrm flipV="1">
          <a:off x="9639300" y="10262126"/>
          <a:ext cx="838200" cy="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110164</xdr:rowOff>
    </xdr:from>
    <xdr:to>
      <xdr:col>46</xdr:col>
      <xdr:colOff>38100</xdr:colOff>
      <xdr:row>60</xdr:row>
      <xdr:rowOff>40314</xdr:rowOff>
    </xdr:to>
    <xdr:sp macro="" textlink="">
      <xdr:nvSpPr>
        <xdr:cNvPr id="248" name="楕円 247">
          <a:extLst>
            <a:ext uri="{FF2B5EF4-FFF2-40B4-BE49-F238E27FC236}">
              <a16:creationId xmlns:a16="http://schemas.microsoft.com/office/drawing/2014/main" id="{0730B669-3B42-4CC1-BD43-55ABDD83854D}"/>
            </a:ext>
          </a:extLst>
        </xdr:cNvPr>
        <xdr:cNvSpPr/>
      </xdr:nvSpPr>
      <xdr:spPr>
        <a:xfrm>
          <a:off x="8699500" y="102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154932</xdr:rowOff>
    </xdr:from>
    <xdr:to>
      <xdr:col>50</xdr:col>
      <xdr:colOff>114300</xdr:colOff>
      <xdr:row>59</xdr:row>
      <xdr:rowOff>160964</xdr:rowOff>
    </xdr:to>
    <xdr:cxnSp macro="">
      <xdr:nvCxnSpPr>
        <xdr:cNvPr id="249" name="直線コネクタ 248">
          <a:extLst>
            <a:ext uri="{FF2B5EF4-FFF2-40B4-BE49-F238E27FC236}">
              <a16:creationId xmlns:a16="http://schemas.microsoft.com/office/drawing/2014/main" id="{B0C7E1CB-98E0-42E0-88F8-7F046E769F1D}"/>
            </a:ext>
          </a:extLst>
        </xdr:cNvPr>
        <xdr:cNvCxnSpPr/>
      </xdr:nvCxnSpPr>
      <xdr:spPr>
        <a:xfrm flipV="1">
          <a:off x="8750300" y="1027048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116135</xdr:rowOff>
    </xdr:from>
    <xdr:to>
      <xdr:col>41</xdr:col>
      <xdr:colOff>101600</xdr:colOff>
      <xdr:row>60</xdr:row>
      <xdr:rowOff>46285</xdr:rowOff>
    </xdr:to>
    <xdr:sp macro="" textlink="">
      <xdr:nvSpPr>
        <xdr:cNvPr id="250" name="楕円 249">
          <a:extLst>
            <a:ext uri="{FF2B5EF4-FFF2-40B4-BE49-F238E27FC236}">
              <a16:creationId xmlns:a16="http://schemas.microsoft.com/office/drawing/2014/main" id="{480B8E25-7CEA-4091-BE28-E033E98A7920}"/>
            </a:ext>
          </a:extLst>
        </xdr:cNvPr>
        <xdr:cNvSpPr/>
      </xdr:nvSpPr>
      <xdr:spPr>
        <a:xfrm>
          <a:off x="7810500" y="102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160964</xdr:rowOff>
    </xdr:from>
    <xdr:to>
      <xdr:col>45</xdr:col>
      <xdr:colOff>177800</xdr:colOff>
      <xdr:row>59</xdr:row>
      <xdr:rowOff>166935</xdr:rowOff>
    </xdr:to>
    <xdr:cxnSp macro="">
      <xdr:nvCxnSpPr>
        <xdr:cNvPr id="251" name="直線コネクタ 250">
          <a:extLst>
            <a:ext uri="{FF2B5EF4-FFF2-40B4-BE49-F238E27FC236}">
              <a16:creationId xmlns:a16="http://schemas.microsoft.com/office/drawing/2014/main" id="{DB632CB0-E20A-4C4E-B0F3-993371CD9C91}"/>
            </a:ext>
          </a:extLst>
        </xdr:cNvPr>
        <xdr:cNvCxnSpPr/>
      </xdr:nvCxnSpPr>
      <xdr:spPr>
        <a:xfrm flipV="1">
          <a:off x="7861300" y="10276514"/>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125453</xdr:rowOff>
    </xdr:from>
    <xdr:to>
      <xdr:col>36</xdr:col>
      <xdr:colOff>165100</xdr:colOff>
      <xdr:row>60</xdr:row>
      <xdr:rowOff>55603</xdr:rowOff>
    </xdr:to>
    <xdr:sp macro="" textlink="">
      <xdr:nvSpPr>
        <xdr:cNvPr id="252" name="楕円 251">
          <a:extLst>
            <a:ext uri="{FF2B5EF4-FFF2-40B4-BE49-F238E27FC236}">
              <a16:creationId xmlns:a16="http://schemas.microsoft.com/office/drawing/2014/main" id="{03044B1B-7745-4DD9-9AEC-720D84D58F46}"/>
            </a:ext>
          </a:extLst>
        </xdr:cNvPr>
        <xdr:cNvSpPr/>
      </xdr:nvSpPr>
      <xdr:spPr>
        <a:xfrm>
          <a:off x="6921500" y="102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166935</xdr:rowOff>
    </xdr:from>
    <xdr:to>
      <xdr:col>41</xdr:col>
      <xdr:colOff>50800</xdr:colOff>
      <xdr:row>60</xdr:row>
      <xdr:rowOff>4803</xdr:rowOff>
    </xdr:to>
    <xdr:cxnSp macro="">
      <xdr:nvCxnSpPr>
        <xdr:cNvPr id="253" name="直線コネクタ 252">
          <a:extLst>
            <a:ext uri="{FF2B5EF4-FFF2-40B4-BE49-F238E27FC236}">
              <a16:creationId xmlns:a16="http://schemas.microsoft.com/office/drawing/2014/main" id="{268DA299-10C5-4EB1-96AD-33A6FED05E19}"/>
            </a:ext>
          </a:extLst>
        </xdr:cNvPr>
        <xdr:cNvCxnSpPr/>
      </xdr:nvCxnSpPr>
      <xdr:spPr>
        <a:xfrm flipV="1">
          <a:off x="6972300" y="10282485"/>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132937</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BAE9C9B-625B-4DFE-904D-6E0B310FD9D7}"/>
            </a:ext>
          </a:extLst>
        </xdr:cNvPr>
        <xdr:cNvSpPr txBox="1"/>
      </xdr:nvSpPr>
      <xdr:spPr>
        <a:xfrm>
          <a:off x="9327095" y="1059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121542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7923AA8-DE8A-4521-9327-B6AB414BEC56}"/>
            </a:ext>
          </a:extLst>
        </xdr:cNvPr>
        <xdr:cNvSpPr txBox="1"/>
      </xdr:nvSpPr>
      <xdr:spPr>
        <a:xfrm>
          <a:off x="8450795" y="105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131168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8F3CA200-8F18-47A0-A207-08E200282AFB}"/>
            </a:ext>
          </a:extLst>
        </xdr:cNvPr>
        <xdr:cNvSpPr txBox="1"/>
      </xdr:nvSpPr>
      <xdr:spPr>
        <a:xfrm>
          <a:off x="7561795" y="10589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155429</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6868D702-5E86-4F93-90E1-6D013C777E7F}"/>
            </a:ext>
          </a:extLst>
        </xdr:cNvPr>
        <xdr:cNvSpPr txBox="1"/>
      </xdr:nvSpPr>
      <xdr:spPr>
        <a:xfrm>
          <a:off x="6672795" y="1061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50809</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DBCC488E-3F8C-4CE2-9274-9FBF862567DE}"/>
            </a:ext>
          </a:extLst>
        </xdr:cNvPr>
        <xdr:cNvSpPr txBox="1"/>
      </xdr:nvSpPr>
      <xdr:spPr>
        <a:xfrm>
          <a:off x="9327095" y="9994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56841</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8D3AE32A-EC2B-41EE-8DBD-8228998B1FB3}"/>
            </a:ext>
          </a:extLst>
        </xdr:cNvPr>
        <xdr:cNvSpPr txBox="1"/>
      </xdr:nvSpPr>
      <xdr:spPr>
        <a:xfrm>
          <a:off x="8450795" y="10000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62812</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213EB3C7-880F-4B71-AE97-C038D9DEE9CC}"/>
            </a:ext>
          </a:extLst>
        </xdr:cNvPr>
        <xdr:cNvSpPr txBox="1"/>
      </xdr:nvSpPr>
      <xdr:spPr>
        <a:xfrm>
          <a:off x="7561795" y="1000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72130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33BBC4BB-3C80-4035-BD03-0396FAE30FF5}"/>
            </a:ext>
          </a:extLst>
        </xdr:cNvPr>
        <xdr:cNvSpPr txBox="1"/>
      </xdr:nvSpPr>
      <xdr:spPr>
        <a:xfrm>
          <a:off x="6672795" y="1001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5165DD2-CCD7-425A-A77C-BE386652D5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4F4559C7-3804-4189-A8D4-86164A2CCB3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929E1AAF-7A35-4A41-B5AD-3B15D3CA8FE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300D12B-4583-463D-804F-EF19A33A95F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1D02AEC6-F0C3-4858-A5F1-629D91F71B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80866873-365A-4F84-9733-471CC8C6A89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3C40A1B0-380C-47B8-A8F5-ABC3969DF44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E380289-DD28-456C-81E9-E4A386CD1DC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850A0C16-A4F4-4DED-A3E7-64EA7FB48E4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D6CFBB7-0DC8-4816-BA38-AE37057663A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9F0A069-ED34-473E-9732-4C2805BA0B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7F0E4FD-D940-4D19-BF09-6809E7425AA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6F7871C1-B2D3-493F-9EF1-D9E05E33A82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185F949-7012-4C15-AE59-E2089D813C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CA74544D-FEA0-4933-86B4-62E8D272837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FDDE814-D183-4A90-A1B8-1D5AEA101B2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F52CF013-F512-44E8-B6A6-9D53873A5C4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CDE6EF36-25A9-4087-8448-3AD1A94CE9B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1AA4C3DA-521B-49C7-9F23-AE03C645491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27A48772-42A7-4351-8BC2-59C338CAF49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70AF78FC-6F7E-4005-A5A7-65FF794AD111}"/>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69D792F-D8DC-44B6-9B49-BAEE63EA795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A5614F9E-79A2-42AC-924D-6A5F04F0229A}"/>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801EB9D-2E6E-438A-B6CE-878BA6D5A79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9C3C2E40-D47F-4306-9CD5-D6E9CE188AE2}"/>
            </a:ext>
          </a:extLst>
        </xdr:cNvPr>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26173712-683E-4726-9357-9E6DD80DFB37}"/>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C1FA53B1-C5D5-4BC4-AC23-9E553E6341DD}"/>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5840B1AC-9647-4899-B60F-C40C0FBFF4FD}"/>
            </a:ext>
          </a:extLst>
        </xdr:cNvPr>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a:extLst>
            <a:ext uri="{FF2B5EF4-FFF2-40B4-BE49-F238E27FC236}">
              <a16:creationId xmlns:a16="http://schemas.microsoft.com/office/drawing/2014/main" id="{D8E43574-02AE-4C18-8C46-4C328BD2EA07}"/>
            </a:ext>
          </a:extLst>
        </xdr:cNvPr>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166388</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A15ECEDE-C967-4338-925C-8C2EB1F6A092}"/>
            </a:ext>
          </a:extLst>
        </xdr:cNvPr>
        <xdr:cNvSpPr txBox="1"/>
      </xdr:nvSpPr>
      <xdr:spPr>
        <a:xfrm>
          <a:off x="4673600" y="14053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a:extLst>
            <a:ext uri="{FF2B5EF4-FFF2-40B4-BE49-F238E27FC236}">
              <a16:creationId xmlns:a16="http://schemas.microsoft.com/office/drawing/2014/main" id="{CA769B87-6B14-41B5-A610-2A1C8180DFC5}"/>
            </a:ext>
          </a:extLst>
        </xdr:cNvPr>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a:extLst>
            <a:ext uri="{FF2B5EF4-FFF2-40B4-BE49-F238E27FC236}">
              <a16:creationId xmlns:a16="http://schemas.microsoft.com/office/drawing/2014/main" id="{00AEBE2B-BF91-4AD5-BFEE-D22D3CEE7E7D}"/>
            </a:ext>
          </a:extLst>
        </xdr:cNvPr>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a:extLst>
            <a:ext uri="{FF2B5EF4-FFF2-40B4-BE49-F238E27FC236}">
              <a16:creationId xmlns:a16="http://schemas.microsoft.com/office/drawing/2014/main" id="{A202A9E9-998C-48F8-A962-680DC0A4A3C8}"/>
            </a:ext>
          </a:extLst>
        </xdr:cNvPr>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6989B099-B449-492D-A5FA-AE9FC48F651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4A7D8A52-617F-4340-B119-F0B1B937DACF}"/>
            </a:ext>
          </a:extLst>
        </xdr:cNvPr>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5DCEEF1-4D0D-4B1A-B5C4-8807F21A15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55D514EC-CBFA-4AE5-BAD3-B2661D1BABA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9D0ACB9-2360-45F1-8754-66BA7A8298E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763172EC-7446-426B-895E-AF6CBD6C3E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76A2003-3D92-448F-A887-56A38ABA9A6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31114</xdr:rowOff>
    </xdr:from>
    <xdr:to>
      <xdr:col>24</xdr:col>
      <xdr:colOff>114300</xdr:colOff>
      <xdr:row>85</xdr:row>
      <xdr:rowOff>132714</xdr:rowOff>
    </xdr:to>
    <xdr:sp macro="" textlink="">
      <xdr:nvSpPr>
        <xdr:cNvPr id="302" name="楕円 301">
          <a:extLst>
            <a:ext uri="{FF2B5EF4-FFF2-40B4-BE49-F238E27FC236}">
              <a16:creationId xmlns:a16="http://schemas.microsoft.com/office/drawing/2014/main" id="{AB5B7929-2482-41C3-B70B-141C2A06A7F5}"/>
            </a:ext>
          </a:extLst>
        </xdr:cNvPr>
        <xdr:cNvSpPr/>
      </xdr:nvSpPr>
      <xdr:spPr>
        <a:xfrm>
          <a:off x="45847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9541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3B6DC444-3AC0-450D-9E31-071E64D4CCAD}"/>
            </a:ext>
          </a:extLst>
        </xdr:cNvPr>
        <xdr:cNvSpPr txBox="1"/>
      </xdr:nvSpPr>
      <xdr:spPr>
        <a:xfrm>
          <a:off x="4673600"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57786</xdr:rowOff>
    </xdr:from>
    <xdr:to>
      <xdr:col>20</xdr:col>
      <xdr:colOff>38100</xdr:colOff>
      <xdr:row>85</xdr:row>
      <xdr:rowOff>159386</xdr:rowOff>
    </xdr:to>
    <xdr:sp macro="" textlink="">
      <xdr:nvSpPr>
        <xdr:cNvPr id="304" name="楕円 303">
          <a:extLst>
            <a:ext uri="{FF2B5EF4-FFF2-40B4-BE49-F238E27FC236}">
              <a16:creationId xmlns:a16="http://schemas.microsoft.com/office/drawing/2014/main" id="{06C8B9CA-9A7D-4E9E-8F45-24E0DD370B70}"/>
            </a:ext>
          </a:extLst>
        </xdr:cNvPr>
        <xdr:cNvSpPr/>
      </xdr:nvSpPr>
      <xdr:spPr>
        <a:xfrm>
          <a:off x="37465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81914</xdr:rowOff>
    </xdr:from>
    <xdr:to>
      <xdr:col>24</xdr:col>
      <xdr:colOff>63500</xdr:colOff>
      <xdr:row>85</xdr:row>
      <xdr:rowOff>108586</xdr:rowOff>
    </xdr:to>
    <xdr:cxnSp macro="">
      <xdr:nvCxnSpPr>
        <xdr:cNvPr id="305" name="直線コネクタ 304">
          <a:extLst>
            <a:ext uri="{FF2B5EF4-FFF2-40B4-BE49-F238E27FC236}">
              <a16:creationId xmlns:a16="http://schemas.microsoft.com/office/drawing/2014/main" id="{04422619-1851-44D2-815C-FA86B33DD3FC}"/>
            </a:ext>
          </a:extLst>
        </xdr:cNvPr>
        <xdr:cNvCxnSpPr/>
      </xdr:nvCxnSpPr>
      <xdr:spPr>
        <a:xfrm flipV="1">
          <a:off x="3797300" y="146551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36830</xdr:rowOff>
    </xdr:from>
    <xdr:to>
      <xdr:col>15</xdr:col>
      <xdr:colOff>101600</xdr:colOff>
      <xdr:row>85</xdr:row>
      <xdr:rowOff>138430</xdr:rowOff>
    </xdr:to>
    <xdr:sp macro="" textlink="">
      <xdr:nvSpPr>
        <xdr:cNvPr id="306" name="楕円 305">
          <a:extLst>
            <a:ext uri="{FF2B5EF4-FFF2-40B4-BE49-F238E27FC236}">
              <a16:creationId xmlns:a16="http://schemas.microsoft.com/office/drawing/2014/main" id="{0881BABA-6C75-4C28-AD9B-A4170E086936}"/>
            </a:ext>
          </a:extLst>
        </xdr:cNvPr>
        <xdr:cNvSpPr/>
      </xdr:nvSpPr>
      <xdr:spPr>
        <a:xfrm>
          <a:off x="2857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87630</xdr:rowOff>
    </xdr:from>
    <xdr:to>
      <xdr:col>19</xdr:col>
      <xdr:colOff>177800</xdr:colOff>
      <xdr:row>85</xdr:row>
      <xdr:rowOff>108586</xdr:rowOff>
    </xdr:to>
    <xdr:cxnSp macro="">
      <xdr:nvCxnSpPr>
        <xdr:cNvPr id="307" name="直線コネクタ 306">
          <a:extLst>
            <a:ext uri="{FF2B5EF4-FFF2-40B4-BE49-F238E27FC236}">
              <a16:creationId xmlns:a16="http://schemas.microsoft.com/office/drawing/2014/main" id="{A14A5A46-0915-409A-B0EF-1BFAA3D65642}"/>
            </a:ext>
          </a:extLst>
        </xdr:cNvPr>
        <xdr:cNvCxnSpPr/>
      </xdr:nvCxnSpPr>
      <xdr:spPr>
        <a:xfrm>
          <a:off x="2908300" y="14660880"/>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17780</xdr:rowOff>
    </xdr:from>
    <xdr:to>
      <xdr:col>10</xdr:col>
      <xdr:colOff>165100</xdr:colOff>
      <xdr:row>85</xdr:row>
      <xdr:rowOff>119380</xdr:rowOff>
    </xdr:to>
    <xdr:sp macro="" textlink="">
      <xdr:nvSpPr>
        <xdr:cNvPr id="308" name="楕円 307">
          <a:extLst>
            <a:ext uri="{FF2B5EF4-FFF2-40B4-BE49-F238E27FC236}">
              <a16:creationId xmlns:a16="http://schemas.microsoft.com/office/drawing/2014/main" id="{E16B8E24-9351-4A1B-BAA4-C23391780A62}"/>
            </a:ext>
          </a:extLst>
        </xdr:cNvPr>
        <xdr:cNvSpPr/>
      </xdr:nvSpPr>
      <xdr:spPr>
        <a:xfrm>
          <a:off x="1968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68580</xdr:rowOff>
    </xdr:from>
    <xdr:to>
      <xdr:col>15</xdr:col>
      <xdr:colOff>50800</xdr:colOff>
      <xdr:row>85</xdr:row>
      <xdr:rowOff>87630</xdr:rowOff>
    </xdr:to>
    <xdr:cxnSp macro="">
      <xdr:nvCxnSpPr>
        <xdr:cNvPr id="309" name="直線コネクタ 308">
          <a:extLst>
            <a:ext uri="{FF2B5EF4-FFF2-40B4-BE49-F238E27FC236}">
              <a16:creationId xmlns:a16="http://schemas.microsoft.com/office/drawing/2014/main" id="{12B40540-9E20-45D6-BF5B-DFFB0005AA86}"/>
            </a:ext>
          </a:extLst>
        </xdr:cNvPr>
        <xdr:cNvCxnSpPr/>
      </xdr:nvCxnSpPr>
      <xdr:spPr>
        <a:xfrm>
          <a:off x="2019300" y="14641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168275</xdr:rowOff>
    </xdr:from>
    <xdr:to>
      <xdr:col>6</xdr:col>
      <xdr:colOff>38100</xdr:colOff>
      <xdr:row>85</xdr:row>
      <xdr:rowOff>98425</xdr:rowOff>
    </xdr:to>
    <xdr:sp macro="" textlink="">
      <xdr:nvSpPr>
        <xdr:cNvPr id="310" name="楕円 309">
          <a:extLst>
            <a:ext uri="{FF2B5EF4-FFF2-40B4-BE49-F238E27FC236}">
              <a16:creationId xmlns:a16="http://schemas.microsoft.com/office/drawing/2014/main" id="{08612F04-4E15-46C3-8639-1FF43E024A44}"/>
            </a:ext>
          </a:extLst>
        </xdr:cNvPr>
        <xdr:cNvSpPr/>
      </xdr:nvSpPr>
      <xdr:spPr>
        <a:xfrm>
          <a:off x="1079500" y="145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47625</xdr:rowOff>
    </xdr:from>
    <xdr:to>
      <xdr:col>10</xdr:col>
      <xdr:colOff>114300</xdr:colOff>
      <xdr:row>85</xdr:row>
      <xdr:rowOff>68580</xdr:rowOff>
    </xdr:to>
    <xdr:cxnSp macro="">
      <xdr:nvCxnSpPr>
        <xdr:cNvPr id="311" name="直線コネクタ 310">
          <a:extLst>
            <a:ext uri="{FF2B5EF4-FFF2-40B4-BE49-F238E27FC236}">
              <a16:creationId xmlns:a16="http://schemas.microsoft.com/office/drawing/2014/main" id="{A90C5C55-F3D8-4284-B415-FF45C500E070}"/>
            </a:ext>
          </a:extLst>
        </xdr:cNvPr>
        <xdr:cNvCxnSpPr/>
      </xdr:nvCxnSpPr>
      <xdr:spPr>
        <a:xfrm>
          <a:off x="1130300" y="146208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312" name="n_1aveValue【公営住宅】&#10;有形固定資産減価償却率">
          <a:extLst>
            <a:ext uri="{FF2B5EF4-FFF2-40B4-BE49-F238E27FC236}">
              <a16:creationId xmlns:a16="http://schemas.microsoft.com/office/drawing/2014/main" id="{078FBED1-001C-4343-9087-D529F9EC5AEE}"/>
            </a:ext>
          </a:extLst>
        </xdr:cNvPr>
        <xdr:cNvSpPr txBox="1"/>
      </xdr:nvSpPr>
      <xdr:spPr>
        <a:xfrm>
          <a:off x="3582044" y="1395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313" name="n_2aveValue【公営住宅】&#10;有形固定資産減価償却率">
          <a:extLst>
            <a:ext uri="{FF2B5EF4-FFF2-40B4-BE49-F238E27FC236}">
              <a16:creationId xmlns:a16="http://schemas.microsoft.com/office/drawing/2014/main" id="{963631AF-BBB9-4DE1-9A2B-D9D9CBC8CF14}"/>
            </a:ext>
          </a:extLst>
        </xdr:cNvPr>
        <xdr:cNvSpPr txBox="1"/>
      </xdr:nvSpPr>
      <xdr:spPr>
        <a:xfrm>
          <a:off x="2705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4" name="n_3aveValue【公営住宅】&#10;有形固定資産減価償却率">
          <a:extLst>
            <a:ext uri="{FF2B5EF4-FFF2-40B4-BE49-F238E27FC236}">
              <a16:creationId xmlns:a16="http://schemas.microsoft.com/office/drawing/2014/main" id="{4116A9E8-CB7C-43A9-AD30-C352765B1305}"/>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315" name="n_4aveValue【公営住宅】&#10;有形固定資産減価償却率">
          <a:extLst>
            <a:ext uri="{FF2B5EF4-FFF2-40B4-BE49-F238E27FC236}">
              <a16:creationId xmlns:a16="http://schemas.microsoft.com/office/drawing/2014/main" id="{790EB826-725E-4770-88A3-E3C43F604148}"/>
            </a:ext>
          </a:extLst>
        </xdr:cNvPr>
        <xdr:cNvSpPr txBox="1"/>
      </xdr:nvSpPr>
      <xdr:spPr>
        <a:xfrm>
          <a:off x="927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150513</xdr:rowOff>
    </xdr:from>
    <xdr:ext cx="405111" cy="259045"/>
    <xdr:sp macro="" textlink="">
      <xdr:nvSpPr>
        <xdr:cNvPr id="316" name="n_1mainValue【公営住宅】&#10;有形固定資産減価償却率">
          <a:extLst>
            <a:ext uri="{FF2B5EF4-FFF2-40B4-BE49-F238E27FC236}">
              <a16:creationId xmlns:a16="http://schemas.microsoft.com/office/drawing/2014/main" id="{B36E9922-E702-4CFC-B36E-CF75C591A475}"/>
            </a:ext>
          </a:extLst>
        </xdr:cNvPr>
        <xdr:cNvSpPr txBox="1"/>
      </xdr:nvSpPr>
      <xdr:spPr>
        <a:xfrm>
          <a:off x="3582044" y="1472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129557</xdr:rowOff>
    </xdr:from>
    <xdr:ext cx="405111" cy="259045"/>
    <xdr:sp macro="" textlink="">
      <xdr:nvSpPr>
        <xdr:cNvPr id="317" name="n_2mainValue【公営住宅】&#10;有形固定資産減価償却率">
          <a:extLst>
            <a:ext uri="{FF2B5EF4-FFF2-40B4-BE49-F238E27FC236}">
              <a16:creationId xmlns:a16="http://schemas.microsoft.com/office/drawing/2014/main" id="{7D670E61-13FF-43E1-BE1B-D38062489A98}"/>
            </a:ext>
          </a:extLst>
        </xdr:cNvPr>
        <xdr:cNvSpPr txBox="1"/>
      </xdr:nvSpPr>
      <xdr:spPr>
        <a:xfrm>
          <a:off x="2705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110507</xdr:rowOff>
    </xdr:from>
    <xdr:ext cx="405111" cy="259045"/>
    <xdr:sp macro="" textlink="">
      <xdr:nvSpPr>
        <xdr:cNvPr id="318" name="n_3mainValue【公営住宅】&#10;有形固定資産減価償却率">
          <a:extLst>
            <a:ext uri="{FF2B5EF4-FFF2-40B4-BE49-F238E27FC236}">
              <a16:creationId xmlns:a16="http://schemas.microsoft.com/office/drawing/2014/main" id="{CCA009BB-65E9-4013-92DA-5953BA507093}"/>
            </a:ext>
          </a:extLst>
        </xdr:cNvPr>
        <xdr:cNvSpPr txBox="1"/>
      </xdr:nvSpPr>
      <xdr:spPr>
        <a:xfrm>
          <a:off x="1816744"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89552</xdr:rowOff>
    </xdr:from>
    <xdr:ext cx="405111" cy="259045"/>
    <xdr:sp macro="" textlink="">
      <xdr:nvSpPr>
        <xdr:cNvPr id="319" name="n_4mainValue【公営住宅】&#10;有形固定資産減価償却率">
          <a:extLst>
            <a:ext uri="{FF2B5EF4-FFF2-40B4-BE49-F238E27FC236}">
              <a16:creationId xmlns:a16="http://schemas.microsoft.com/office/drawing/2014/main" id="{893EB7B6-5D77-4541-9483-3CA071DF112E}"/>
            </a:ext>
          </a:extLst>
        </xdr:cNvPr>
        <xdr:cNvSpPr txBox="1"/>
      </xdr:nvSpPr>
      <xdr:spPr>
        <a:xfrm>
          <a:off x="927744" y="1466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EA0CEFBC-3CB7-4E2C-8DEF-16A9EF435E1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C8ED406-07A4-4321-9E1C-652F5D8CBE5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5696BB7C-3570-4985-8BB3-5B086CD2AC7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C256875-FD65-42D7-A109-A666B35414B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F59EDE9C-551D-4CF3-BE95-B03549BD737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DF20EF83-01E2-4ED5-9880-3AF4309463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BA01F51-5285-4AE0-9223-A4FACF200F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6D865221-0BF9-44CA-8420-C8C2063B004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9D700A7F-8F8E-47D0-B2AC-0501676D5B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5178442-B98F-4925-8F85-6BA6CEB3E67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C13BC5DF-E14C-488C-8DF1-6CFF6266D19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8D9B50A6-526E-4CC5-A7F6-0D05A2B1EA8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90D22AB6-576B-4C55-A8B8-4EF04359FE9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D2FC36A5-27C4-4FD0-8ED0-375FBE1C93D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44AC6688-7A03-4FAA-9030-BA0C778C15C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4D5B680C-57B1-416F-A8AF-207CBAFD2427}"/>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1875198C-5EE2-4A48-852D-BA6C56FA788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18313904-B049-43F3-8F06-3B3C00714DC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D85A2030-3A8B-4DB3-A842-E5F4B41E14E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602BA142-CE91-4BC1-9BB8-6107F5B58BD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75B066AC-2A0F-43F4-A9FC-002044C4FB7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F55882EE-05BE-42AD-A6CC-1DCAAF136AA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5D0D857-18D8-473A-9075-EFF56D615A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a:extLst>
            <a:ext uri="{FF2B5EF4-FFF2-40B4-BE49-F238E27FC236}">
              <a16:creationId xmlns:a16="http://schemas.microsoft.com/office/drawing/2014/main" id="{79F760C0-8084-4F6D-BDB3-80B7C77A3E7D}"/>
            </a:ext>
          </a:extLst>
        </xdr:cNvPr>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a:extLst>
            <a:ext uri="{FF2B5EF4-FFF2-40B4-BE49-F238E27FC236}">
              <a16:creationId xmlns:a16="http://schemas.microsoft.com/office/drawing/2014/main" id="{F03552A1-265E-4D43-909E-EA1D8B1486E7}"/>
            </a:ext>
          </a:extLst>
        </xdr:cNvPr>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a:extLst>
            <a:ext uri="{FF2B5EF4-FFF2-40B4-BE49-F238E27FC236}">
              <a16:creationId xmlns:a16="http://schemas.microsoft.com/office/drawing/2014/main" id="{C0EB8B18-86EA-41C1-9FE0-38CB32172EEB}"/>
            </a:ext>
          </a:extLst>
        </xdr:cNvPr>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a:extLst>
            <a:ext uri="{FF2B5EF4-FFF2-40B4-BE49-F238E27FC236}">
              <a16:creationId xmlns:a16="http://schemas.microsoft.com/office/drawing/2014/main" id="{A0A5F620-8E2A-4895-9036-32188B673A11}"/>
            </a:ext>
          </a:extLst>
        </xdr:cNvPr>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a:extLst>
            <a:ext uri="{FF2B5EF4-FFF2-40B4-BE49-F238E27FC236}">
              <a16:creationId xmlns:a16="http://schemas.microsoft.com/office/drawing/2014/main" id="{FD8A789B-6F9D-4618-BEB8-42B30ECC748B}"/>
            </a:ext>
          </a:extLst>
        </xdr:cNvPr>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a:extLst>
            <a:ext uri="{FF2B5EF4-FFF2-40B4-BE49-F238E27FC236}">
              <a16:creationId xmlns:a16="http://schemas.microsoft.com/office/drawing/2014/main" id="{671B8B93-BA52-4EA8-B205-834D9A34EC98}"/>
            </a:ext>
          </a:extLst>
        </xdr:cNvPr>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A030D4C9-32CF-4F61-A4A8-11EDD736D066}"/>
            </a:ext>
          </a:extLst>
        </xdr:cNvPr>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a:extLst>
            <a:ext uri="{FF2B5EF4-FFF2-40B4-BE49-F238E27FC236}">
              <a16:creationId xmlns:a16="http://schemas.microsoft.com/office/drawing/2014/main" id="{F81D0649-D70D-462E-8F1D-4CCB6717761A}"/>
            </a:ext>
          </a:extLst>
        </xdr:cNvPr>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a:extLst>
            <a:ext uri="{FF2B5EF4-FFF2-40B4-BE49-F238E27FC236}">
              <a16:creationId xmlns:a16="http://schemas.microsoft.com/office/drawing/2014/main" id="{2811F24D-8E01-439A-A6FD-F1F94332CEA1}"/>
            </a:ext>
          </a:extLst>
        </xdr:cNvPr>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a:extLst>
            <a:ext uri="{FF2B5EF4-FFF2-40B4-BE49-F238E27FC236}">
              <a16:creationId xmlns:a16="http://schemas.microsoft.com/office/drawing/2014/main" id="{07DE5A8C-F919-4397-A078-4F42D862F971}"/>
            </a:ext>
          </a:extLst>
        </xdr:cNvPr>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a:extLst>
            <a:ext uri="{FF2B5EF4-FFF2-40B4-BE49-F238E27FC236}">
              <a16:creationId xmlns:a16="http://schemas.microsoft.com/office/drawing/2014/main" id="{9575AFF7-3C3E-4E55-9ACE-693623B0719E}"/>
            </a:ext>
          </a:extLst>
        </xdr:cNvPr>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BB1835E-AAAA-4468-B864-E16AFD45E67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006ACFA-0F52-4158-89FE-6C894C9151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BA03949-C74D-4FAE-8BC5-B9FB40D2528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60BE97A1-3404-42E4-8BF1-7C1D2F9D2E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914289F-5C77-483E-A467-943A565B79C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39115</xdr:rowOff>
    </xdr:from>
    <xdr:to>
      <xdr:col>55</xdr:col>
      <xdr:colOff>50800</xdr:colOff>
      <xdr:row>84</xdr:row>
      <xdr:rowOff>140715</xdr:rowOff>
    </xdr:to>
    <xdr:sp macro="" textlink="">
      <xdr:nvSpPr>
        <xdr:cNvPr id="359" name="楕円 358">
          <a:extLst>
            <a:ext uri="{FF2B5EF4-FFF2-40B4-BE49-F238E27FC236}">
              <a16:creationId xmlns:a16="http://schemas.microsoft.com/office/drawing/2014/main" id="{3A3155B7-CD04-4472-A22E-19EC6B66EDE2}"/>
            </a:ext>
          </a:extLst>
        </xdr:cNvPr>
        <xdr:cNvSpPr/>
      </xdr:nvSpPr>
      <xdr:spPr>
        <a:xfrm>
          <a:off x="10426700" y="144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61992</xdr:rowOff>
    </xdr:from>
    <xdr:ext cx="469744" cy="259045"/>
    <xdr:sp macro="" textlink="">
      <xdr:nvSpPr>
        <xdr:cNvPr id="360" name="【公営住宅】&#10;一人当たり面積該当値テキスト">
          <a:extLst>
            <a:ext uri="{FF2B5EF4-FFF2-40B4-BE49-F238E27FC236}">
              <a16:creationId xmlns:a16="http://schemas.microsoft.com/office/drawing/2014/main" id="{97ABA77D-39CA-407E-81D6-B6E56B57C8E4}"/>
            </a:ext>
          </a:extLst>
        </xdr:cNvPr>
        <xdr:cNvSpPr txBox="1"/>
      </xdr:nvSpPr>
      <xdr:spPr>
        <a:xfrm>
          <a:off x="10515600"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43687</xdr:rowOff>
    </xdr:from>
    <xdr:to>
      <xdr:col>50</xdr:col>
      <xdr:colOff>165100</xdr:colOff>
      <xdr:row>84</xdr:row>
      <xdr:rowOff>145287</xdr:rowOff>
    </xdr:to>
    <xdr:sp macro="" textlink="">
      <xdr:nvSpPr>
        <xdr:cNvPr id="361" name="楕円 360">
          <a:extLst>
            <a:ext uri="{FF2B5EF4-FFF2-40B4-BE49-F238E27FC236}">
              <a16:creationId xmlns:a16="http://schemas.microsoft.com/office/drawing/2014/main" id="{33B2F419-20E4-4E02-83B3-CCB2A0932C8B}"/>
            </a:ext>
          </a:extLst>
        </xdr:cNvPr>
        <xdr:cNvSpPr/>
      </xdr:nvSpPr>
      <xdr:spPr>
        <a:xfrm>
          <a:off x="9588500" y="144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89915</xdr:rowOff>
    </xdr:from>
    <xdr:to>
      <xdr:col>55</xdr:col>
      <xdr:colOff>0</xdr:colOff>
      <xdr:row>84</xdr:row>
      <xdr:rowOff>94487</xdr:rowOff>
    </xdr:to>
    <xdr:cxnSp macro="">
      <xdr:nvCxnSpPr>
        <xdr:cNvPr id="362" name="直線コネクタ 361">
          <a:extLst>
            <a:ext uri="{FF2B5EF4-FFF2-40B4-BE49-F238E27FC236}">
              <a16:creationId xmlns:a16="http://schemas.microsoft.com/office/drawing/2014/main" id="{4060D17B-7652-42B4-96C4-7170EA8C89AE}"/>
            </a:ext>
          </a:extLst>
        </xdr:cNvPr>
        <xdr:cNvCxnSpPr/>
      </xdr:nvCxnSpPr>
      <xdr:spPr>
        <a:xfrm flipV="1">
          <a:off x="9639300" y="1449171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46737</xdr:rowOff>
    </xdr:from>
    <xdr:to>
      <xdr:col>46</xdr:col>
      <xdr:colOff>38100</xdr:colOff>
      <xdr:row>84</xdr:row>
      <xdr:rowOff>148337</xdr:rowOff>
    </xdr:to>
    <xdr:sp macro="" textlink="">
      <xdr:nvSpPr>
        <xdr:cNvPr id="363" name="楕円 362">
          <a:extLst>
            <a:ext uri="{FF2B5EF4-FFF2-40B4-BE49-F238E27FC236}">
              <a16:creationId xmlns:a16="http://schemas.microsoft.com/office/drawing/2014/main" id="{5DA363DF-C2BC-4847-B3DF-0F70E4B92093}"/>
            </a:ext>
          </a:extLst>
        </xdr:cNvPr>
        <xdr:cNvSpPr/>
      </xdr:nvSpPr>
      <xdr:spPr>
        <a:xfrm>
          <a:off x="8699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94487</xdr:rowOff>
    </xdr:from>
    <xdr:to>
      <xdr:col>50</xdr:col>
      <xdr:colOff>114300</xdr:colOff>
      <xdr:row>84</xdr:row>
      <xdr:rowOff>97537</xdr:rowOff>
    </xdr:to>
    <xdr:cxnSp macro="">
      <xdr:nvCxnSpPr>
        <xdr:cNvPr id="364" name="直線コネクタ 363">
          <a:extLst>
            <a:ext uri="{FF2B5EF4-FFF2-40B4-BE49-F238E27FC236}">
              <a16:creationId xmlns:a16="http://schemas.microsoft.com/office/drawing/2014/main" id="{00CDBD96-FAB8-49D4-B83F-AFA983EB65B9}"/>
            </a:ext>
          </a:extLst>
        </xdr:cNvPr>
        <xdr:cNvCxnSpPr/>
      </xdr:nvCxnSpPr>
      <xdr:spPr>
        <a:xfrm flipV="1">
          <a:off x="8750300" y="144962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43687</xdr:rowOff>
    </xdr:from>
    <xdr:to>
      <xdr:col>41</xdr:col>
      <xdr:colOff>101600</xdr:colOff>
      <xdr:row>84</xdr:row>
      <xdr:rowOff>145287</xdr:rowOff>
    </xdr:to>
    <xdr:sp macro="" textlink="">
      <xdr:nvSpPr>
        <xdr:cNvPr id="365" name="楕円 364">
          <a:extLst>
            <a:ext uri="{FF2B5EF4-FFF2-40B4-BE49-F238E27FC236}">
              <a16:creationId xmlns:a16="http://schemas.microsoft.com/office/drawing/2014/main" id="{D5B7C51C-F4D7-41B2-8582-F67C3070AEE1}"/>
            </a:ext>
          </a:extLst>
        </xdr:cNvPr>
        <xdr:cNvSpPr/>
      </xdr:nvSpPr>
      <xdr:spPr>
        <a:xfrm>
          <a:off x="7810500" y="1444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94487</xdr:rowOff>
    </xdr:from>
    <xdr:to>
      <xdr:col>45</xdr:col>
      <xdr:colOff>177800</xdr:colOff>
      <xdr:row>84</xdr:row>
      <xdr:rowOff>97537</xdr:rowOff>
    </xdr:to>
    <xdr:cxnSp macro="">
      <xdr:nvCxnSpPr>
        <xdr:cNvPr id="366" name="直線コネクタ 365">
          <a:extLst>
            <a:ext uri="{FF2B5EF4-FFF2-40B4-BE49-F238E27FC236}">
              <a16:creationId xmlns:a16="http://schemas.microsoft.com/office/drawing/2014/main" id="{E6F5FC01-A965-4387-82E9-21C21275AC95}"/>
            </a:ext>
          </a:extLst>
        </xdr:cNvPr>
        <xdr:cNvCxnSpPr/>
      </xdr:nvCxnSpPr>
      <xdr:spPr>
        <a:xfrm>
          <a:off x="7861300" y="144962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46737</xdr:rowOff>
    </xdr:from>
    <xdr:to>
      <xdr:col>36</xdr:col>
      <xdr:colOff>165100</xdr:colOff>
      <xdr:row>84</xdr:row>
      <xdr:rowOff>148337</xdr:rowOff>
    </xdr:to>
    <xdr:sp macro="" textlink="">
      <xdr:nvSpPr>
        <xdr:cNvPr id="367" name="楕円 366">
          <a:extLst>
            <a:ext uri="{FF2B5EF4-FFF2-40B4-BE49-F238E27FC236}">
              <a16:creationId xmlns:a16="http://schemas.microsoft.com/office/drawing/2014/main" id="{2D756844-C2DF-479A-B0E2-004D3E4D2D4C}"/>
            </a:ext>
          </a:extLst>
        </xdr:cNvPr>
        <xdr:cNvSpPr/>
      </xdr:nvSpPr>
      <xdr:spPr>
        <a:xfrm>
          <a:off x="6921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94487</xdr:rowOff>
    </xdr:from>
    <xdr:to>
      <xdr:col>41</xdr:col>
      <xdr:colOff>50800</xdr:colOff>
      <xdr:row>84</xdr:row>
      <xdr:rowOff>97537</xdr:rowOff>
    </xdr:to>
    <xdr:cxnSp macro="">
      <xdr:nvCxnSpPr>
        <xdr:cNvPr id="368" name="直線コネクタ 367">
          <a:extLst>
            <a:ext uri="{FF2B5EF4-FFF2-40B4-BE49-F238E27FC236}">
              <a16:creationId xmlns:a16="http://schemas.microsoft.com/office/drawing/2014/main" id="{42EB98E8-3255-4DE1-8471-A3DD00BBAEDE}"/>
            </a:ext>
          </a:extLst>
        </xdr:cNvPr>
        <xdr:cNvCxnSpPr/>
      </xdr:nvCxnSpPr>
      <xdr:spPr>
        <a:xfrm flipV="1">
          <a:off x="6972300" y="1449628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69" name="n_1aveValue【公営住宅】&#10;一人当たり面積">
          <a:extLst>
            <a:ext uri="{FF2B5EF4-FFF2-40B4-BE49-F238E27FC236}">
              <a16:creationId xmlns:a16="http://schemas.microsoft.com/office/drawing/2014/main" id="{F744C47E-0001-465C-82AE-60ADEB496B44}"/>
            </a:ext>
          </a:extLst>
        </xdr:cNvPr>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70" name="n_2aveValue【公営住宅】&#10;一人当たり面積">
          <a:extLst>
            <a:ext uri="{FF2B5EF4-FFF2-40B4-BE49-F238E27FC236}">
              <a16:creationId xmlns:a16="http://schemas.microsoft.com/office/drawing/2014/main" id="{D0A219AD-6FAC-482B-B92B-9A8B0BB7D5F2}"/>
            </a:ext>
          </a:extLst>
        </xdr:cNvPr>
        <xdr:cNvSpPr txBox="1"/>
      </xdr:nvSpPr>
      <xdr:spPr>
        <a:xfrm>
          <a:off x="8515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a:extLst>
            <a:ext uri="{FF2B5EF4-FFF2-40B4-BE49-F238E27FC236}">
              <a16:creationId xmlns:a16="http://schemas.microsoft.com/office/drawing/2014/main" id="{539E300E-B3E5-4138-AA96-887044464613}"/>
            </a:ext>
          </a:extLst>
        </xdr:cNvPr>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a:extLst>
            <a:ext uri="{FF2B5EF4-FFF2-40B4-BE49-F238E27FC236}">
              <a16:creationId xmlns:a16="http://schemas.microsoft.com/office/drawing/2014/main" id="{E32D62C8-AD3B-408A-8027-FFDFF892428C}"/>
            </a:ext>
          </a:extLst>
        </xdr:cNvPr>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136414</xdr:rowOff>
    </xdr:from>
    <xdr:ext cx="469744" cy="259045"/>
    <xdr:sp macro="" textlink="">
      <xdr:nvSpPr>
        <xdr:cNvPr id="373" name="n_1mainValue【公営住宅】&#10;一人当たり面積">
          <a:extLst>
            <a:ext uri="{FF2B5EF4-FFF2-40B4-BE49-F238E27FC236}">
              <a16:creationId xmlns:a16="http://schemas.microsoft.com/office/drawing/2014/main" id="{0DBCCA36-5049-461E-9F45-4A72912F1169}"/>
            </a:ext>
          </a:extLst>
        </xdr:cNvPr>
        <xdr:cNvSpPr txBox="1"/>
      </xdr:nvSpPr>
      <xdr:spPr>
        <a:xfrm>
          <a:off x="93917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139464</xdr:rowOff>
    </xdr:from>
    <xdr:ext cx="469744" cy="259045"/>
    <xdr:sp macro="" textlink="">
      <xdr:nvSpPr>
        <xdr:cNvPr id="374" name="n_2mainValue【公営住宅】&#10;一人当たり面積">
          <a:extLst>
            <a:ext uri="{FF2B5EF4-FFF2-40B4-BE49-F238E27FC236}">
              <a16:creationId xmlns:a16="http://schemas.microsoft.com/office/drawing/2014/main" id="{64CF514F-E67B-4308-AE37-0DDC2DFECB15}"/>
            </a:ext>
          </a:extLst>
        </xdr:cNvPr>
        <xdr:cNvSpPr txBox="1"/>
      </xdr:nvSpPr>
      <xdr:spPr>
        <a:xfrm>
          <a:off x="8515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136414</xdr:rowOff>
    </xdr:from>
    <xdr:ext cx="469744" cy="259045"/>
    <xdr:sp macro="" textlink="">
      <xdr:nvSpPr>
        <xdr:cNvPr id="375" name="n_3mainValue【公営住宅】&#10;一人当たり面積">
          <a:extLst>
            <a:ext uri="{FF2B5EF4-FFF2-40B4-BE49-F238E27FC236}">
              <a16:creationId xmlns:a16="http://schemas.microsoft.com/office/drawing/2014/main" id="{AB24492F-27DB-46CA-93FC-3AF33D988857}"/>
            </a:ext>
          </a:extLst>
        </xdr:cNvPr>
        <xdr:cNvSpPr txBox="1"/>
      </xdr:nvSpPr>
      <xdr:spPr>
        <a:xfrm>
          <a:off x="7626427" y="1453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139464</xdr:rowOff>
    </xdr:from>
    <xdr:ext cx="469744" cy="259045"/>
    <xdr:sp macro="" textlink="">
      <xdr:nvSpPr>
        <xdr:cNvPr id="376" name="n_4mainValue【公営住宅】&#10;一人当たり面積">
          <a:extLst>
            <a:ext uri="{FF2B5EF4-FFF2-40B4-BE49-F238E27FC236}">
              <a16:creationId xmlns:a16="http://schemas.microsoft.com/office/drawing/2014/main" id="{9001E7E3-30EB-433F-9276-95CBC4714E3B}"/>
            </a:ext>
          </a:extLst>
        </xdr:cNvPr>
        <xdr:cNvSpPr txBox="1"/>
      </xdr:nvSpPr>
      <xdr:spPr>
        <a:xfrm>
          <a:off x="6737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FF815A70-BA3B-4CD4-BD43-51D338354C5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74A34F4A-EE2F-4050-B5FB-B01065640A6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347D95A-0B33-4E2A-832E-4A8474A243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ABA76DB3-9E1D-4679-AD62-4FF5320F52D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EB7962A-B750-4EA9-9842-91A61F7F0AF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7989C992-EAC3-4979-BF77-4F25870CE00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ED01876-3F99-4ACF-8254-37151682DE8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AE3A7688-839D-45DD-A0A3-590F07511CB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B83B3A88-0656-4193-87FF-01DDB391A69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58EEC3E4-D7FC-48E6-BA88-44A2B0F8AFA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639D7B17-A2F8-4CE9-9E10-CE9CFBD1A39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C910B571-FA4C-4FFD-80AE-AD1925EE0D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2E9FAE2A-D062-4EDB-920C-81E46C9147B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772708F6-591F-4503-ACC6-24E9B895ADF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D4AAB24-3525-4280-BBD7-0727F944029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43179EE-E6B3-4BDA-90E9-9C4CB2B8BDF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1A9EAC4A-EED1-4CD3-B9B4-18DB1239E0B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8DEE2F6-643B-41DA-87BF-6431A9B9D6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CED4761A-CC23-4EC7-8D19-02BB454A8F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AE718F07-D859-4E3A-A35B-D70FC9D42B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832A37E-BA4E-4640-9B89-15CA83E1E71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6CB6834F-F956-4704-8910-AC3A2F205C5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56EFFFB1-273E-40E4-BCD0-4CC8ACEE1E7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889A6A3E-AB17-4674-8E7E-BF041A86247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FD115D6-3092-4F5A-9A64-311209005DB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A7DDFC9C-CF42-4E3E-95FF-DB9CEF6DAED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2539FDC3-36EF-497B-9189-A7FDD3CF5E6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D6840F37-3B86-4E6F-BBA5-C646B4F2CB6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DA904E29-F487-430D-9A3F-FFAE51AE47E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2CBE5168-4F8E-4C86-8770-27CA81EEEB7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3AA72027-F303-474F-936C-D74D1A45E60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ECBD4B6C-AC93-433C-964A-124FD3F27FC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9EF58D-4DF3-4451-86DB-1CED66029D4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4C861469-0409-47A1-BEB4-B99A7120C5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5E37DB6-09B2-4EA9-8FDB-9B8FB852629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FA190ACE-7642-4A79-A486-8C38899116C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4C5C190C-BDCC-4451-A869-0E0F10921C8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76C817A-6B87-4E97-B334-4C2F73B0C5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DE486E38-1078-40E4-ADED-A0F302A4019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7501EC1E-3F1B-4C97-AC52-C1628393674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a:extLst>
            <a:ext uri="{FF2B5EF4-FFF2-40B4-BE49-F238E27FC236}">
              <a16:creationId xmlns:a16="http://schemas.microsoft.com/office/drawing/2014/main" id="{57248BCC-A06F-40B6-B4EC-F2E0ABEA3678}"/>
            </a:ext>
          </a:extLst>
        </xdr:cNvPr>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E42D4114-D27E-4893-9ADB-496D1F15DECA}"/>
            </a:ext>
          </a:extLst>
        </xdr:cNvPr>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a:extLst>
            <a:ext uri="{FF2B5EF4-FFF2-40B4-BE49-F238E27FC236}">
              <a16:creationId xmlns:a16="http://schemas.microsoft.com/office/drawing/2014/main" id="{CD96FF1E-6BC4-4020-9BB2-CF6917B971A4}"/>
            </a:ext>
          </a:extLst>
        </xdr:cNvPr>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75628506-472B-4558-BCEA-49CE44556513}"/>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6258E184-FBBA-4D75-9D71-CA98D5841917}"/>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DE4DC5EF-D980-44CE-9A9B-DC676A1BDD42}"/>
            </a:ext>
          </a:extLst>
        </xdr:cNvPr>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BC0BECE6-77CA-489A-A755-F7106D37D1DA}"/>
            </a:ext>
          </a:extLst>
        </xdr:cNvPr>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962004D2-8F57-41E3-A4EB-12AF7FDAAEFF}"/>
            </a:ext>
          </a:extLst>
        </xdr:cNvPr>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463A149B-F38D-4402-B9DB-ED9A29F951C2}"/>
            </a:ext>
          </a:extLst>
        </xdr:cNvPr>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2FD26CD7-9445-4CBB-8969-4A66C76CC155}"/>
            </a:ext>
          </a:extLst>
        </xdr:cNvPr>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E135C2ED-ED96-400C-B037-8AABA5CDA253}"/>
            </a:ext>
          </a:extLst>
        </xdr:cNvPr>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D5444313-0AB9-4908-908E-812DAC41A5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8860A30-71DD-48F6-A8F2-232E4C9208B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5373459-5DF3-46DF-AEA7-941F7FEE13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B1C4699-C1F3-492E-9424-3D52107B569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A22620E5-D93D-44FC-ABEB-1A4397DA62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153035</xdr:rowOff>
    </xdr:from>
    <xdr:to>
      <xdr:col>85</xdr:col>
      <xdr:colOff>177800</xdr:colOff>
      <xdr:row>41</xdr:row>
      <xdr:rowOff>83185</xdr:rowOff>
    </xdr:to>
    <xdr:sp macro="" textlink="">
      <xdr:nvSpPr>
        <xdr:cNvPr id="433" name="楕円 432">
          <a:extLst>
            <a:ext uri="{FF2B5EF4-FFF2-40B4-BE49-F238E27FC236}">
              <a16:creationId xmlns:a16="http://schemas.microsoft.com/office/drawing/2014/main" id="{3067D965-63E4-432C-A479-EFFFDE6665ED}"/>
            </a:ext>
          </a:extLst>
        </xdr:cNvPr>
        <xdr:cNvSpPr/>
      </xdr:nvSpPr>
      <xdr:spPr>
        <a:xfrm>
          <a:off x="162687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67962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5DA7CB70-0211-4636-8221-004300455A34}"/>
            </a:ext>
          </a:extLst>
        </xdr:cNvPr>
        <xdr:cNvSpPr txBox="1"/>
      </xdr:nvSpPr>
      <xdr:spPr>
        <a:xfrm>
          <a:off x="16357600" y="692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113030</xdr:rowOff>
    </xdr:from>
    <xdr:to>
      <xdr:col>81</xdr:col>
      <xdr:colOff>101600</xdr:colOff>
      <xdr:row>41</xdr:row>
      <xdr:rowOff>43180</xdr:rowOff>
    </xdr:to>
    <xdr:sp macro="" textlink="">
      <xdr:nvSpPr>
        <xdr:cNvPr id="435" name="楕円 434">
          <a:extLst>
            <a:ext uri="{FF2B5EF4-FFF2-40B4-BE49-F238E27FC236}">
              <a16:creationId xmlns:a16="http://schemas.microsoft.com/office/drawing/2014/main" id="{E3C4BB10-6E3C-4D79-8E3A-6DC686965964}"/>
            </a:ext>
          </a:extLst>
        </xdr:cNvPr>
        <xdr:cNvSpPr/>
      </xdr:nvSpPr>
      <xdr:spPr>
        <a:xfrm>
          <a:off x="1543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163830</xdr:rowOff>
    </xdr:from>
    <xdr:to>
      <xdr:col>85</xdr:col>
      <xdr:colOff>127000</xdr:colOff>
      <xdr:row>41</xdr:row>
      <xdr:rowOff>32385</xdr:rowOff>
    </xdr:to>
    <xdr:cxnSp macro="">
      <xdr:nvCxnSpPr>
        <xdr:cNvPr id="436" name="直線コネクタ 435">
          <a:extLst>
            <a:ext uri="{FF2B5EF4-FFF2-40B4-BE49-F238E27FC236}">
              <a16:creationId xmlns:a16="http://schemas.microsoft.com/office/drawing/2014/main" id="{7049F1D1-F80E-4663-8E47-55452662945C}"/>
            </a:ext>
          </a:extLst>
        </xdr:cNvPr>
        <xdr:cNvCxnSpPr/>
      </xdr:nvCxnSpPr>
      <xdr:spPr>
        <a:xfrm>
          <a:off x="15481300" y="702183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71120</xdr:rowOff>
    </xdr:from>
    <xdr:to>
      <xdr:col>76</xdr:col>
      <xdr:colOff>165100</xdr:colOff>
      <xdr:row>41</xdr:row>
      <xdr:rowOff>1270</xdr:rowOff>
    </xdr:to>
    <xdr:sp macro="" textlink="">
      <xdr:nvSpPr>
        <xdr:cNvPr id="437" name="楕円 436">
          <a:extLst>
            <a:ext uri="{FF2B5EF4-FFF2-40B4-BE49-F238E27FC236}">
              <a16:creationId xmlns:a16="http://schemas.microsoft.com/office/drawing/2014/main" id="{0FAB31BF-89F2-4609-A3CC-409CA7465BDD}"/>
            </a:ext>
          </a:extLst>
        </xdr:cNvPr>
        <xdr:cNvSpPr/>
      </xdr:nvSpPr>
      <xdr:spPr>
        <a:xfrm>
          <a:off x="1454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163830</xdr:rowOff>
    </xdr:to>
    <xdr:cxnSp macro="">
      <xdr:nvCxnSpPr>
        <xdr:cNvPr id="438" name="直線コネクタ 437">
          <a:extLst>
            <a:ext uri="{FF2B5EF4-FFF2-40B4-BE49-F238E27FC236}">
              <a16:creationId xmlns:a16="http://schemas.microsoft.com/office/drawing/2014/main" id="{03681AC9-A3F0-4178-8FD6-9F3DD4BD4BBF}"/>
            </a:ext>
          </a:extLst>
        </xdr:cNvPr>
        <xdr:cNvCxnSpPr/>
      </xdr:nvCxnSpPr>
      <xdr:spPr>
        <a:xfrm>
          <a:off x="14592300" y="6979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xdr:rowOff>
    </xdr:from>
    <xdr:to>
      <xdr:col>72</xdr:col>
      <xdr:colOff>38100</xdr:colOff>
      <xdr:row>40</xdr:row>
      <xdr:rowOff>106045</xdr:rowOff>
    </xdr:to>
    <xdr:sp macro="" textlink="">
      <xdr:nvSpPr>
        <xdr:cNvPr id="439" name="楕円 438">
          <a:extLst>
            <a:ext uri="{FF2B5EF4-FFF2-40B4-BE49-F238E27FC236}">
              <a16:creationId xmlns:a16="http://schemas.microsoft.com/office/drawing/2014/main" id="{30570383-6D8F-48F5-BC70-01BFA52931DD}"/>
            </a:ext>
          </a:extLst>
        </xdr:cNvPr>
        <xdr:cNvSpPr/>
      </xdr:nvSpPr>
      <xdr:spPr>
        <a:xfrm>
          <a:off x="13652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55245</xdr:rowOff>
    </xdr:from>
    <xdr:to>
      <xdr:col>76</xdr:col>
      <xdr:colOff>114300</xdr:colOff>
      <xdr:row>40</xdr:row>
      <xdr:rowOff>121920</xdr:rowOff>
    </xdr:to>
    <xdr:cxnSp macro="">
      <xdr:nvCxnSpPr>
        <xdr:cNvPr id="440" name="直線コネクタ 439">
          <a:extLst>
            <a:ext uri="{FF2B5EF4-FFF2-40B4-BE49-F238E27FC236}">
              <a16:creationId xmlns:a16="http://schemas.microsoft.com/office/drawing/2014/main" id="{B1A65448-3341-49B1-980C-2EC6D9BFF814}"/>
            </a:ext>
          </a:extLst>
        </xdr:cNvPr>
        <xdr:cNvCxnSpPr/>
      </xdr:nvCxnSpPr>
      <xdr:spPr>
        <a:xfrm>
          <a:off x="13703300" y="691324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154940</xdr:rowOff>
    </xdr:from>
    <xdr:to>
      <xdr:col>67</xdr:col>
      <xdr:colOff>101600</xdr:colOff>
      <xdr:row>40</xdr:row>
      <xdr:rowOff>85090</xdr:rowOff>
    </xdr:to>
    <xdr:sp macro="" textlink="">
      <xdr:nvSpPr>
        <xdr:cNvPr id="441" name="楕円 440">
          <a:extLst>
            <a:ext uri="{FF2B5EF4-FFF2-40B4-BE49-F238E27FC236}">
              <a16:creationId xmlns:a16="http://schemas.microsoft.com/office/drawing/2014/main" id="{13BB2875-3180-462B-B19D-08D6CA1292D0}"/>
            </a:ext>
          </a:extLst>
        </xdr:cNvPr>
        <xdr:cNvSpPr/>
      </xdr:nvSpPr>
      <xdr:spPr>
        <a:xfrm>
          <a:off x="1276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34290</xdr:rowOff>
    </xdr:from>
    <xdr:to>
      <xdr:col>71</xdr:col>
      <xdr:colOff>177800</xdr:colOff>
      <xdr:row>40</xdr:row>
      <xdr:rowOff>55245</xdr:rowOff>
    </xdr:to>
    <xdr:cxnSp macro="">
      <xdr:nvCxnSpPr>
        <xdr:cNvPr id="442" name="直線コネクタ 441">
          <a:extLst>
            <a:ext uri="{FF2B5EF4-FFF2-40B4-BE49-F238E27FC236}">
              <a16:creationId xmlns:a16="http://schemas.microsoft.com/office/drawing/2014/main" id="{1FFD9CD4-B70F-467A-BEC2-BAF7CF84D7F5}"/>
            </a:ext>
          </a:extLst>
        </xdr:cNvPr>
        <xdr:cNvCxnSpPr/>
      </xdr:nvCxnSpPr>
      <xdr:spPr>
        <a:xfrm>
          <a:off x="12814300" y="68922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A4CDF652-F7ED-4D07-BB50-B5235F51117F}"/>
            </a:ext>
          </a:extLst>
        </xdr:cNvPr>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86B53B5B-4D78-4067-91EA-BDDBB2720E44}"/>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BD6A2545-3D16-4B91-9BCD-6C5383277A27}"/>
            </a:ext>
          </a:extLst>
        </xdr:cNvPr>
        <xdr:cNvSpPr txBox="1"/>
      </xdr:nvSpPr>
      <xdr:spPr>
        <a:xfrm>
          <a:off x="13500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F7B7773-F803-46E0-9F76-C0B339956BCA}"/>
            </a:ext>
          </a:extLst>
        </xdr:cNvPr>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34307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76209C05-B025-48E7-8D26-CDCF8FEAB235}"/>
            </a:ext>
          </a:extLst>
        </xdr:cNvPr>
        <xdr:cNvSpPr txBox="1"/>
      </xdr:nvSpPr>
      <xdr:spPr>
        <a:xfrm>
          <a:off x="15266044"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163847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4ECC8777-EFC7-4849-8FBF-9368261F28D9}"/>
            </a:ext>
          </a:extLst>
        </xdr:cNvPr>
        <xdr:cNvSpPr txBox="1"/>
      </xdr:nvSpPr>
      <xdr:spPr>
        <a:xfrm>
          <a:off x="14389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97172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F66CF318-650E-4B2A-90BD-0FC1B5C4AC16}"/>
            </a:ext>
          </a:extLst>
        </xdr:cNvPr>
        <xdr:cNvSpPr txBox="1"/>
      </xdr:nvSpPr>
      <xdr:spPr>
        <a:xfrm>
          <a:off x="13500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76217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3A84F550-0E65-4155-8991-E574A14D7E02}"/>
            </a:ext>
          </a:extLst>
        </xdr:cNvPr>
        <xdr:cNvSpPr txBox="1"/>
      </xdr:nvSpPr>
      <xdr:spPr>
        <a:xfrm>
          <a:off x="12611744"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69512433-59FD-450F-87FB-3F402BA54E8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FB8788D5-14E5-4B01-BDC2-5EA4955D738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113A3FC9-EF2B-42CE-9EC6-27188E1EA1F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87D7B5A6-74DB-4178-A42D-9EF5BE49678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CD640480-985F-4CA7-A1A1-BECB047AB80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B1C0AFE0-E164-486E-B24B-D44249C27AC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A0ED2ED-1412-4042-B759-0D4FAD44F23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4ED129E8-5906-47E5-9472-B14B31C528D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718E9692-75C9-454C-9080-B21BD9EE59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4DF4B13E-908E-4F99-9BF5-EBB42EB1775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3D960F25-9CEC-4DC2-A63D-FD4B301DE7B2}"/>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ED9AD389-3C5D-468F-8111-FE40D74EBC5D}"/>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676A8150-962D-4899-805C-7D553CF0E00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734BEBB5-CA9F-4E95-8F43-3F8215FFFF8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6E71A2A7-4B78-49C9-A005-ACCA50ACBA7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841AA483-15FA-40C8-9E56-682B2633B53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2E1402E3-B0F2-43F5-8BD2-53C2BA636A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CBF5BD52-9D98-4721-BA33-92F4138F3A6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D5ACF96B-1DAF-4531-B78B-EEDBF9A2296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A4D12273-9C2C-4CE2-B1A3-01C811A1861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4DE02D2A-20B2-4FD6-A235-CE013D1BA54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a:extLst>
            <a:ext uri="{FF2B5EF4-FFF2-40B4-BE49-F238E27FC236}">
              <a16:creationId xmlns:a16="http://schemas.microsoft.com/office/drawing/2014/main" id="{7CDC847C-CA9F-4AB9-822D-49EB7EA23D5F}"/>
            </a:ext>
          </a:extLst>
        </xdr:cNvPr>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51570D15-68DA-46E3-8896-2BF3123EFEE3}"/>
            </a:ext>
          </a:extLst>
        </xdr:cNvPr>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C0C5F54D-ED2C-4AA0-A17E-9EC1BA26ABF9}"/>
            </a:ext>
          </a:extLst>
        </xdr:cNvPr>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4AD20B53-97CB-4E98-B8DC-89F79B59A3E6}"/>
            </a:ext>
          </a:extLst>
        </xdr:cNvPr>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a:extLst>
            <a:ext uri="{FF2B5EF4-FFF2-40B4-BE49-F238E27FC236}">
              <a16:creationId xmlns:a16="http://schemas.microsoft.com/office/drawing/2014/main" id="{AF9AEE33-369C-4362-8950-1A8425C41105}"/>
            </a:ext>
          </a:extLst>
        </xdr:cNvPr>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FC2E4310-E36E-41C8-9246-F3C0D0B845E6}"/>
            </a:ext>
          </a:extLst>
        </xdr:cNvPr>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35588ED0-FDBB-4A5C-9C82-E8FA9CB53942}"/>
            </a:ext>
          </a:extLst>
        </xdr:cNvPr>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a:extLst>
            <a:ext uri="{FF2B5EF4-FFF2-40B4-BE49-F238E27FC236}">
              <a16:creationId xmlns:a16="http://schemas.microsoft.com/office/drawing/2014/main" id="{91D235E6-9D79-41C7-967C-5C945812DEDB}"/>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a:extLst>
            <a:ext uri="{FF2B5EF4-FFF2-40B4-BE49-F238E27FC236}">
              <a16:creationId xmlns:a16="http://schemas.microsoft.com/office/drawing/2014/main" id="{E8EBF503-756C-44A9-83CB-F7FCB22E816C}"/>
            </a:ext>
          </a:extLst>
        </xdr:cNvPr>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a:extLst>
            <a:ext uri="{FF2B5EF4-FFF2-40B4-BE49-F238E27FC236}">
              <a16:creationId xmlns:a16="http://schemas.microsoft.com/office/drawing/2014/main" id="{56FA694F-A73D-4041-A9C9-AC4A2387A64A}"/>
            </a:ext>
          </a:extLst>
        </xdr:cNvPr>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a:extLst>
            <a:ext uri="{FF2B5EF4-FFF2-40B4-BE49-F238E27FC236}">
              <a16:creationId xmlns:a16="http://schemas.microsoft.com/office/drawing/2014/main" id="{35AD3275-50A2-40DE-837F-95DBF2C3682E}"/>
            </a:ext>
          </a:extLst>
        </xdr:cNvPr>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CD40F0DB-7A5D-428F-BE90-907033CEC8E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38C798D-642B-4BE3-B949-81FD09A20FB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5839D96-0B7F-46A6-BAE2-D3AB750025C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9E6C51F1-4231-44B2-B359-0ACBE8C12E0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2A551B80-B0D8-46ED-8BDE-F86B77482F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132842</xdr:rowOff>
    </xdr:from>
    <xdr:to>
      <xdr:col>116</xdr:col>
      <xdr:colOff>114300</xdr:colOff>
      <xdr:row>41</xdr:row>
      <xdr:rowOff>62992</xdr:rowOff>
    </xdr:to>
    <xdr:sp macro="" textlink="">
      <xdr:nvSpPr>
        <xdr:cNvPr id="488" name="楕円 487">
          <a:extLst>
            <a:ext uri="{FF2B5EF4-FFF2-40B4-BE49-F238E27FC236}">
              <a16:creationId xmlns:a16="http://schemas.microsoft.com/office/drawing/2014/main" id="{F45AF867-EDEE-453A-B446-1C352F17EDF8}"/>
            </a:ext>
          </a:extLst>
        </xdr:cNvPr>
        <xdr:cNvSpPr/>
      </xdr:nvSpPr>
      <xdr:spPr>
        <a:xfrm>
          <a:off x="221107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47769</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8E4498FC-5C48-4A69-AB60-C935987E0BFF}"/>
            </a:ext>
          </a:extLst>
        </xdr:cNvPr>
        <xdr:cNvSpPr txBox="1"/>
      </xdr:nvSpPr>
      <xdr:spPr>
        <a:xfrm>
          <a:off x="22199600" y="69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132842</xdr:rowOff>
    </xdr:from>
    <xdr:to>
      <xdr:col>112</xdr:col>
      <xdr:colOff>38100</xdr:colOff>
      <xdr:row>41</xdr:row>
      <xdr:rowOff>62992</xdr:rowOff>
    </xdr:to>
    <xdr:sp macro="" textlink="">
      <xdr:nvSpPr>
        <xdr:cNvPr id="490" name="楕円 489">
          <a:extLst>
            <a:ext uri="{FF2B5EF4-FFF2-40B4-BE49-F238E27FC236}">
              <a16:creationId xmlns:a16="http://schemas.microsoft.com/office/drawing/2014/main" id="{6F165605-A518-481A-92E5-9DB47F9C3852}"/>
            </a:ext>
          </a:extLst>
        </xdr:cNvPr>
        <xdr:cNvSpPr/>
      </xdr:nvSpPr>
      <xdr:spPr>
        <a:xfrm>
          <a:off x="21272500" y="699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12192</xdr:rowOff>
    </xdr:from>
    <xdr:to>
      <xdr:col>116</xdr:col>
      <xdr:colOff>63500</xdr:colOff>
      <xdr:row>41</xdr:row>
      <xdr:rowOff>12192</xdr:rowOff>
    </xdr:to>
    <xdr:cxnSp macro="">
      <xdr:nvCxnSpPr>
        <xdr:cNvPr id="491" name="直線コネクタ 490">
          <a:extLst>
            <a:ext uri="{FF2B5EF4-FFF2-40B4-BE49-F238E27FC236}">
              <a16:creationId xmlns:a16="http://schemas.microsoft.com/office/drawing/2014/main" id="{E88EC355-D5ED-4CCC-A8EE-C42DE35E5F99}"/>
            </a:ext>
          </a:extLst>
        </xdr:cNvPr>
        <xdr:cNvCxnSpPr/>
      </xdr:nvCxnSpPr>
      <xdr:spPr>
        <a:xfrm>
          <a:off x="21323300" y="70416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135128</xdr:rowOff>
    </xdr:from>
    <xdr:to>
      <xdr:col>107</xdr:col>
      <xdr:colOff>101600</xdr:colOff>
      <xdr:row>41</xdr:row>
      <xdr:rowOff>65278</xdr:rowOff>
    </xdr:to>
    <xdr:sp macro="" textlink="">
      <xdr:nvSpPr>
        <xdr:cNvPr id="492" name="楕円 491">
          <a:extLst>
            <a:ext uri="{FF2B5EF4-FFF2-40B4-BE49-F238E27FC236}">
              <a16:creationId xmlns:a16="http://schemas.microsoft.com/office/drawing/2014/main" id="{F507E7A7-3BE5-478B-8F96-37F32CACA9E5}"/>
            </a:ext>
          </a:extLst>
        </xdr:cNvPr>
        <xdr:cNvSpPr/>
      </xdr:nvSpPr>
      <xdr:spPr>
        <a:xfrm>
          <a:off x="20383500" y="69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12192</xdr:rowOff>
    </xdr:from>
    <xdr:to>
      <xdr:col>111</xdr:col>
      <xdr:colOff>177800</xdr:colOff>
      <xdr:row>41</xdr:row>
      <xdr:rowOff>14478</xdr:rowOff>
    </xdr:to>
    <xdr:cxnSp macro="">
      <xdr:nvCxnSpPr>
        <xdr:cNvPr id="493" name="直線コネクタ 492">
          <a:extLst>
            <a:ext uri="{FF2B5EF4-FFF2-40B4-BE49-F238E27FC236}">
              <a16:creationId xmlns:a16="http://schemas.microsoft.com/office/drawing/2014/main" id="{F4F61E34-D586-4745-ACBB-1025C35558A5}"/>
            </a:ext>
          </a:extLst>
        </xdr:cNvPr>
        <xdr:cNvCxnSpPr/>
      </xdr:nvCxnSpPr>
      <xdr:spPr>
        <a:xfrm flipV="1">
          <a:off x="20434300" y="704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144272</xdr:rowOff>
    </xdr:from>
    <xdr:to>
      <xdr:col>102</xdr:col>
      <xdr:colOff>165100</xdr:colOff>
      <xdr:row>41</xdr:row>
      <xdr:rowOff>74422</xdr:rowOff>
    </xdr:to>
    <xdr:sp macro="" textlink="">
      <xdr:nvSpPr>
        <xdr:cNvPr id="494" name="楕円 493">
          <a:extLst>
            <a:ext uri="{FF2B5EF4-FFF2-40B4-BE49-F238E27FC236}">
              <a16:creationId xmlns:a16="http://schemas.microsoft.com/office/drawing/2014/main" id="{E01B0767-345D-4AC2-A3F0-6F9964A50747}"/>
            </a:ext>
          </a:extLst>
        </xdr:cNvPr>
        <xdr:cNvSpPr/>
      </xdr:nvSpPr>
      <xdr:spPr>
        <a:xfrm>
          <a:off x="19494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14478</xdr:rowOff>
    </xdr:from>
    <xdr:to>
      <xdr:col>107</xdr:col>
      <xdr:colOff>50800</xdr:colOff>
      <xdr:row>41</xdr:row>
      <xdr:rowOff>23622</xdr:rowOff>
    </xdr:to>
    <xdr:cxnSp macro="">
      <xdr:nvCxnSpPr>
        <xdr:cNvPr id="495" name="直線コネクタ 494">
          <a:extLst>
            <a:ext uri="{FF2B5EF4-FFF2-40B4-BE49-F238E27FC236}">
              <a16:creationId xmlns:a16="http://schemas.microsoft.com/office/drawing/2014/main" id="{B3500E4E-CC60-46CF-86C9-2CF734898718}"/>
            </a:ext>
          </a:extLst>
        </xdr:cNvPr>
        <xdr:cNvCxnSpPr/>
      </xdr:nvCxnSpPr>
      <xdr:spPr>
        <a:xfrm flipV="1">
          <a:off x="19545300" y="7043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144272</xdr:rowOff>
    </xdr:from>
    <xdr:to>
      <xdr:col>98</xdr:col>
      <xdr:colOff>38100</xdr:colOff>
      <xdr:row>41</xdr:row>
      <xdr:rowOff>74422</xdr:rowOff>
    </xdr:to>
    <xdr:sp macro="" textlink="">
      <xdr:nvSpPr>
        <xdr:cNvPr id="496" name="楕円 495">
          <a:extLst>
            <a:ext uri="{FF2B5EF4-FFF2-40B4-BE49-F238E27FC236}">
              <a16:creationId xmlns:a16="http://schemas.microsoft.com/office/drawing/2014/main" id="{836FABF7-CD51-4EB2-8974-4ACF22724E6F}"/>
            </a:ext>
          </a:extLst>
        </xdr:cNvPr>
        <xdr:cNvSpPr/>
      </xdr:nvSpPr>
      <xdr:spPr>
        <a:xfrm>
          <a:off x="18605500" y="70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23622</xdr:rowOff>
    </xdr:from>
    <xdr:to>
      <xdr:col>102</xdr:col>
      <xdr:colOff>114300</xdr:colOff>
      <xdr:row>41</xdr:row>
      <xdr:rowOff>23622</xdr:rowOff>
    </xdr:to>
    <xdr:cxnSp macro="">
      <xdr:nvCxnSpPr>
        <xdr:cNvPr id="497" name="直線コネクタ 496">
          <a:extLst>
            <a:ext uri="{FF2B5EF4-FFF2-40B4-BE49-F238E27FC236}">
              <a16:creationId xmlns:a16="http://schemas.microsoft.com/office/drawing/2014/main" id="{CE4A5D1F-8C87-42B4-8290-84C18000CBFD}"/>
            </a:ext>
          </a:extLst>
        </xdr:cNvPr>
        <xdr:cNvCxnSpPr/>
      </xdr:nvCxnSpPr>
      <xdr:spPr>
        <a:xfrm>
          <a:off x="18656300" y="705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74FCDD46-80D8-40F8-9903-6F69652AD599}"/>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A1138C2D-A501-4DBF-9F7B-87C775A7B80B}"/>
            </a:ext>
          </a:extLst>
        </xdr:cNvPr>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4A02EE3E-075C-4216-A6FD-1C3777B0A7A6}"/>
            </a:ext>
          </a:extLst>
        </xdr:cNvPr>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4E5E6C20-9409-43E0-9F7C-2CBE10E2BBD2}"/>
            </a:ext>
          </a:extLst>
        </xdr:cNvPr>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54119</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58F9F31A-2076-462C-A3E1-4EDD854B2DF5}"/>
            </a:ext>
          </a:extLst>
        </xdr:cNvPr>
        <xdr:cNvSpPr txBox="1"/>
      </xdr:nvSpPr>
      <xdr:spPr>
        <a:xfrm>
          <a:off x="21075727" y="708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56405</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98A79812-FC2C-4534-86D9-6CB9317B6F4F}"/>
            </a:ext>
          </a:extLst>
        </xdr:cNvPr>
        <xdr:cNvSpPr txBox="1"/>
      </xdr:nvSpPr>
      <xdr:spPr>
        <a:xfrm>
          <a:off x="20199427" y="708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65549</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9E896DEC-ED9D-45C8-89BF-35CB28D2EB52}"/>
            </a:ext>
          </a:extLst>
        </xdr:cNvPr>
        <xdr:cNvSpPr txBox="1"/>
      </xdr:nvSpPr>
      <xdr:spPr>
        <a:xfrm>
          <a:off x="19310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65549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C50EFAA7-FDF5-46E3-B1E3-66964339AF5E}"/>
            </a:ext>
          </a:extLst>
        </xdr:cNvPr>
        <xdr:cNvSpPr txBox="1"/>
      </xdr:nvSpPr>
      <xdr:spPr>
        <a:xfrm>
          <a:off x="18421427" y="709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7DBDC0FA-58AD-468F-8A8B-6F62B024473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2F24889-4D85-40DA-8F47-58454F6710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595B32E0-6AF2-4C5A-AB10-2164E1CB9E0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10195ED5-B27B-4986-AA51-8B97A5C4D25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80733BF4-DC4C-471F-99D2-EAC6A7E85CB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E35DEFF3-587E-48EA-9A97-93B6455351C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61172813-8943-4304-B4F4-56AD7A733BF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C561D418-A430-40F8-BBAB-1C69AB4BFD4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2C9EAD39-B4E7-4B6A-AA0E-2CD3C6BD0A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62AF4F59-0CA3-4436-A07B-A6A7A5AFF8B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7BA6CB9A-532E-4E6B-BD57-C4BBB53A49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DB35B702-EBB8-4DBB-87B5-2D28FBB490D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31EC29BD-492B-45DF-A44C-1AC5093ECA5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CC7C0556-E3FA-4055-B0C6-98E730CA3C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1A23236D-2660-4FB2-8A77-AE8077EE26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2AFFD224-DE28-41E2-B9CB-7BB7A12DAAA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EE2458B2-CEDB-4B61-9F2A-75B794E65E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FF77C4A4-FC31-4B64-A9CE-F195F775548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6523F1AF-2DFD-4DCB-BA4F-3095D059A0E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855889D9-9176-4420-8C37-134DFA52536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3B41C082-2D1B-4ABD-96ED-4453F17A8F4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4B752EED-BE9B-478F-B395-6B994C5592A8}"/>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D07903E8-60ED-496E-97C6-3B5D6EEFC471}"/>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FE03F51-1BA0-42E5-AFCF-C639018808C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825D6E5D-D2F6-4BA8-B888-E23DA5D4F02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D0D223A-07D3-4410-86A9-AFA9079054B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111034</xdr:rowOff>
    </xdr:from>
    <xdr:to>
      <xdr:col>85</xdr:col>
      <xdr:colOff>126364</xdr:colOff>
      <xdr:row>64</xdr:row>
      <xdr:rowOff>111034</xdr:rowOff>
    </xdr:to>
    <xdr:cxnSp macro="">
      <xdr:nvCxnSpPr>
        <xdr:cNvPr id="532" name="直線コネクタ 531">
          <a:extLst>
            <a:ext uri="{FF2B5EF4-FFF2-40B4-BE49-F238E27FC236}">
              <a16:creationId xmlns:a16="http://schemas.microsoft.com/office/drawing/2014/main" id="{77C7C8F6-4FD1-4696-9B0A-3E4920FE3C8F}"/>
            </a:ext>
          </a:extLst>
        </xdr:cNvPr>
        <xdr:cNvCxnSpPr/>
      </xdr:nvCxnSpPr>
      <xdr:spPr>
        <a:xfrm flipV="1">
          <a:off x="16318864" y="971223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1559A37E-BD00-4E4A-9F5A-D5E2B3523703}"/>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534" name="直線コネクタ 533">
          <a:extLst>
            <a:ext uri="{FF2B5EF4-FFF2-40B4-BE49-F238E27FC236}">
              <a16:creationId xmlns:a16="http://schemas.microsoft.com/office/drawing/2014/main" id="{C78C30E5-A5CB-4048-9CB7-4D975715B9F5}"/>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57711</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397E8C40-A334-45D0-AD09-5A887C9DADA6}"/>
            </a:ext>
          </a:extLst>
        </xdr:cNvPr>
        <xdr:cNvSpPr txBox="1"/>
      </xdr:nvSpPr>
      <xdr:spPr>
        <a:xfrm>
          <a:off x="16357600" y="9487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111034</xdr:rowOff>
    </xdr:from>
    <xdr:to>
      <xdr:col>86</xdr:col>
      <xdr:colOff>25400</xdr:colOff>
      <xdr:row>56</xdr:row>
      <xdr:rowOff>111034</xdr:rowOff>
    </xdr:to>
    <xdr:cxnSp macro="">
      <xdr:nvCxnSpPr>
        <xdr:cNvPr id="536" name="直線コネクタ 535">
          <a:extLst>
            <a:ext uri="{FF2B5EF4-FFF2-40B4-BE49-F238E27FC236}">
              <a16:creationId xmlns:a16="http://schemas.microsoft.com/office/drawing/2014/main" id="{76229333-BF07-4612-92FF-159B2D448C9D}"/>
            </a:ext>
          </a:extLst>
        </xdr:cNvPr>
        <xdr:cNvCxnSpPr/>
      </xdr:nvCxnSpPr>
      <xdr:spPr>
        <a:xfrm>
          <a:off x="16230600" y="971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164392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1A7D8E9D-2749-4F52-B2A7-26862C123562}"/>
            </a:ext>
          </a:extLst>
        </xdr:cNvPr>
        <xdr:cNvSpPr txBox="1"/>
      </xdr:nvSpPr>
      <xdr:spPr>
        <a:xfrm>
          <a:off x="16357600" y="1027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38" name="フローチャート: 判断 537">
          <a:extLst>
            <a:ext uri="{FF2B5EF4-FFF2-40B4-BE49-F238E27FC236}">
              <a16:creationId xmlns:a16="http://schemas.microsoft.com/office/drawing/2014/main" id="{3BA601C3-071F-4318-809C-4E686EAF6356}"/>
            </a:ext>
          </a:extLst>
        </xdr:cNvPr>
        <xdr:cNvSpPr/>
      </xdr:nvSpPr>
      <xdr:spPr>
        <a:xfrm>
          <a:off x="16268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110853</xdr:rowOff>
    </xdr:from>
    <xdr:to>
      <xdr:col>81</xdr:col>
      <xdr:colOff>101600</xdr:colOff>
      <xdr:row>60</xdr:row>
      <xdr:rowOff>41003</xdr:rowOff>
    </xdr:to>
    <xdr:sp macro="" textlink="">
      <xdr:nvSpPr>
        <xdr:cNvPr id="539" name="フローチャート: 判断 538">
          <a:extLst>
            <a:ext uri="{FF2B5EF4-FFF2-40B4-BE49-F238E27FC236}">
              <a16:creationId xmlns:a16="http://schemas.microsoft.com/office/drawing/2014/main" id="{5B2235A7-4D6E-4CFB-81C8-E0D55202C396}"/>
            </a:ext>
          </a:extLst>
        </xdr:cNvPr>
        <xdr:cNvSpPr/>
      </xdr:nvSpPr>
      <xdr:spPr>
        <a:xfrm>
          <a:off x="15430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0" name="フローチャート: 判断 539">
          <a:extLst>
            <a:ext uri="{FF2B5EF4-FFF2-40B4-BE49-F238E27FC236}">
              <a16:creationId xmlns:a16="http://schemas.microsoft.com/office/drawing/2014/main" id="{C249855C-F912-4264-829E-BEF291CAB966}"/>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1" name="フローチャート: 判断 540">
          <a:extLst>
            <a:ext uri="{FF2B5EF4-FFF2-40B4-BE49-F238E27FC236}">
              <a16:creationId xmlns:a16="http://schemas.microsoft.com/office/drawing/2014/main" id="{F754B2D5-E7D9-4424-B1C8-E0695DBCFDD0}"/>
            </a:ext>
          </a:extLst>
        </xdr:cNvPr>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16147</xdr:rowOff>
    </xdr:from>
    <xdr:to>
      <xdr:col>67</xdr:col>
      <xdr:colOff>101600</xdr:colOff>
      <xdr:row>59</xdr:row>
      <xdr:rowOff>117747</xdr:rowOff>
    </xdr:to>
    <xdr:sp macro="" textlink="">
      <xdr:nvSpPr>
        <xdr:cNvPr id="542" name="フローチャート: 判断 541">
          <a:extLst>
            <a:ext uri="{FF2B5EF4-FFF2-40B4-BE49-F238E27FC236}">
              <a16:creationId xmlns:a16="http://schemas.microsoft.com/office/drawing/2014/main" id="{C60CC55E-F695-4C77-BCF4-4A6300AC82E7}"/>
            </a:ext>
          </a:extLst>
        </xdr:cNvPr>
        <xdr:cNvSpPr/>
      </xdr:nvSpPr>
      <xdr:spPr>
        <a:xfrm>
          <a:off x="12763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FC9DB72-5B4D-43EF-8980-A306B4B709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A3CD78CB-5F17-42D0-B7BD-0D9E9779E6D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87CC8D09-C20C-46D8-97DF-99BF45CD853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C66E62E-06FC-4C16-A792-7BF5988CFE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E8AF793-5605-4250-9ACB-9392C90A640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107587</xdr:rowOff>
    </xdr:from>
    <xdr:to>
      <xdr:col>85</xdr:col>
      <xdr:colOff>177800</xdr:colOff>
      <xdr:row>58</xdr:row>
      <xdr:rowOff>37737</xdr:rowOff>
    </xdr:to>
    <xdr:sp macro="" textlink="">
      <xdr:nvSpPr>
        <xdr:cNvPr id="548" name="楕円 547">
          <a:extLst>
            <a:ext uri="{FF2B5EF4-FFF2-40B4-BE49-F238E27FC236}">
              <a16:creationId xmlns:a16="http://schemas.microsoft.com/office/drawing/2014/main" id="{6DC387CE-A770-4800-8F0B-1AD3BCAF2D2E}"/>
            </a:ext>
          </a:extLst>
        </xdr:cNvPr>
        <xdr:cNvSpPr/>
      </xdr:nvSpPr>
      <xdr:spPr>
        <a:xfrm>
          <a:off x="16268700" y="98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130464</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2F6BEF32-1975-4A70-88FB-12E7306344EA}"/>
            </a:ext>
          </a:extLst>
        </xdr:cNvPr>
        <xdr:cNvSpPr txBox="1"/>
      </xdr:nvSpPr>
      <xdr:spPr>
        <a:xfrm>
          <a:off x="16357600"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22678</xdr:rowOff>
    </xdr:from>
    <xdr:to>
      <xdr:col>81</xdr:col>
      <xdr:colOff>101600</xdr:colOff>
      <xdr:row>57</xdr:row>
      <xdr:rowOff>124278</xdr:rowOff>
    </xdr:to>
    <xdr:sp macro="" textlink="">
      <xdr:nvSpPr>
        <xdr:cNvPr id="550" name="楕円 549">
          <a:extLst>
            <a:ext uri="{FF2B5EF4-FFF2-40B4-BE49-F238E27FC236}">
              <a16:creationId xmlns:a16="http://schemas.microsoft.com/office/drawing/2014/main" id="{81E5B443-C957-4281-8EFE-535FE541C746}"/>
            </a:ext>
          </a:extLst>
        </xdr:cNvPr>
        <xdr:cNvSpPr/>
      </xdr:nvSpPr>
      <xdr:spPr>
        <a:xfrm>
          <a:off x="15430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73478</xdr:rowOff>
    </xdr:from>
    <xdr:to>
      <xdr:col>85</xdr:col>
      <xdr:colOff>127000</xdr:colOff>
      <xdr:row>57</xdr:row>
      <xdr:rowOff>158387</xdr:rowOff>
    </xdr:to>
    <xdr:cxnSp macro="">
      <xdr:nvCxnSpPr>
        <xdr:cNvPr id="551" name="直線コネクタ 550">
          <a:extLst>
            <a:ext uri="{FF2B5EF4-FFF2-40B4-BE49-F238E27FC236}">
              <a16:creationId xmlns:a16="http://schemas.microsoft.com/office/drawing/2014/main" id="{E3B83E04-7DDC-45D0-B90A-A2A71738B59C}"/>
            </a:ext>
          </a:extLst>
        </xdr:cNvPr>
        <xdr:cNvCxnSpPr/>
      </xdr:nvCxnSpPr>
      <xdr:spPr>
        <a:xfrm>
          <a:off x="15481300" y="9846128"/>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105954</xdr:rowOff>
    </xdr:from>
    <xdr:to>
      <xdr:col>76</xdr:col>
      <xdr:colOff>165100</xdr:colOff>
      <xdr:row>57</xdr:row>
      <xdr:rowOff>36104</xdr:rowOff>
    </xdr:to>
    <xdr:sp macro="" textlink="">
      <xdr:nvSpPr>
        <xdr:cNvPr id="552" name="楕円 551">
          <a:extLst>
            <a:ext uri="{FF2B5EF4-FFF2-40B4-BE49-F238E27FC236}">
              <a16:creationId xmlns:a16="http://schemas.microsoft.com/office/drawing/2014/main" id="{9E3D9992-5E46-433C-9F80-CF613E5571F1}"/>
            </a:ext>
          </a:extLst>
        </xdr:cNvPr>
        <xdr:cNvSpPr/>
      </xdr:nvSpPr>
      <xdr:spPr>
        <a:xfrm>
          <a:off x="14541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156754</xdr:rowOff>
    </xdr:from>
    <xdr:to>
      <xdr:col>81</xdr:col>
      <xdr:colOff>50800</xdr:colOff>
      <xdr:row>57</xdr:row>
      <xdr:rowOff>73478</xdr:rowOff>
    </xdr:to>
    <xdr:cxnSp macro="">
      <xdr:nvCxnSpPr>
        <xdr:cNvPr id="553" name="直線コネクタ 552">
          <a:extLst>
            <a:ext uri="{FF2B5EF4-FFF2-40B4-BE49-F238E27FC236}">
              <a16:creationId xmlns:a16="http://schemas.microsoft.com/office/drawing/2014/main" id="{7CDFCE7C-C72F-4006-9819-DF7C4FB20C6A}"/>
            </a:ext>
          </a:extLst>
        </xdr:cNvPr>
        <xdr:cNvCxnSpPr/>
      </xdr:nvCxnSpPr>
      <xdr:spPr>
        <a:xfrm>
          <a:off x="14592300" y="975795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158206</xdr:rowOff>
    </xdr:from>
    <xdr:to>
      <xdr:col>72</xdr:col>
      <xdr:colOff>38100</xdr:colOff>
      <xdr:row>55</xdr:row>
      <xdr:rowOff>88356</xdr:rowOff>
    </xdr:to>
    <xdr:sp macro="" textlink="">
      <xdr:nvSpPr>
        <xdr:cNvPr id="554" name="楕円 553">
          <a:extLst>
            <a:ext uri="{FF2B5EF4-FFF2-40B4-BE49-F238E27FC236}">
              <a16:creationId xmlns:a16="http://schemas.microsoft.com/office/drawing/2014/main" id="{E6A072E8-969D-46FA-B4B3-A9076378C987}"/>
            </a:ext>
          </a:extLst>
        </xdr:cNvPr>
        <xdr:cNvSpPr/>
      </xdr:nvSpPr>
      <xdr:spPr>
        <a:xfrm>
          <a:off x="13652500" y="941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37556</xdr:rowOff>
    </xdr:from>
    <xdr:to>
      <xdr:col>76</xdr:col>
      <xdr:colOff>114300</xdr:colOff>
      <xdr:row>56</xdr:row>
      <xdr:rowOff>156754</xdr:rowOff>
    </xdr:to>
    <xdr:cxnSp macro="">
      <xdr:nvCxnSpPr>
        <xdr:cNvPr id="555" name="直線コネクタ 554">
          <a:extLst>
            <a:ext uri="{FF2B5EF4-FFF2-40B4-BE49-F238E27FC236}">
              <a16:creationId xmlns:a16="http://schemas.microsoft.com/office/drawing/2014/main" id="{5103C92B-4A6E-4A91-9ECF-95838905CB45}"/>
            </a:ext>
          </a:extLst>
        </xdr:cNvPr>
        <xdr:cNvCxnSpPr/>
      </xdr:nvCxnSpPr>
      <xdr:spPr>
        <a:xfrm>
          <a:off x="13703300" y="9467306"/>
          <a:ext cx="8890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123916</xdr:rowOff>
    </xdr:from>
    <xdr:to>
      <xdr:col>67</xdr:col>
      <xdr:colOff>101600</xdr:colOff>
      <xdr:row>56</xdr:row>
      <xdr:rowOff>54066</xdr:rowOff>
    </xdr:to>
    <xdr:sp macro="" textlink="">
      <xdr:nvSpPr>
        <xdr:cNvPr id="556" name="楕円 555">
          <a:extLst>
            <a:ext uri="{FF2B5EF4-FFF2-40B4-BE49-F238E27FC236}">
              <a16:creationId xmlns:a16="http://schemas.microsoft.com/office/drawing/2014/main" id="{AF98996A-BD2D-44CB-91B4-41B1C2EB5886}"/>
            </a:ext>
          </a:extLst>
        </xdr:cNvPr>
        <xdr:cNvSpPr/>
      </xdr:nvSpPr>
      <xdr:spPr>
        <a:xfrm>
          <a:off x="12763500" y="955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37556</xdr:rowOff>
    </xdr:from>
    <xdr:to>
      <xdr:col>71</xdr:col>
      <xdr:colOff>177800</xdr:colOff>
      <xdr:row>56</xdr:row>
      <xdr:rowOff>3266</xdr:rowOff>
    </xdr:to>
    <xdr:cxnSp macro="">
      <xdr:nvCxnSpPr>
        <xdr:cNvPr id="557" name="直線コネクタ 556">
          <a:extLst>
            <a:ext uri="{FF2B5EF4-FFF2-40B4-BE49-F238E27FC236}">
              <a16:creationId xmlns:a16="http://schemas.microsoft.com/office/drawing/2014/main" id="{1774FCBF-EA9F-4BD1-8CFA-F6210412B0C0}"/>
            </a:ext>
          </a:extLst>
        </xdr:cNvPr>
        <xdr:cNvCxnSpPr/>
      </xdr:nvCxnSpPr>
      <xdr:spPr>
        <a:xfrm flipV="1">
          <a:off x="12814300" y="946730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32130</xdr:rowOff>
    </xdr:from>
    <xdr:ext cx="405111" cy="259045"/>
    <xdr:sp macro="" textlink="">
      <xdr:nvSpPr>
        <xdr:cNvPr id="558" name="n_1aveValue【学校施設】&#10;有形固定資産減価償却率">
          <a:extLst>
            <a:ext uri="{FF2B5EF4-FFF2-40B4-BE49-F238E27FC236}">
              <a16:creationId xmlns:a16="http://schemas.microsoft.com/office/drawing/2014/main" id="{5948CC56-3754-4DA2-834E-4FDC892C050A}"/>
            </a:ext>
          </a:extLst>
        </xdr:cNvPr>
        <xdr:cNvSpPr txBox="1"/>
      </xdr:nvSpPr>
      <xdr:spPr>
        <a:xfrm>
          <a:off x="15266044" y="1031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59" name="n_2aveValue【学校施設】&#10;有形固定資産減価償却率">
          <a:extLst>
            <a:ext uri="{FF2B5EF4-FFF2-40B4-BE49-F238E27FC236}">
              <a16:creationId xmlns:a16="http://schemas.microsoft.com/office/drawing/2014/main" id="{9F095D90-B2F5-4B0D-A69B-64945D3713AA}"/>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560" name="n_3aveValue【学校施設】&#10;有形固定資産減価償却率">
          <a:extLst>
            <a:ext uri="{FF2B5EF4-FFF2-40B4-BE49-F238E27FC236}">
              <a16:creationId xmlns:a16="http://schemas.microsoft.com/office/drawing/2014/main" id="{6C0D2B47-1A1C-4C6C-A125-16F8ED7C7204}"/>
            </a:ext>
          </a:extLst>
        </xdr:cNvPr>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108874</xdr:rowOff>
    </xdr:from>
    <xdr:ext cx="405111" cy="259045"/>
    <xdr:sp macro="" textlink="">
      <xdr:nvSpPr>
        <xdr:cNvPr id="561" name="n_4aveValue【学校施設】&#10;有形固定資産減価償却率">
          <a:extLst>
            <a:ext uri="{FF2B5EF4-FFF2-40B4-BE49-F238E27FC236}">
              <a16:creationId xmlns:a16="http://schemas.microsoft.com/office/drawing/2014/main" id="{FA4224FB-42A2-4BC7-80EE-256D3B007CCF}"/>
            </a:ext>
          </a:extLst>
        </xdr:cNvPr>
        <xdr:cNvSpPr txBox="1"/>
      </xdr:nvSpPr>
      <xdr:spPr>
        <a:xfrm>
          <a:off x="12611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140805</xdr:rowOff>
    </xdr:from>
    <xdr:ext cx="405111" cy="259045"/>
    <xdr:sp macro="" textlink="">
      <xdr:nvSpPr>
        <xdr:cNvPr id="562" name="n_1mainValue【学校施設】&#10;有形固定資産減価償却率">
          <a:extLst>
            <a:ext uri="{FF2B5EF4-FFF2-40B4-BE49-F238E27FC236}">
              <a16:creationId xmlns:a16="http://schemas.microsoft.com/office/drawing/2014/main" id="{1C3C59B1-AEF7-45C5-973F-BF3E03694A13}"/>
            </a:ext>
          </a:extLst>
        </xdr:cNvPr>
        <xdr:cNvSpPr txBox="1"/>
      </xdr:nvSpPr>
      <xdr:spPr>
        <a:xfrm>
          <a:off x="152660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52631</xdr:rowOff>
    </xdr:from>
    <xdr:ext cx="405111" cy="259045"/>
    <xdr:sp macro="" textlink="">
      <xdr:nvSpPr>
        <xdr:cNvPr id="563" name="n_2mainValue【学校施設】&#10;有形固定資産減価償却率">
          <a:extLst>
            <a:ext uri="{FF2B5EF4-FFF2-40B4-BE49-F238E27FC236}">
              <a16:creationId xmlns:a16="http://schemas.microsoft.com/office/drawing/2014/main" id="{8148CCA4-39DA-4325-ADB2-42DF6FEFD6C4}"/>
            </a:ext>
          </a:extLst>
        </xdr:cNvPr>
        <xdr:cNvSpPr txBox="1"/>
      </xdr:nvSpPr>
      <xdr:spPr>
        <a:xfrm>
          <a:off x="14389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104883</xdr:rowOff>
    </xdr:from>
    <xdr:ext cx="405111" cy="259045"/>
    <xdr:sp macro="" textlink="">
      <xdr:nvSpPr>
        <xdr:cNvPr id="564" name="n_3mainValue【学校施設】&#10;有形固定資産減価償却率">
          <a:extLst>
            <a:ext uri="{FF2B5EF4-FFF2-40B4-BE49-F238E27FC236}">
              <a16:creationId xmlns:a16="http://schemas.microsoft.com/office/drawing/2014/main" id="{5D74D394-0596-4756-A5A3-CA6151DE08C4}"/>
            </a:ext>
          </a:extLst>
        </xdr:cNvPr>
        <xdr:cNvSpPr txBox="1"/>
      </xdr:nvSpPr>
      <xdr:spPr>
        <a:xfrm>
          <a:off x="13500744" y="919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70593</xdr:rowOff>
    </xdr:from>
    <xdr:ext cx="405111" cy="259045"/>
    <xdr:sp macro="" textlink="">
      <xdr:nvSpPr>
        <xdr:cNvPr id="565" name="n_4mainValue【学校施設】&#10;有形固定資産減価償却率">
          <a:extLst>
            <a:ext uri="{FF2B5EF4-FFF2-40B4-BE49-F238E27FC236}">
              <a16:creationId xmlns:a16="http://schemas.microsoft.com/office/drawing/2014/main" id="{7289AB70-E9EE-48BC-B3A9-7EB1A04133D3}"/>
            </a:ext>
          </a:extLst>
        </xdr:cNvPr>
        <xdr:cNvSpPr txBox="1"/>
      </xdr:nvSpPr>
      <xdr:spPr>
        <a:xfrm>
          <a:off x="12611744" y="932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308B61FE-8069-488E-9C81-B632A6B37AC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153371C5-1497-4975-8658-CC837F0CA5D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72628B5D-5C13-43AF-B818-99B923EB076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93FAEFD4-76D3-4657-BCEA-D9CBFDD7483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236BF07-4C52-4184-9849-B92CBD5B72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78709972-2CB4-46F1-9B10-F06B341472C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8175F5A4-AD0F-42FC-976C-84AB559595A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AF234C71-3506-4A61-B735-0ECC770B37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B0D7FDF6-5599-4222-847D-65646DAB777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F79B0B-D439-46DC-976D-A682AF473E5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051397C9-BF3C-48BB-BE29-51FEA972CF1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7C39F935-FC66-450D-9120-FC70458B7CB6}"/>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79245BAE-F513-400E-B969-B5D62FB544D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a:extLst>
            <a:ext uri="{FF2B5EF4-FFF2-40B4-BE49-F238E27FC236}">
              <a16:creationId xmlns:a16="http://schemas.microsoft.com/office/drawing/2014/main" id="{DC4239C0-8FEC-4348-B46A-F372636434B1}"/>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435CE3F2-B1FB-488D-95C0-64752FDBB2C3}"/>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a:extLst>
            <a:ext uri="{FF2B5EF4-FFF2-40B4-BE49-F238E27FC236}">
              <a16:creationId xmlns:a16="http://schemas.microsoft.com/office/drawing/2014/main" id="{EBF778F8-6DAA-40B0-A0D4-87280BE12C1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893EAAE0-CAD2-4753-BFD5-C99C1C4CEB5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a:extLst>
            <a:ext uri="{FF2B5EF4-FFF2-40B4-BE49-F238E27FC236}">
              <a16:creationId xmlns:a16="http://schemas.microsoft.com/office/drawing/2014/main" id="{11B65842-2ACB-440D-B7E1-F608B2766615}"/>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1F64BCB-BFD2-45C0-B45E-2E2A81B9B04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a:extLst>
            <a:ext uri="{FF2B5EF4-FFF2-40B4-BE49-F238E27FC236}">
              <a16:creationId xmlns:a16="http://schemas.microsoft.com/office/drawing/2014/main" id="{023C147B-74B9-4B1F-9C82-4F7AC5E8E24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BEA18302-B61F-4B03-8AC4-B215ECAD01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7" name="直線コネクタ 586">
          <a:extLst>
            <a:ext uri="{FF2B5EF4-FFF2-40B4-BE49-F238E27FC236}">
              <a16:creationId xmlns:a16="http://schemas.microsoft.com/office/drawing/2014/main" id="{DB51A07E-665E-4E50-B146-E6CD8564B2F6}"/>
            </a:ext>
          </a:extLst>
        </xdr:cNvPr>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8" name="【学校施設】&#10;一人当たり面積最小値テキスト">
          <a:extLst>
            <a:ext uri="{FF2B5EF4-FFF2-40B4-BE49-F238E27FC236}">
              <a16:creationId xmlns:a16="http://schemas.microsoft.com/office/drawing/2014/main" id="{CC50FC79-0898-4EBE-A19C-986563CFD57B}"/>
            </a:ext>
          </a:extLst>
        </xdr:cNvPr>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9" name="直線コネクタ 588">
          <a:extLst>
            <a:ext uri="{FF2B5EF4-FFF2-40B4-BE49-F238E27FC236}">
              <a16:creationId xmlns:a16="http://schemas.microsoft.com/office/drawing/2014/main" id="{ABA5E956-BBE7-47DF-9AE9-CB3ACCC739AA}"/>
            </a:ext>
          </a:extLst>
        </xdr:cNvPr>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0" name="【学校施設】&#10;一人当たり面積最大値テキスト">
          <a:extLst>
            <a:ext uri="{FF2B5EF4-FFF2-40B4-BE49-F238E27FC236}">
              <a16:creationId xmlns:a16="http://schemas.microsoft.com/office/drawing/2014/main" id="{B821E5C5-B753-4561-ABD6-84993FA93D0E}"/>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1" name="直線コネクタ 590">
          <a:extLst>
            <a:ext uri="{FF2B5EF4-FFF2-40B4-BE49-F238E27FC236}">
              <a16:creationId xmlns:a16="http://schemas.microsoft.com/office/drawing/2014/main" id="{F4782BA0-FF6B-4F8F-8613-9A56D241D21E}"/>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92" name="【学校施設】&#10;一人当たり面積平均値テキスト">
          <a:extLst>
            <a:ext uri="{FF2B5EF4-FFF2-40B4-BE49-F238E27FC236}">
              <a16:creationId xmlns:a16="http://schemas.microsoft.com/office/drawing/2014/main" id="{1E7374F0-28D8-4DBC-95AF-3C6EF8DD91CD}"/>
            </a:ext>
          </a:extLst>
        </xdr:cNvPr>
        <xdr:cNvSpPr txBox="1"/>
      </xdr:nvSpPr>
      <xdr:spPr>
        <a:xfrm>
          <a:off x="22199600" y="1014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3" name="フローチャート: 判断 592">
          <a:extLst>
            <a:ext uri="{FF2B5EF4-FFF2-40B4-BE49-F238E27FC236}">
              <a16:creationId xmlns:a16="http://schemas.microsoft.com/office/drawing/2014/main" id="{68FA799F-ABEF-43E3-83A0-7B411CAD0BBE}"/>
            </a:ext>
          </a:extLst>
        </xdr:cNvPr>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4" name="フローチャート: 判断 593">
          <a:extLst>
            <a:ext uri="{FF2B5EF4-FFF2-40B4-BE49-F238E27FC236}">
              <a16:creationId xmlns:a16="http://schemas.microsoft.com/office/drawing/2014/main" id="{9E3F45F8-5D3F-4246-BB16-6D9E66F684D1}"/>
            </a:ext>
          </a:extLst>
        </xdr:cNvPr>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5" name="フローチャート: 判断 594">
          <a:extLst>
            <a:ext uri="{FF2B5EF4-FFF2-40B4-BE49-F238E27FC236}">
              <a16:creationId xmlns:a16="http://schemas.microsoft.com/office/drawing/2014/main" id="{72AF6E4D-41DF-4303-BECB-9D7D5D60C069}"/>
            </a:ext>
          </a:extLst>
        </xdr:cNvPr>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6" name="フローチャート: 判断 595">
          <a:extLst>
            <a:ext uri="{FF2B5EF4-FFF2-40B4-BE49-F238E27FC236}">
              <a16:creationId xmlns:a16="http://schemas.microsoft.com/office/drawing/2014/main" id="{826415C7-14B8-419C-8982-A75C2A2B543B}"/>
            </a:ext>
          </a:extLst>
        </xdr:cNvPr>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7" name="フローチャート: 判断 596">
          <a:extLst>
            <a:ext uri="{FF2B5EF4-FFF2-40B4-BE49-F238E27FC236}">
              <a16:creationId xmlns:a16="http://schemas.microsoft.com/office/drawing/2014/main" id="{CB271467-9FD8-48F0-B4AF-2638CDFD8DDE}"/>
            </a:ext>
          </a:extLst>
        </xdr:cNvPr>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BE9E265-101E-4834-8C78-311AB9EA495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D2F0B55-8853-46D9-9A91-3CDCF1E363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E710E83-C971-4B06-B01D-81600D4825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6F3EC99-F0D8-44EE-B0AC-4EDBD26AD4A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0A6DA41-638E-44B4-8731-5CBA2CB086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23266</xdr:rowOff>
    </xdr:from>
    <xdr:to>
      <xdr:col>116</xdr:col>
      <xdr:colOff>114300</xdr:colOff>
      <xdr:row>58</xdr:row>
      <xdr:rowOff>124866</xdr:rowOff>
    </xdr:to>
    <xdr:sp macro="" textlink="">
      <xdr:nvSpPr>
        <xdr:cNvPr id="603" name="楕円 602">
          <a:extLst>
            <a:ext uri="{FF2B5EF4-FFF2-40B4-BE49-F238E27FC236}">
              <a16:creationId xmlns:a16="http://schemas.microsoft.com/office/drawing/2014/main" id="{524B9546-D84A-42C2-A9BD-91B49FDA62F7}"/>
            </a:ext>
          </a:extLst>
        </xdr:cNvPr>
        <xdr:cNvSpPr/>
      </xdr:nvSpPr>
      <xdr:spPr>
        <a:xfrm>
          <a:off x="22110700" y="99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46143</xdr:rowOff>
    </xdr:from>
    <xdr:ext cx="469744" cy="259045"/>
    <xdr:sp macro="" textlink="">
      <xdr:nvSpPr>
        <xdr:cNvPr id="604" name="【学校施設】&#10;一人当たり面積該当値テキスト">
          <a:extLst>
            <a:ext uri="{FF2B5EF4-FFF2-40B4-BE49-F238E27FC236}">
              <a16:creationId xmlns:a16="http://schemas.microsoft.com/office/drawing/2014/main" id="{728512A2-A5F7-491D-AF23-404B945B4E91}"/>
            </a:ext>
          </a:extLst>
        </xdr:cNvPr>
        <xdr:cNvSpPr txBox="1"/>
      </xdr:nvSpPr>
      <xdr:spPr>
        <a:xfrm>
          <a:off x="22199600" y="981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16408</xdr:rowOff>
    </xdr:from>
    <xdr:to>
      <xdr:col>112</xdr:col>
      <xdr:colOff>38100</xdr:colOff>
      <xdr:row>59</xdr:row>
      <xdr:rowOff>118008</xdr:rowOff>
    </xdr:to>
    <xdr:sp macro="" textlink="">
      <xdr:nvSpPr>
        <xdr:cNvPr id="605" name="楕円 604">
          <a:extLst>
            <a:ext uri="{FF2B5EF4-FFF2-40B4-BE49-F238E27FC236}">
              <a16:creationId xmlns:a16="http://schemas.microsoft.com/office/drawing/2014/main" id="{62B5DDC7-0944-4536-BF7E-A4CE4D8F5CE7}"/>
            </a:ext>
          </a:extLst>
        </xdr:cNvPr>
        <xdr:cNvSpPr/>
      </xdr:nvSpPr>
      <xdr:spPr>
        <a:xfrm>
          <a:off x="21272500" y="10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74066</xdr:rowOff>
    </xdr:from>
    <xdr:to>
      <xdr:col>116</xdr:col>
      <xdr:colOff>63500</xdr:colOff>
      <xdr:row>59</xdr:row>
      <xdr:rowOff>67208</xdr:rowOff>
    </xdr:to>
    <xdr:cxnSp macro="">
      <xdr:nvCxnSpPr>
        <xdr:cNvPr id="606" name="直線コネクタ 605">
          <a:extLst>
            <a:ext uri="{FF2B5EF4-FFF2-40B4-BE49-F238E27FC236}">
              <a16:creationId xmlns:a16="http://schemas.microsoft.com/office/drawing/2014/main" id="{28E3DAD7-DE9E-4A41-9918-748AF88F62A3}"/>
            </a:ext>
          </a:extLst>
        </xdr:cNvPr>
        <xdr:cNvCxnSpPr/>
      </xdr:nvCxnSpPr>
      <xdr:spPr>
        <a:xfrm flipV="1">
          <a:off x="21323300" y="1001816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100533</xdr:rowOff>
    </xdr:from>
    <xdr:to>
      <xdr:col>107</xdr:col>
      <xdr:colOff>101600</xdr:colOff>
      <xdr:row>60</xdr:row>
      <xdr:rowOff>30683</xdr:rowOff>
    </xdr:to>
    <xdr:sp macro="" textlink="">
      <xdr:nvSpPr>
        <xdr:cNvPr id="607" name="楕円 606">
          <a:extLst>
            <a:ext uri="{FF2B5EF4-FFF2-40B4-BE49-F238E27FC236}">
              <a16:creationId xmlns:a16="http://schemas.microsoft.com/office/drawing/2014/main" id="{EB885B91-2717-4A24-9735-9F929A259323}"/>
            </a:ext>
          </a:extLst>
        </xdr:cNvPr>
        <xdr:cNvSpPr/>
      </xdr:nvSpPr>
      <xdr:spPr>
        <a:xfrm>
          <a:off x="20383500" y="102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67208</xdr:rowOff>
    </xdr:from>
    <xdr:to>
      <xdr:col>111</xdr:col>
      <xdr:colOff>177800</xdr:colOff>
      <xdr:row>59</xdr:row>
      <xdr:rowOff>151333</xdr:rowOff>
    </xdr:to>
    <xdr:cxnSp macro="">
      <xdr:nvCxnSpPr>
        <xdr:cNvPr id="608" name="直線コネクタ 607">
          <a:extLst>
            <a:ext uri="{FF2B5EF4-FFF2-40B4-BE49-F238E27FC236}">
              <a16:creationId xmlns:a16="http://schemas.microsoft.com/office/drawing/2014/main" id="{706BD7C6-457A-448A-8209-A08E53A75A3E}"/>
            </a:ext>
          </a:extLst>
        </xdr:cNvPr>
        <xdr:cNvCxnSpPr/>
      </xdr:nvCxnSpPr>
      <xdr:spPr>
        <a:xfrm flipV="1">
          <a:off x="20434300" y="10182758"/>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40183</xdr:rowOff>
    </xdr:from>
    <xdr:to>
      <xdr:col>102</xdr:col>
      <xdr:colOff>165100</xdr:colOff>
      <xdr:row>59</xdr:row>
      <xdr:rowOff>141783</xdr:rowOff>
    </xdr:to>
    <xdr:sp macro="" textlink="">
      <xdr:nvSpPr>
        <xdr:cNvPr id="609" name="楕円 608">
          <a:extLst>
            <a:ext uri="{FF2B5EF4-FFF2-40B4-BE49-F238E27FC236}">
              <a16:creationId xmlns:a16="http://schemas.microsoft.com/office/drawing/2014/main" id="{1CD563E6-A9DF-4738-8654-DC0690F7D1D3}"/>
            </a:ext>
          </a:extLst>
        </xdr:cNvPr>
        <xdr:cNvSpPr/>
      </xdr:nvSpPr>
      <xdr:spPr>
        <a:xfrm>
          <a:off x="19494500" y="1015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90983</xdr:rowOff>
    </xdr:from>
    <xdr:to>
      <xdr:col>107</xdr:col>
      <xdr:colOff>50800</xdr:colOff>
      <xdr:row>59</xdr:row>
      <xdr:rowOff>151333</xdr:rowOff>
    </xdr:to>
    <xdr:cxnSp macro="">
      <xdr:nvCxnSpPr>
        <xdr:cNvPr id="610" name="直線コネクタ 609">
          <a:extLst>
            <a:ext uri="{FF2B5EF4-FFF2-40B4-BE49-F238E27FC236}">
              <a16:creationId xmlns:a16="http://schemas.microsoft.com/office/drawing/2014/main" id="{3534FF1D-686F-452E-BB16-E3DEDBE77148}"/>
            </a:ext>
          </a:extLst>
        </xdr:cNvPr>
        <xdr:cNvCxnSpPr/>
      </xdr:nvCxnSpPr>
      <xdr:spPr>
        <a:xfrm>
          <a:off x="19545300" y="10206533"/>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46127</xdr:rowOff>
    </xdr:from>
    <xdr:to>
      <xdr:col>98</xdr:col>
      <xdr:colOff>38100</xdr:colOff>
      <xdr:row>59</xdr:row>
      <xdr:rowOff>147727</xdr:rowOff>
    </xdr:to>
    <xdr:sp macro="" textlink="">
      <xdr:nvSpPr>
        <xdr:cNvPr id="611" name="楕円 610">
          <a:extLst>
            <a:ext uri="{FF2B5EF4-FFF2-40B4-BE49-F238E27FC236}">
              <a16:creationId xmlns:a16="http://schemas.microsoft.com/office/drawing/2014/main" id="{3C30F67A-EAC3-4C8E-8C65-E5970E568E64}"/>
            </a:ext>
          </a:extLst>
        </xdr:cNvPr>
        <xdr:cNvSpPr/>
      </xdr:nvSpPr>
      <xdr:spPr>
        <a:xfrm>
          <a:off x="18605500" y="10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90983</xdr:rowOff>
    </xdr:from>
    <xdr:to>
      <xdr:col>102</xdr:col>
      <xdr:colOff>114300</xdr:colOff>
      <xdr:row>59</xdr:row>
      <xdr:rowOff>96927</xdr:rowOff>
    </xdr:to>
    <xdr:cxnSp macro="">
      <xdr:nvCxnSpPr>
        <xdr:cNvPr id="612" name="直線コネクタ 611">
          <a:extLst>
            <a:ext uri="{FF2B5EF4-FFF2-40B4-BE49-F238E27FC236}">
              <a16:creationId xmlns:a16="http://schemas.microsoft.com/office/drawing/2014/main" id="{280468CF-DB61-4D83-B00C-29B38937AC40}"/>
            </a:ext>
          </a:extLst>
        </xdr:cNvPr>
        <xdr:cNvCxnSpPr/>
      </xdr:nvCxnSpPr>
      <xdr:spPr>
        <a:xfrm flipV="1">
          <a:off x="18656300" y="10206533"/>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124223</xdr:rowOff>
    </xdr:from>
    <xdr:ext cx="469744" cy="259045"/>
    <xdr:sp macro="" textlink="">
      <xdr:nvSpPr>
        <xdr:cNvPr id="613" name="n_1aveValue【学校施設】&#10;一人当たり面積">
          <a:extLst>
            <a:ext uri="{FF2B5EF4-FFF2-40B4-BE49-F238E27FC236}">
              <a16:creationId xmlns:a16="http://schemas.microsoft.com/office/drawing/2014/main" id="{196584E7-C22C-4140-A369-102C9C8FF529}"/>
            </a:ext>
          </a:extLst>
        </xdr:cNvPr>
        <xdr:cNvSpPr txBox="1"/>
      </xdr:nvSpPr>
      <xdr:spPr>
        <a:xfrm>
          <a:off x="21075727" y="1023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4" name="n_2aveValue【学校施設】&#10;一人当たり面積">
          <a:extLst>
            <a:ext uri="{FF2B5EF4-FFF2-40B4-BE49-F238E27FC236}">
              <a16:creationId xmlns:a16="http://schemas.microsoft.com/office/drawing/2014/main" id="{897F9871-7799-4EED-BA67-DAF992877C2B}"/>
            </a:ext>
          </a:extLst>
        </xdr:cNvPr>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5" name="n_3aveValue【学校施設】&#10;一人当たり面積">
          <a:extLst>
            <a:ext uri="{FF2B5EF4-FFF2-40B4-BE49-F238E27FC236}">
              <a16:creationId xmlns:a16="http://schemas.microsoft.com/office/drawing/2014/main" id="{E274A6EF-C6FD-4945-8E06-CCB89218112B}"/>
            </a:ext>
          </a:extLst>
        </xdr:cNvPr>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6" name="n_4aveValue【学校施設】&#10;一人当たり面積">
          <a:extLst>
            <a:ext uri="{FF2B5EF4-FFF2-40B4-BE49-F238E27FC236}">
              <a16:creationId xmlns:a16="http://schemas.microsoft.com/office/drawing/2014/main" id="{80245DD7-2D00-4A0D-9F5A-61398AC71262}"/>
            </a:ext>
          </a:extLst>
        </xdr:cNvPr>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134535</xdr:rowOff>
    </xdr:from>
    <xdr:ext cx="469744" cy="259045"/>
    <xdr:sp macro="" textlink="">
      <xdr:nvSpPr>
        <xdr:cNvPr id="617" name="n_1mainValue【学校施設】&#10;一人当たり面積">
          <a:extLst>
            <a:ext uri="{FF2B5EF4-FFF2-40B4-BE49-F238E27FC236}">
              <a16:creationId xmlns:a16="http://schemas.microsoft.com/office/drawing/2014/main" id="{9C394D2C-A531-4618-AAB3-7EFCB3383D56}"/>
            </a:ext>
          </a:extLst>
        </xdr:cNvPr>
        <xdr:cNvSpPr txBox="1"/>
      </xdr:nvSpPr>
      <xdr:spPr>
        <a:xfrm>
          <a:off x="21075727" y="990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21810</xdr:rowOff>
    </xdr:from>
    <xdr:ext cx="469744" cy="259045"/>
    <xdr:sp macro="" textlink="">
      <xdr:nvSpPr>
        <xdr:cNvPr id="618" name="n_2mainValue【学校施設】&#10;一人当たり面積">
          <a:extLst>
            <a:ext uri="{FF2B5EF4-FFF2-40B4-BE49-F238E27FC236}">
              <a16:creationId xmlns:a16="http://schemas.microsoft.com/office/drawing/2014/main" id="{34D01768-8F75-48FA-A078-AF9C1912D8FD}"/>
            </a:ext>
          </a:extLst>
        </xdr:cNvPr>
        <xdr:cNvSpPr txBox="1"/>
      </xdr:nvSpPr>
      <xdr:spPr>
        <a:xfrm>
          <a:off x="20199427" y="1030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132910</xdr:rowOff>
    </xdr:from>
    <xdr:ext cx="469744" cy="259045"/>
    <xdr:sp macro="" textlink="">
      <xdr:nvSpPr>
        <xdr:cNvPr id="619" name="n_3mainValue【学校施設】&#10;一人当たり面積">
          <a:extLst>
            <a:ext uri="{FF2B5EF4-FFF2-40B4-BE49-F238E27FC236}">
              <a16:creationId xmlns:a16="http://schemas.microsoft.com/office/drawing/2014/main" id="{98CB364A-9FAD-4356-A5A8-BF518960A653}"/>
            </a:ext>
          </a:extLst>
        </xdr:cNvPr>
        <xdr:cNvSpPr txBox="1"/>
      </xdr:nvSpPr>
      <xdr:spPr>
        <a:xfrm>
          <a:off x="19310427" y="102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138854</xdr:rowOff>
    </xdr:from>
    <xdr:ext cx="469744" cy="259045"/>
    <xdr:sp macro="" textlink="">
      <xdr:nvSpPr>
        <xdr:cNvPr id="620" name="n_4mainValue【学校施設】&#10;一人当たり面積">
          <a:extLst>
            <a:ext uri="{FF2B5EF4-FFF2-40B4-BE49-F238E27FC236}">
              <a16:creationId xmlns:a16="http://schemas.microsoft.com/office/drawing/2014/main" id="{3E7B4548-C607-42E2-ADAE-7F43A007B496}"/>
            </a:ext>
          </a:extLst>
        </xdr:cNvPr>
        <xdr:cNvSpPr txBox="1"/>
      </xdr:nvSpPr>
      <xdr:spPr>
        <a:xfrm>
          <a:off x="18421427" y="1025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831E0893-77F5-4E9B-A0EB-E85D8894349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D5E79F6-5FDF-407E-8DDF-A567638AAF8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CC0CB458-A7A5-4FCF-8EB0-F613E545054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6674E948-EC5F-49FC-8FAA-65035FC0078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87F38608-A37C-443E-B63A-4DE0C3035C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33CB5BE-96E5-4D41-8E7C-93832971BB6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53881188-C9A7-472A-8190-859297D9356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ADE7F5C6-BAD8-4C2D-85AA-E28AEACCB75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A7081FFB-B5A2-4FA6-B6AE-70A77F639D6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9EC0C633-6F12-407A-A5DF-91FDB866B28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3C62E7DB-B4BD-468D-8FB6-42AE2C4DFFB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AE312DB1-E978-4E1D-8413-F9B43F720C2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BAB4E9F5-23EB-4712-A127-0A4D0F5203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C54CADF3-26A7-434E-A2B9-737C6CFCA33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D3640145-0C1D-4DE0-861D-FAB65D5A70C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EE6E2949-328B-459D-991F-A33A39EDB5B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D3E01FED-B21F-4887-9BD1-5F566570F78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6DC60313-8AEE-43C8-A9E4-AA800EA46E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8F8155AC-3EA6-4D2A-9038-F27404DD22E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841146AA-8E48-4DE8-A986-E6058ABE2BE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383FA309-F012-413E-B481-3F1A6DADF4F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F1E4DCCD-8AC5-4D16-BEED-3E235FC738B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7F9679AF-42AF-4ACB-83F5-35E0B8B945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B84DA8C8-910F-4D1E-9610-C0C787B4BEEC}"/>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6C5AD350-9CDE-40D9-935D-6CF00D1869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1B5E3E20-4FDF-4341-9F57-41032FFB33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381FCEC5-4EE9-4F84-A297-9C5CE0AB6EF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7F937AF9-A067-421D-9808-74000EBAD2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4377F869-01AC-4082-AC44-45F4AFC405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031E1BF9-BB4A-4864-B707-EEBDB69A9A8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DA30082D-A87E-4BB2-A394-02D682B6377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D4830CB0-A1FE-4C35-A41B-CAE10CFCC2A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D2095167-5DDF-4E5B-9BAE-1CFD7B0E5B9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3D79E29-DA04-4335-AD69-DDF68E911EA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9FCE692C-43C6-42CA-A3F7-738752CF695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極めて高くなっている施設は、公営住宅及び認定こども園・幼稚園・保育所である。一方で、低くなっている施設は、学校施設である。公営住宅については、町営住宅の約７割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年代に整備したものであり、半数以上が耐用年数を超過しているため、今後、平成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年度策定の茨城町公営住宅等長寿命化計画に基づき、修繕・改善等により長寿命化を図るなど、計画的に維持管理を進めていく。また、認定こども園・幼稚園・保育所については、既存施設の約</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年代に整備したものであり、長岡幼稚園及び沼前幼稚園については築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が経過しているため、老朽化が特に進んでいる施設である。今後は茨城町公共施設等総合管理計画等に基づき、施設の更新や長寿命化を検討し、幼稚園等利用者の安全確保に努めていく。学校施設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から「茨城町小中学校再編計画」に基づく小中学校の統廃合に伴う教育施設整備を進めてきたほか、令和２年度には教育施設等の中長期的な維持管理に係るトータルコストの縮減や、当該施設に求められる機能・性能の確保を図るため、教育施設等長寿命化計画を策定した。今後についても、地域の避難拠点施設としての役割を考慮し、災害に強い安全・安心な施設づくりに努めていく。　　　　　　　　　　　　　　　　　　　　　　　　　　　　　　　　　　　　　　　　　　　　　　　　　　　　　　　　　　　</a:t>
          </a:r>
        </a:p>
        <a:p>
          <a:r>
            <a:rPr kumimoji="1" lang="ja-JP" altLang="en-US" sz="1300">
              <a:latin typeface="ＭＳ Ｐゴシック" panose="020B0600070205080204" pitchFamily="50" charset="-128"/>
              <a:ea typeface="ＭＳ Ｐゴシック" panose="020B0600070205080204" pitchFamily="50" charset="-128"/>
            </a:rPr>
            <a:t>　また、類似団体と比較して特に一人当たり有形固定資産額が大きいのが、橋りょう・トンネルである。橋りょう・トンネルについては、昭和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年代から整備が始まり、昭和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年代以降から平成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年にかけて整備が集中していることもあり、令和</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年以降は耐用年数を超えた橋りょうが増加する見込みである。平成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年度に改訂された「茨城町橋梁長寿命化修繕計画」に基づき、計画的かつ適切な維持管理に努めていく。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C7C0E4-5B8B-4680-A1F4-1DC992DF9D8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19D8372-983F-4BD6-9607-47D57C666C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636815F-21B6-492C-9EAC-E511007703E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BC41B3-253B-430F-9924-1E56A30F692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C53CD6-A1E9-4392-8543-1CC8B5905DB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C4C22A0-AC5F-4DED-9267-D8AFBC3F325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C97F7FE-B188-4374-A160-D4A20C3721F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BBD483-BFF8-4CC3-8DEF-A24EE98026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7837D30-DACE-4EB1-981E-F82EB698BB3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2EF284-180D-4CA4-BD00-DBF60EE973E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32,022
31,347
121.58
17,352,258
16,558,038
395,978
7,916,497
10,077,976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76654B1-92AB-47BC-8017-82449E2C2A6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FE8886-6AD0-4525-872C-1A94D2B1A8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DE4E4C6-9C3E-4DF3-B561-BA5217069F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770729-9336-44C8-958C-EC0DF2B162F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50B68C5-FD4B-4430-98A6-5EF629D8F0A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D95CE7B-2EF1-4A88-9AFD-2A231B40510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07DAEA-E394-4205-9443-6886F8F403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FAE76D2-C1F6-4722-8809-FB5238A922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FDFB30-0ACB-45CF-8B78-CC5EFE5E23D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7504806-B6F0-4D34-BBEC-AA4E9AF44A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ABAA96F-A412-48AA-B71D-C5DC571F235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F7DBA4-A4C1-44DF-AD49-C9D4C49CEA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50F8D7-4519-412C-A3CA-B45D5479C7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90C776-39CC-4E0C-8EEA-FAA38902181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AC22035-CEC4-4047-945A-149B0310CA6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39CD8D-D6ED-46D0-A05D-5A99D5ADF3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D1C9C7-9D89-47C6-A709-53A46836E05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C129AAB-968A-4EC5-ADE5-DFB982A707E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635779-B53C-4954-9DDD-4F408D004E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1D77C0D-2A14-428C-8AA8-6EBA742DE1A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BAA131-CEDE-4033-9CF5-40237A030AB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37716BC-64A0-4977-93E5-46684087DA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BE53E2F-940A-4DE3-91C1-AD861E7BE56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88E839C-C69B-43C3-AC9D-F9297AC5EE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67CE03C-F946-4294-B886-A2AD1177638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0C48DB-936B-4713-BB50-D07E088CF3A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DEE4D88-D8F8-4E42-B099-A05EA941B9E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3FEDB23-CA5E-4D60-B3DF-ADD067DC952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98BFFE-F030-4A9D-8CAE-F4C7E5DCA3A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1CD1F6E-CA11-45EA-949E-859CE65AA7D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FBAAFE3-6048-4B8B-86A7-425ABEDBEAF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B8279F9-7D0A-47D2-9706-16CC0841BC5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B0786A2-B2AA-4CFB-86FC-27F561519E6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6AC520E-633A-4E2E-8795-B21B718CB0F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DB4064C-5647-449F-8E4F-864F3939520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1323584-B716-494E-93A5-A8AA7A49689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12CB7E8-41D1-4B6B-95F8-96574FE3510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E4B8E19-7393-4994-AA33-BEB8BA94D6CF}"/>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2B146F9-179A-47F7-A556-571007CB2A0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EAFCF46-C69C-4AAD-9344-7D1744F454A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61BC3F7-B10C-47BB-98BB-0D7651C12F61}"/>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757A105-59E7-4E36-AC6D-3D709511D15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F7DECEE-C1A1-4CFC-8979-3B5D7E24909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7C5B239-F43C-491F-8D24-BBBE5F0978A3}"/>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2D7C659-D1E0-4660-AA38-CC8DB5AC9C8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19CCB19-1C1F-48B8-BE5F-1207CDA1103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A8F77CD7-C98D-4584-A7AF-1E2F3F7778A4}"/>
            </a:ext>
          </a:extLst>
        </xdr:cNvPr>
        <xdr:cNvCxnSpPr/>
      </xdr:nvCxnSpPr>
      <xdr:spPr>
        <a:xfrm flipV="1">
          <a:off x="4634865" y="5792833"/>
          <a:ext cx="0" cy="137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E243D877-02FA-49E2-9CB4-32EFD5CB81C2}"/>
            </a:ext>
          </a:extLst>
        </xdr:cNvPr>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9C8C336F-4CD3-4CBC-9C75-AF92D79CF0CE}"/>
            </a:ext>
          </a:extLst>
        </xdr:cNvPr>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FC677D85-0438-401E-A7B4-3DC687979A96}"/>
            </a:ext>
          </a:extLst>
        </xdr:cNvPr>
        <xdr:cNvSpPr txBox="1"/>
      </xdr:nvSpPr>
      <xdr:spPr>
        <a:xfrm>
          <a:off x="4673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1221B4B7-1CD5-4991-AFA2-0873D5900794}"/>
            </a:ext>
          </a:extLst>
        </xdr:cNvPr>
        <xdr:cNvCxnSpPr/>
      </xdr:nvCxnSpPr>
      <xdr:spPr>
        <a:xfrm>
          <a:off x="4546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170741</xdr:rowOff>
    </xdr:from>
    <xdr:ext cx="405111" cy="259045"/>
    <xdr:sp macro="" textlink="">
      <xdr:nvSpPr>
        <xdr:cNvPr id="63" name="【図書館】&#10;有形固定資産減価償却率平均値テキスト">
          <a:extLst>
            <a:ext uri="{FF2B5EF4-FFF2-40B4-BE49-F238E27FC236}">
              <a16:creationId xmlns:a16="http://schemas.microsoft.com/office/drawing/2014/main" id="{AB307A35-2608-474D-9EBD-37043AB01603}"/>
            </a:ext>
          </a:extLst>
        </xdr:cNvPr>
        <xdr:cNvSpPr txBox="1"/>
      </xdr:nvSpPr>
      <xdr:spPr>
        <a:xfrm>
          <a:off x="4673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FD9EDAF9-B3D7-44B6-865E-96B7218B912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BA22551D-9257-47E6-9542-B3D1BE2C06AD}"/>
            </a:ext>
          </a:extLst>
        </xdr:cNvPr>
        <xdr:cNvSpPr/>
      </xdr:nvSpPr>
      <xdr:spPr>
        <a:xfrm>
          <a:off x="3746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59632D66-1065-49EF-B782-C3396FD3F200}"/>
            </a:ext>
          </a:extLst>
        </xdr:cNvPr>
        <xdr:cNvSpPr/>
      </xdr:nvSpPr>
      <xdr:spPr>
        <a:xfrm>
          <a:off x="2857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5B1B5ED5-D7A4-4301-A66C-5F5FD39F1AC1}"/>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F1CDF187-4FE9-4CD3-9146-58A15D4DE815}"/>
            </a:ext>
          </a:extLst>
        </xdr:cNvPr>
        <xdr:cNvSpPr/>
      </xdr:nvSpPr>
      <xdr:spPr>
        <a:xfrm>
          <a:off x="1079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196E5A9-8C1B-420D-8FAF-5B1453F45D5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15F317D-6944-444C-BD1B-0C8FAC5835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5D1F4BA-C9CE-4220-8E73-B2DCF89E1FD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F8A5CFC-9D6B-405C-AB90-54EC10A9F29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FB58812-A46E-4241-9152-B1D01B0AACC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10704</xdr:rowOff>
    </xdr:from>
    <xdr:to>
      <xdr:col>24</xdr:col>
      <xdr:colOff>114300</xdr:colOff>
      <xdr:row>38</xdr:row>
      <xdr:rowOff>112304</xdr:rowOff>
    </xdr:to>
    <xdr:sp macro="" textlink="">
      <xdr:nvSpPr>
        <xdr:cNvPr id="74" name="楕円 73">
          <a:extLst>
            <a:ext uri="{FF2B5EF4-FFF2-40B4-BE49-F238E27FC236}">
              <a16:creationId xmlns:a16="http://schemas.microsoft.com/office/drawing/2014/main" id="{3C1B8FBE-C223-4A4D-AC8E-064C83266877}"/>
            </a:ext>
          </a:extLst>
        </xdr:cNvPr>
        <xdr:cNvSpPr/>
      </xdr:nvSpPr>
      <xdr:spPr>
        <a:xfrm>
          <a:off x="4584700" y="652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160581</xdr:rowOff>
    </xdr:from>
    <xdr:ext cx="405111" cy="259045"/>
    <xdr:sp macro="" textlink="">
      <xdr:nvSpPr>
        <xdr:cNvPr id="75" name="【図書館】&#10;有形固定資産減価償却率該当値テキスト">
          <a:extLst>
            <a:ext uri="{FF2B5EF4-FFF2-40B4-BE49-F238E27FC236}">
              <a16:creationId xmlns:a16="http://schemas.microsoft.com/office/drawing/2014/main" id="{E16821AB-633B-4477-97EA-156639EE380D}"/>
            </a:ext>
          </a:extLst>
        </xdr:cNvPr>
        <xdr:cNvSpPr txBox="1"/>
      </xdr:nvSpPr>
      <xdr:spPr>
        <a:xfrm>
          <a:off x="4673600" y="650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a:extLst>
            <a:ext uri="{FF2B5EF4-FFF2-40B4-BE49-F238E27FC236}">
              <a16:creationId xmlns:a16="http://schemas.microsoft.com/office/drawing/2014/main" id="{FAD72196-52C6-4741-ADC3-0D1EE57A79F1}"/>
            </a:ext>
          </a:extLst>
        </xdr:cNvPr>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61504</xdr:rowOff>
    </xdr:to>
    <xdr:cxnSp macro="">
      <xdr:nvCxnSpPr>
        <xdr:cNvPr id="77" name="直線コネクタ 76">
          <a:extLst>
            <a:ext uri="{FF2B5EF4-FFF2-40B4-BE49-F238E27FC236}">
              <a16:creationId xmlns:a16="http://schemas.microsoft.com/office/drawing/2014/main" id="{57B7F3E3-4042-4CDA-A705-65E1497CC63F}"/>
            </a:ext>
          </a:extLst>
        </xdr:cNvPr>
        <xdr:cNvCxnSpPr/>
      </xdr:nvCxnSpPr>
      <xdr:spPr>
        <a:xfrm>
          <a:off x="3797300" y="652272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a:extLst>
            <a:ext uri="{FF2B5EF4-FFF2-40B4-BE49-F238E27FC236}">
              <a16:creationId xmlns:a16="http://schemas.microsoft.com/office/drawing/2014/main" id="{6BD52BB6-B7D9-4085-9C0C-2B6FBC47B2C7}"/>
            </a:ext>
          </a:extLst>
        </xdr:cNvPr>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7620</xdr:rowOff>
    </xdr:to>
    <xdr:cxnSp macro="">
      <xdr:nvCxnSpPr>
        <xdr:cNvPr id="79" name="直線コネクタ 78">
          <a:extLst>
            <a:ext uri="{FF2B5EF4-FFF2-40B4-BE49-F238E27FC236}">
              <a16:creationId xmlns:a16="http://schemas.microsoft.com/office/drawing/2014/main" id="{F741394E-D6F0-4FA0-9DF4-6B08830F12E1}"/>
            </a:ext>
          </a:extLst>
        </xdr:cNvPr>
        <xdr:cNvCxnSpPr/>
      </xdr:nvCxnSpPr>
      <xdr:spPr>
        <a:xfrm>
          <a:off x="2908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72753</xdr:rowOff>
    </xdr:from>
    <xdr:to>
      <xdr:col>10</xdr:col>
      <xdr:colOff>165100</xdr:colOff>
      <xdr:row>38</xdr:row>
      <xdr:rowOff>2903</xdr:rowOff>
    </xdr:to>
    <xdr:sp macro="" textlink="">
      <xdr:nvSpPr>
        <xdr:cNvPr id="80" name="楕円 79">
          <a:extLst>
            <a:ext uri="{FF2B5EF4-FFF2-40B4-BE49-F238E27FC236}">
              <a16:creationId xmlns:a16="http://schemas.microsoft.com/office/drawing/2014/main" id="{AB9A1692-9B8D-4C13-88D0-603B52BC74A6}"/>
            </a:ext>
          </a:extLst>
        </xdr:cNvPr>
        <xdr:cNvSpPr/>
      </xdr:nvSpPr>
      <xdr:spPr>
        <a:xfrm>
          <a:off x="1968500" y="64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123553</xdr:rowOff>
    </xdr:from>
    <xdr:to>
      <xdr:col>15</xdr:col>
      <xdr:colOff>50800</xdr:colOff>
      <xdr:row>37</xdr:row>
      <xdr:rowOff>143147</xdr:rowOff>
    </xdr:to>
    <xdr:cxnSp macro="">
      <xdr:nvCxnSpPr>
        <xdr:cNvPr id="81" name="直線コネクタ 80">
          <a:extLst>
            <a:ext uri="{FF2B5EF4-FFF2-40B4-BE49-F238E27FC236}">
              <a16:creationId xmlns:a16="http://schemas.microsoft.com/office/drawing/2014/main" id="{3AC22F8E-6C2E-4843-B095-CA620E94A289}"/>
            </a:ext>
          </a:extLst>
        </xdr:cNvPr>
        <xdr:cNvCxnSpPr/>
      </xdr:nvCxnSpPr>
      <xdr:spPr>
        <a:xfrm>
          <a:off x="2019300" y="64672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35197</xdr:rowOff>
    </xdr:from>
    <xdr:to>
      <xdr:col>6</xdr:col>
      <xdr:colOff>38100</xdr:colOff>
      <xdr:row>37</xdr:row>
      <xdr:rowOff>136797</xdr:rowOff>
    </xdr:to>
    <xdr:sp macro="" textlink="">
      <xdr:nvSpPr>
        <xdr:cNvPr id="82" name="楕円 81">
          <a:extLst>
            <a:ext uri="{FF2B5EF4-FFF2-40B4-BE49-F238E27FC236}">
              <a16:creationId xmlns:a16="http://schemas.microsoft.com/office/drawing/2014/main" id="{5B8DEE38-C605-403D-B51A-974B0087BC1F}"/>
            </a:ext>
          </a:extLst>
        </xdr:cNvPr>
        <xdr:cNvSpPr/>
      </xdr:nvSpPr>
      <xdr:spPr>
        <a:xfrm>
          <a:off x="1079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85997</xdr:rowOff>
    </xdr:from>
    <xdr:to>
      <xdr:col>10</xdr:col>
      <xdr:colOff>114300</xdr:colOff>
      <xdr:row>37</xdr:row>
      <xdr:rowOff>123553</xdr:rowOff>
    </xdr:to>
    <xdr:cxnSp macro="">
      <xdr:nvCxnSpPr>
        <xdr:cNvPr id="83" name="直線コネクタ 82">
          <a:extLst>
            <a:ext uri="{FF2B5EF4-FFF2-40B4-BE49-F238E27FC236}">
              <a16:creationId xmlns:a16="http://schemas.microsoft.com/office/drawing/2014/main" id="{D78F9930-1816-4C06-A34B-22451732523A}"/>
            </a:ext>
          </a:extLst>
        </xdr:cNvPr>
        <xdr:cNvCxnSpPr/>
      </xdr:nvCxnSpPr>
      <xdr:spPr>
        <a:xfrm>
          <a:off x="1130300" y="642964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4" name="n_1aveValue【図書館】&#10;有形固定資産減価償却率">
          <a:extLst>
            <a:ext uri="{FF2B5EF4-FFF2-40B4-BE49-F238E27FC236}">
              <a16:creationId xmlns:a16="http://schemas.microsoft.com/office/drawing/2014/main" id="{2E6DB66E-24A1-4F73-ACA8-7D0FE4CCC113}"/>
            </a:ext>
          </a:extLst>
        </xdr:cNvPr>
        <xdr:cNvSpPr txBox="1"/>
      </xdr:nvSpPr>
      <xdr:spPr>
        <a:xfrm>
          <a:off x="358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85" name="n_2aveValue【図書館】&#10;有形固定資産減価償却率">
          <a:extLst>
            <a:ext uri="{FF2B5EF4-FFF2-40B4-BE49-F238E27FC236}">
              <a16:creationId xmlns:a16="http://schemas.microsoft.com/office/drawing/2014/main" id="{5794D245-E9DA-4012-BDB0-E8C72CCC7BE4}"/>
            </a:ext>
          </a:extLst>
        </xdr:cNvPr>
        <xdr:cNvSpPr txBox="1"/>
      </xdr:nvSpPr>
      <xdr:spPr>
        <a:xfrm>
          <a:off x="2705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6" name="n_3aveValue【図書館】&#10;有形固定資産減価償却率">
          <a:extLst>
            <a:ext uri="{FF2B5EF4-FFF2-40B4-BE49-F238E27FC236}">
              <a16:creationId xmlns:a16="http://schemas.microsoft.com/office/drawing/2014/main" id="{FDAB8B77-72A8-404F-BB86-0A0E717DA110}"/>
            </a:ext>
          </a:extLst>
        </xdr:cNvPr>
        <xdr:cNvSpPr txBox="1"/>
      </xdr:nvSpPr>
      <xdr:spPr>
        <a:xfrm>
          <a:off x="1816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7" name="n_4aveValue【図書館】&#10;有形固定資産減価償却率">
          <a:extLst>
            <a:ext uri="{FF2B5EF4-FFF2-40B4-BE49-F238E27FC236}">
              <a16:creationId xmlns:a16="http://schemas.microsoft.com/office/drawing/2014/main" id="{EBAAD4CA-5924-4BB8-916A-A67E4DD2EF4D}"/>
            </a:ext>
          </a:extLst>
        </xdr:cNvPr>
        <xdr:cNvSpPr txBox="1"/>
      </xdr:nvSpPr>
      <xdr:spPr>
        <a:xfrm>
          <a:off x="9277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8" name="n_1mainValue【図書館】&#10;有形固定資産減価償却率">
          <a:extLst>
            <a:ext uri="{FF2B5EF4-FFF2-40B4-BE49-F238E27FC236}">
              <a16:creationId xmlns:a16="http://schemas.microsoft.com/office/drawing/2014/main" id="{D1D0EAA8-D624-4418-82D4-3760F3468F86}"/>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39024</xdr:rowOff>
    </xdr:from>
    <xdr:ext cx="405111" cy="259045"/>
    <xdr:sp macro="" textlink="">
      <xdr:nvSpPr>
        <xdr:cNvPr id="89" name="n_2mainValue【図書館】&#10;有形固定資産減価償却率">
          <a:extLst>
            <a:ext uri="{FF2B5EF4-FFF2-40B4-BE49-F238E27FC236}">
              <a16:creationId xmlns:a16="http://schemas.microsoft.com/office/drawing/2014/main" id="{C4E40AD5-8B87-40AC-867A-E01191D91DE4}"/>
            </a:ext>
          </a:extLst>
        </xdr:cNvPr>
        <xdr:cNvSpPr txBox="1"/>
      </xdr:nvSpPr>
      <xdr:spPr>
        <a:xfrm>
          <a:off x="27057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90" name="n_3mainValue【図書館】&#10;有形固定資産減価償却率">
          <a:extLst>
            <a:ext uri="{FF2B5EF4-FFF2-40B4-BE49-F238E27FC236}">
              <a16:creationId xmlns:a16="http://schemas.microsoft.com/office/drawing/2014/main" id="{6526B267-84C4-4E39-82FA-933B198ED275}"/>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91" name="n_4mainValue【図書館】&#10;有形固定資産減価償却率">
          <a:extLst>
            <a:ext uri="{FF2B5EF4-FFF2-40B4-BE49-F238E27FC236}">
              <a16:creationId xmlns:a16="http://schemas.microsoft.com/office/drawing/2014/main" id="{AC42301D-2020-4A1F-A262-09C567C89E2A}"/>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AE03FE1-C156-4CA0-9F69-E0E057A228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2B92D1C-6395-4B55-96A6-503C72F67B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1FCAA60-822C-43D1-B0F4-5ACC4CBD02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82E955D-D5EC-43EC-8ABE-1132226998A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84A747D-E5DF-45EF-868B-B658DADCC39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665A1CE-4CEF-4E70-A7D0-3C4E8C886C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71072C5-60F7-49F5-A1A2-6D0EFFC62BC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AED2604-845C-422C-8611-2045613D331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142D9076-0450-4B8A-918B-1D815F7D693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C9C2035-A081-422D-926D-0C9BD2443C0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5B683FF-ABD7-40FE-833C-C2EA778249B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FAAE16-E9C4-4AC8-B4B7-673D17FD257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5B607107-4378-462A-A729-8383BFAF29D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8E371FF-17E7-418B-B1CF-F08FA8CAD68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BA563287-1CEA-4E27-92D1-209ADEA6DC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40F94E5-C48E-473B-AE13-727EB2E4E65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78903061-4598-480A-8798-6E2655A4EDB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80B85EC3-2763-46D6-9B21-F789B91C1AB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64CE838-7ABF-420B-8F2B-94F1B53BFE6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231C40C-DB11-428A-988B-2FFA89425B2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5CB5A6C7-DDDB-465D-B580-64170710CCD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1A908996-8F28-4455-B8FD-6A71BDDD863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C24A472-7131-4F71-BF0B-2AAE5B7C25D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269EBA1C-36B1-4136-95AC-DCC05D86B8D8}"/>
            </a:ext>
          </a:extLst>
        </xdr:cNvPr>
        <xdr:cNvCxnSpPr/>
      </xdr:nvCxnSpPr>
      <xdr:spPr>
        <a:xfrm flipV="1">
          <a:off x="10476865" y="57835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6" name="【図書館】&#10;一人当たり面積最小値テキスト">
          <a:extLst>
            <a:ext uri="{FF2B5EF4-FFF2-40B4-BE49-F238E27FC236}">
              <a16:creationId xmlns:a16="http://schemas.microsoft.com/office/drawing/2014/main" id="{781F9F24-B3A3-479C-9E9B-69EB1536278F}"/>
            </a:ext>
          </a:extLst>
        </xdr:cNvPr>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1C6DF4B6-D5EC-48DE-A25F-089847BF5794}"/>
            </a:ext>
          </a:extLst>
        </xdr:cNvPr>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8" name="【図書館】&#10;一人当たり面積最大値テキスト">
          <a:extLst>
            <a:ext uri="{FF2B5EF4-FFF2-40B4-BE49-F238E27FC236}">
              <a16:creationId xmlns:a16="http://schemas.microsoft.com/office/drawing/2014/main" id="{C28C4FB8-B27E-47F1-9BF7-5E867ACEA95E}"/>
            </a:ext>
          </a:extLst>
        </xdr:cNvPr>
        <xdr:cNvSpPr txBox="1"/>
      </xdr:nvSpPr>
      <xdr:spPr>
        <a:xfrm>
          <a:off x="105156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E02AE607-3FA6-4C9F-B198-8D8636474AEE}"/>
            </a:ext>
          </a:extLst>
        </xdr:cNvPr>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20" name="【図書館】&#10;一人当たり面積平均値テキスト">
          <a:extLst>
            <a:ext uri="{FF2B5EF4-FFF2-40B4-BE49-F238E27FC236}">
              <a16:creationId xmlns:a16="http://schemas.microsoft.com/office/drawing/2014/main" id="{FDBB9C47-9E9E-448C-AD4D-285B55AAD97F}"/>
            </a:ext>
          </a:extLst>
        </xdr:cNvPr>
        <xdr:cNvSpPr txBox="1"/>
      </xdr:nvSpPr>
      <xdr:spPr>
        <a:xfrm>
          <a:off x="10515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7772E01A-12D0-487A-8849-CA4CF2AA2E61}"/>
            </a:ext>
          </a:extLst>
        </xdr:cNvPr>
        <xdr:cNvSpPr/>
      </xdr:nvSpPr>
      <xdr:spPr>
        <a:xfrm>
          <a:off x="10426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F18891D4-3F56-48EA-AD48-C235F1C1304A}"/>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14E30F97-A1EB-436A-B200-8FEFD781F3F0}"/>
            </a:ext>
          </a:extLst>
        </xdr:cNvPr>
        <xdr:cNvSpPr/>
      </xdr:nvSpPr>
      <xdr:spPr>
        <a:xfrm>
          <a:off x="8699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925F5716-9F54-47F7-9307-575A9AB9D2E5}"/>
            </a:ext>
          </a:extLst>
        </xdr:cNvPr>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68F0DDF1-8582-4F5A-8A8A-0D7FDF42805B}"/>
            </a:ext>
          </a:extLst>
        </xdr:cNvPr>
        <xdr:cNvSpPr/>
      </xdr:nvSpPr>
      <xdr:spPr>
        <a:xfrm>
          <a:off x="6921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5F41871-9A27-4C6C-9880-EFDD646D27F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02772F5-77F9-411F-B8FD-F9198488E1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0AE4AC5-9216-4189-A67A-571E5D92BB4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3F4C6173-7C12-42FF-BEDB-F99B62C887E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2D6C3E7-8BEC-408F-9604-2B225D1F125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78740</xdr:rowOff>
    </xdr:from>
    <xdr:to>
      <xdr:col>55</xdr:col>
      <xdr:colOff>50800</xdr:colOff>
      <xdr:row>39</xdr:row>
      <xdr:rowOff>8890</xdr:rowOff>
    </xdr:to>
    <xdr:sp macro="" textlink="">
      <xdr:nvSpPr>
        <xdr:cNvPr id="131" name="楕円 130">
          <a:extLst>
            <a:ext uri="{FF2B5EF4-FFF2-40B4-BE49-F238E27FC236}">
              <a16:creationId xmlns:a16="http://schemas.microsoft.com/office/drawing/2014/main" id="{FA2F055E-0A1A-445C-9886-CDE9F8CBEBC1}"/>
            </a:ext>
          </a:extLst>
        </xdr:cNvPr>
        <xdr:cNvSpPr/>
      </xdr:nvSpPr>
      <xdr:spPr>
        <a:xfrm>
          <a:off x="10426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101617</xdr:rowOff>
    </xdr:from>
    <xdr:ext cx="469744" cy="259045"/>
    <xdr:sp macro="" textlink="">
      <xdr:nvSpPr>
        <xdr:cNvPr id="132" name="【図書館】&#10;一人当たり面積該当値テキスト">
          <a:extLst>
            <a:ext uri="{FF2B5EF4-FFF2-40B4-BE49-F238E27FC236}">
              <a16:creationId xmlns:a16="http://schemas.microsoft.com/office/drawing/2014/main" id="{8D1404B0-A315-4489-B56E-1C82891F42B3}"/>
            </a:ext>
          </a:extLst>
        </xdr:cNvPr>
        <xdr:cNvSpPr txBox="1"/>
      </xdr:nvSpPr>
      <xdr:spPr>
        <a:xfrm>
          <a:off x="10515600"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33" name="楕円 132">
          <a:extLst>
            <a:ext uri="{FF2B5EF4-FFF2-40B4-BE49-F238E27FC236}">
              <a16:creationId xmlns:a16="http://schemas.microsoft.com/office/drawing/2014/main" id="{CDD55C07-5A64-4F7B-8304-25BB58B67CE7}"/>
            </a:ext>
          </a:extLst>
        </xdr:cNvPr>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129540</xdr:rowOff>
    </xdr:from>
    <xdr:to>
      <xdr:col>55</xdr:col>
      <xdr:colOff>0</xdr:colOff>
      <xdr:row>38</xdr:row>
      <xdr:rowOff>137160</xdr:rowOff>
    </xdr:to>
    <xdr:cxnSp macro="">
      <xdr:nvCxnSpPr>
        <xdr:cNvPr id="134" name="直線コネクタ 133">
          <a:extLst>
            <a:ext uri="{FF2B5EF4-FFF2-40B4-BE49-F238E27FC236}">
              <a16:creationId xmlns:a16="http://schemas.microsoft.com/office/drawing/2014/main" id="{DC9AA7A1-36D4-4A59-8E9F-1BFCDA4F29EF}"/>
            </a:ext>
          </a:extLst>
        </xdr:cNvPr>
        <xdr:cNvCxnSpPr/>
      </xdr:nvCxnSpPr>
      <xdr:spPr>
        <a:xfrm flipV="1">
          <a:off x="9639300" y="6644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5" name="楕円 134">
          <a:extLst>
            <a:ext uri="{FF2B5EF4-FFF2-40B4-BE49-F238E27FC236}">
              <a16:creationId xmlns:a16="http://schemas.microsoft.com/office/drawing/2014/main" id="{82833147-C6F5-4812-9D82-DD7BB941F015}"/>
            </a:ext>
          </a:extLst>
        </xdr:cNvPr>
        <xdr:cNvSpPr/>
      </xdr:nvSpPr>
      <xdr:spPr>
        <a:xfrm>
          <a:off x="8699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137160</xdr:rowOff>
    </xdr:from>
    <xdr:to>
      <xdr:col>50</xdr:col>
      <xdr:colOff>114300</xdr:colOff>
      <xdr:row>38</xdr:row>
      <xdr:rowOff>144780</xdr:rowOff>
    </xdr:to>
    <xdr:cxnSp macro="">
      <xdr:nvCxnSpPr>
        <xdr:cNvPr id="136" name="直線コネクタ 135">
          <a:extLst>
            <a:ext uri="{FF2B5EF4-FFF2-40B4-BE49-F238E27FC236}">
              <a16:creationId xmlns:a16="http://schemas.microsoft.com/office/drawing/2014/main" id="{BA864212-9F7A-497A-9091-D3599BEDBD0E}"/>
            </a:ext>
          </a:extLst>
        </xdr:cNvPr>
        <xdr:cNvCxnSpPr/>
      </xdr:nvCxnSpPr>
      <xdr:spPr>
        <a:xfrm flipV="1">
          <a:off x="8750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7" name="楕円 136">
          <a:extLst>
            <a:ext uri="{FF2B5EF4-FFF2-40B4-BE49-F238E27FC236}">
              <a16:creationId xmlns:a16="http://schemas.microsoft.com/office/drawing/2014/main" id="{62505A50-3D4A-4632-892C-60F3D725A60A}"/>
            </a:ext>
          </a:extLst>
        </xdr:cNvPr>
        <xdr:cNvSpPr/>
      </xdr:nvSpPr>
      <xdr:spPr>
        <a:xfrm>
          <a:off x="781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8" name="直線コネクタ 137">
          <a:extLst>
            <a:ext uri="{FF2B5EF4-FFF2-40B4-BE49-F238E27FC236}">
              <a16:creationId xmlns:a16="http://schemas.microsoft.com/office/drawing/2014/main" id="{9AF3CCD1-E24D-4EBC-883C-69983F21D6D0}"/>
            </a:ext>
          </a:extLst>
        </xdr:cNvPr>
        <xdr:cNvCxnSpPr/>
      </xdr:nvCxnSpPr>
      <xdr:spPr>
        <a:xfrm>
          <a:off x="7861300" y="665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101600</xdr:rowOff>
    </xdr:from>
    <xdr:to>
      <xdr:col>36</xdr:col>
      <xdr:colOff>165100</xdr:colOff>
      <xdr:row>39</xdr:row>
      <xdr:rowOff>31750</xdr:rowOff>
    </xdr:to>
    <xdr:sp macro="" textlink="">
      <xdr:nvSpPr>
        <xdr:cNvPr id="139" name="楕円 138">
          <a:extLst>
            <a:ext uri="{FF2B5EF4-FFF2-40B4-BE49-F238E27FC236}">
              <a16:creationId xmlns:a16="http://schemas.microsoft.com/office/drawing/2014/main" id="{CA97525D-ABDC-4F49-B641-E0A307CFA4E6}"/>
            </a:ext>
          </a:extLst>
        </xdr:cNvPr>
        <xdr:cNvSpPr/>
      </xdr:nvSpPr>
      <xdr:spPr>
        <a:xfrm>
          <a:off x="692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152400</xdr:rowOff>
    </xdr:to>
    <xdr:cxnSp macro="">
      <xdr:nvCxnSpPr>
        <xdr:cNvPr id="140" name="直線コネクタ 139">
          <a:extLst>
            <a:ext uri="{FF2B5EF4-FFF2-40B4-BE49-F238E27FC236}">
              <a16:creationId xmlns:a16="http://schemas.microsoft.com/office/drawing/2014/main" id="{9051667B-A159-4CCD-BCB5-DA99E10C23BA}"/>
            </a:ext>
          </a:extLst>
        </xdr:cNvPr>
        <xdr:cNvCxnSpPr/>
      </xdr:nvCxnSpPr>
      <xdr:spPr>
        <a:xfrm flipV="1">
          <a:off x="6972300" y="6659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99077</xdr:rowOff>
    </xdr:from>
    <xdr:ext cx="469744" cy="259045"/>
    <xdr:sp macro="" textlink="">
      <xdr:nvSpPr>
        <xdr:cNvPr id="141" name="n_1aveValue【図書館】&#10;一人当たり面積">
          <a:extLst>
            <a:ext uri="{FF2B5EF4-FFF2-40B4-BE49-F238E27FC236}">
              <a16:creationId xmlns:a16="http://schemas.microsoft.com/office/drawing/2014/main" id="{67AA42F6-884D-43AC-9125-E9ABC3BBAD34}"/>
            </a:ext>
          </a:extLst>
        </xdr:cNvPr>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91457</xdr:rowOff>
    </xdr:from>
    <xdr:ext cx="469744" cy="259045"/>
    <xdr:sp macro="" textlink="">
      <xdr:nvSpPr>
        <xdr:cNvPr id="142" name="n_2aveValue【図書館】&#10;一人当たり面積">
          <a:extLst>
            <a:ext uri="{FF2B5EF4-FFF2-40B4-BE49-F238E27FC236}">
              <a16:creationId xmlns:a16="http://schemas.microsoft.com/office/drawing/2014/main" id="{83A0AF97-4BCE-43FC-A47F-1D5E9DF1EB17}"/>
            </a:ext>
          </a:extLst>
        </xdr:cNvPr>
        <xdr:cNvSpPr txBox="1"/>
      </xdr:nvSpPr>
      <xdr:spPr>
        <a:xfrm>
          <a:off x="8515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3" name="n_3aveValue【図書館】&#10;一人当たり面積">
          <a:extLst>
            <a:ext uri="{FF2B5EF4-FFF2-40B4-BE49-F238E27FC236}">
              <a16:creationId xmlns:a16="http://schemas.microsoft.com/office/drawing/2014/main" id="{215D50E0-2A53-4E0B-9F30-A8C85BCAD050}"/>
            </a:ext>
          </a:extLst>
        </xdr:cNvPr>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121937</xdr:rowOff>
    </xdr:from>
    <xdr:ext cx="469744" cy="259045"/>
    <xdr:sp macro="" textlink="">
      <xdr:nvSpPr>
        <xdr:cNvPr id="144" name="n_4aveValue【図書館】&#10;一人当たり面積">
          <a:extLst>
            <a:ext uri="{FF2B5EF4-FFF2-40B4-BE49-F238E27FC236}">
              <a16:creationId xmlns:a16="http://schemas.microsoft.com/office/drawing/2014/main" id="{F9A464AB-2EC1-4C28-B4DD-1E77CB0D889F}"/>
            </a:ext>
          </a:extLst>
        </xdr:cNvPr>
        <xdr:cNvSpPr txBox="1"/>
      </xdr:nvSpPr>
      <xdr:spPr>
        <a:xfrm>
          <a:off x="6737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33037</xdr:rowOff>
    </xdr:from>
    <xdr:ext cx="469744" cy="259045"/>
    <xdr:sp macro="" textlink="">
      <xdr:nvSpPr>
        <xdr:cNvPr id="145" name="n_1mainValue【図書館】&#10;一人当たり面積">
          <a:extLst>
            <a:ext uri="{FF2B5EF4-FFF2-40B4-BE49-F238E27FC236}">
              <a16:creationId xmlns:a16="http://schemas.microsoft.com/office/drawing/2014/main" id="{E8645884-3E43-421A-BC61-58474508105F}"/>
            </a:ext>
          </a:extLst>
        </xdr:cNvPr>
        <xdr:cNvSpPr txBox="1"/>
      </xdr:nvSpPr>
      <xdr:spPr>
        <a:xfrm>
          <a:off x="9391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40657</xdr:rowOff>
    </xdr:from>
    <xdr:ext cx="469744" cy="259045"/>
    <xdr:sp macro="" textlink="">
      <xdr:nvSpPr>
        <xdr:cNvPr id="146" name="n_2mainValue【図書館】&#10;一人当たり面積">
          <a:extLst>
            <a:ext uri="{FF2B5EF4-FFF2-40B4-BE49-F238E27FC236}">
              <a16:creationId xmlns:a16="http://schemas.microsoft.com/office/drawing/2014/main" id="{C6D90DE0-ED1A-4E7C-8226-B95A5B3EBAF4}"/>
            </a:ext>
          </a:extLst>
        </xdr:cNvPr>
        <xdr:cNvSpPr txBox="1"/>
      </xdr:nvSpPr>
      <xdr:spPr>
        <a:xfrm>
          <a:off x="8515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40657</xdr:rowOff>
    </xdr:from>
    <xdr:ext cx="469744" cy="259045"/>
    <xdr:sp macro="" textlink="">
      <xdr:nvSpPr>
        <xdr:cNvPr id="147" name="n_3mainValue【図書館】&#10;一人当たり面積">
          <a:extLst>
            <a:ext uri="{FF2B5EF4-FFF2-40B4-BE49-F238E27FC236}">
              <a16:creationId xmlns:a16="http://schemas.microsoft.com/office/drawing/2014/main" id="{845E3B59-B168-4AB7-BC80-5A9AA728D840}"/>
            </a:ext>
          </a:extLst>
        </xdr:cNvPr>
        <xdr:cNvSpPr txBox="1"/>
      </xdr:nvSpPr>
      <xdr:spPr>
        <a:xfrm>
          <a:off x="7626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48277</xdr:rowOff>
    </xdr:from>
    <xdr:ext cx="469744" cy="259045"/>
    <xdr:sp macro="" textlink="">
      <xdr:nvSpPr>
        <xdr:cNvPr id="148" name="n_4mainValue【図書館】&#10;一人当たり面積">
          <a:extLst>
            <a:ext uri="{FF2B5EF4-FFF2-40B4-BE49-F238E27FC236}">
              <a16:creationId xmlns:a16="http://schemas.microsoft.com/office/drawing/2014/main" id="{E365C031-536F-4082-9F1A-EDAE6900AEC7}"/>
            </a:ext>
          </a:extLst>
        </xdr:cNvPr>
        <xdr:cNvSpPr txBox="1"/>
      </xdr:nvSpPr>
      <xdr:spPr>
        <a:xfrm>
          <a:off x="67374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FAE76CBC-9C5D-470B-B797-9E70DB3FA98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5048503-4441-4A38-AD62-966DC4B686B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F00AEA19-F87E-4313-8D55-C477CF773A8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267263FC-7A63-4D74-8534-BACBA787C9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24C1EDB4-E9CD-44A6-AA3D-0B588D74040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35175145-82B6-4F74-8999-E4E115E8609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1CC55B96-9162-4C9D-9FF7-8DFDB45150D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51BAE9F-8876-473F-BB67-A009EC41723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2BAAAEA-6E04-4B83-A6B4-4E6637E75B4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3F3BDC4-83F5-486F-80F0-D4B3282E8B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D66BE19-7D53-4EE6-8DD3-D6B70DCF22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4F40674E-3240-4612-AF82-1A32D9D2579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39C68C5F-79E5-418B-B826-3219C8D66B4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CACCFF86-FCCD-4F51-AB95-1C103AE00E8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BCF2190F-6BCA-40A2-9B7A-52CF7AB2BA3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18B510B5-7B45-4811-982E-17C65FBA948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9478DFC-BC66-4683-AD76-4FB17EDACBD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41842F0B-468B-4925-905E-C3B05C6F2E4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BFF3E420-6854-4FF8-BB93-5B350C62CEB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2419C16E-730A-4922-BF28-E8AFCD1F9FFF}"/>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4031A45C-407E-4FAD-821B-0E660573A96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B3C2ACAE-3EA7-40C3-87BE-FFD353218D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2E3B4E93-2DB1-476D-981A-2E217FBB916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50A7C8B9-B596-4922-B6D3-867094EF83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34290</xdr:rowOff>
    </xdr:from>
    <xdr:to>
      <xdr:col>24</xdr:col>
      <xdr:colOff>62865</xdr:colOff>
      <xdr:row>64</xdr:row>
      <xdr:rowOff>17145</xdr:rowOff>
    </xdr:to>
    <xdr:cxnSp macro="">
      <xdr:nvCxnSpPr>
        <xdr:cNvPr id="173" name="直線コネクタ 172">
          <a:extLst>
            <a:ext uri="{FF2B5EF4-FFF2-40B4-BE49-F238E27FC236}">
              <a16:creationId xmlns:a16="http://schemas.microsoft.com/office/drawing/2014/main" id="{CF798CFA-BB4C-4A91-9CA2-4597DDCD0FA0}"/>
            </a:ext>
          </a:extLst>
        </xdr:cNvPr>
        <xdr:cNvCxnSpPr/>
      </xdr:nvCxnSpPr>
      <xdr:spPr>
        <a:xfrm flipV="1">
          <a:off x="4634865" y="980694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20972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9DE25CA6-62F7-4741-9C2C-353023C84187}"/>
            </a:ext>
          </a:extLst>
        </xdr:cNvPr>
        <xdr:cNvSpPr txBox="1"/>
      </xdr:nvSpPr>
      <xdr:spPr>
        <a:xfrm>
          <a:off x="4673600" y="1099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17145</xdr:rowOff>
    </xdr:from>
    <xdr:to>
      <xdr:col>24</xdr:col>
      <xdr:colOff>152400</xdr:colOff>
      <xdr:row>64</xdr:row>
      <xdr:rowOff>17145</xdr:rowOff>
    </xdr:to>
    <xdr:cxnSp macro="">
      <xdr:nvCxnSpPr>
        <xdr:cNvPr id="175" name="直線コネクタ 174">
          <a:extLst>
            <a:ext uri="{FF2B5EF4-FFF2-40B4-BE49-F238E27FC236}">
              <a16:creationId xmlns:a16="http://schemas.microsoft.com/office/drawing/2014/main" id="{82A16626-3F75-4023-A8A7-56D5A15C1B2F}"/>
            </a:ext>
          </a:extLst>
        </xdr:cNvPr>
        <xdr:cNvCxnSpPr/>
      </xdr:nvCxnSpPr>
      <xdr:spPr>
        <a:xfrm>
          <a:off x="4546600" y="1098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152417</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AFEB7820-515B-411E-8554-43DA948D9A7F}"/>
            </a:ext>
          </a:extLst>
        </xdr:cNvPr>
        <xdr:cNvSpPr txBox="1"/>
      </xdr:nvSpPr>
      <xdr:spPr>
        <a:xfrm>
          <a:off x="4673600" y="958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34290</xdr:rowOff>
    </xdr:from>
    <xdr:to>
      <xdr:col>24</xdr:col>
      <xdr:colOff>152400</xdr:colOff>
      <xdr:row>57</xdr:row>
      <xdr:rowOff>34290</xdr:rowOff>
    </xdr:to>
    <xdr:cxnSp macro="">
      <xdr:nvCxnSpPr>
        <xdr:cNvPr id="177" name="直線コネクタ 176">
          <a:extLst>
            <a:ext uri="{FF2B5EF4-FFF2-40B4-BE49-F238E27FC236}">
              <a16:creationId xmlns:a16="http://schemas.microsoft.com/office/drawing/2014/main" id="{91464BD2-17F6-417B-8130-4F4377278032}"/>
            </a:ext>
          </a:extLst>
        </xdr:cNvPr>
        <xdr:cNvCxnSpPr/>
      </xdr:nvCxnSpPr>
      <xdr:spPr>
        <a:xfrm>
          <a:off x="4546600" y="980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99077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71F0A556-88FB-496D-9C92-CBEE0A94006B}"/>
            </a:ext>
          </a:extLst>
        </xdr:cNvPr>
        <xdr:cNvSpPr txBox="1"/>
      </xdr:nvSpPr>
      <xdr:spPr>
        <a:xfrm>
          <a:off x="46736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120650</xdr:rowOff>
    </xdr:from>
    <xdr:to>
      <xdr:col>24</xdr:col>
      <xdr:colOff>114300</xdr:colOff>
      <xdr:row>61</xdr:row>
      <xdr:rowOff>50800</xdr:rowOff>
    </xdr:to>
    <xdr:sp macro="" textlink="">
      <xdr:nvSpPr>
        <xdr:cNvPr id="179" name="フローチャート: 判断 178">
          <a:extLst>
            <a:ext uri="{FF2B5EF4-FFF2-40B4-BE49-F238E27FC236}">
              <a16:creationId xmlns:a16="http://schemas.microsoft.com/office/drawing/2014/main" id="{6CBC06A3-7187-4B5C-98DD-944AE1C0FADB}"/>
            </a:ext>
          </a:extLst>
        </xdr:cNvPr>
        <xdr:cNvSpPr/>
      </xdr:nvSpPr>
      <xdr:spPr>
        <a:xfrm>
          <a:off x="4584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67310</xdr:rowOff>
    </xdr:from>
    <xdr:to>
      <xdr:col>20</xdr:col>
      <xdr:colOff>38100</xdr:colOff>
      <xdr:row>60</xdr:row>
      <xdr:rowOff>168910</xdr:rowOff>
    </xdr:to>
    <xdr:sp macro="" textlink="">
      <xdr:nvSpPr>
        <xdr:cNvPr id="180" name="フローチャート: 判断 179">
          <a:extLst>
            <a:ext uri="{FF2B5EF4-FFF2-40B4-BE49-F238E27FC236}">
              <a16:creationId xmlns:a16="http://schemas.microsoft.com/office/drawing/2014/main" id="{C12A720C-AD1C-453D-8380-039466E95201}"/>
            </a:ext>
          </a:extLst>
        </xdr:cNvPr>
        <xdr:cNvSpPr/>
      </xdr:nvSpPr>
      <xdr:spPr>
        <a:xfrm>
          <a:off x="3746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46355</xdr:rowOff>
    </xdr:from>
    <xdr:to>
      <xdr:col>15</xdr:col>
      <xdr:colOff>101600</xdr:colOff>
      <xdr:row>60</xdr:row>
      <xdr:rowOff>147955</xdr:rowOff>
    </xdr:to>
    <xdr:sp macro="" textlink="">
      <xdr:nvSpPr>
        <xdr:cNvPr id="181" name="フローチャート: 判断 180">
          <a:extLst>
            <a:ext uri="{FF2B5EF4-FFF2-40B4-BE49-F238E27FC236}">
              <a16:creationId xmlns:a16="http://schemas.microsoft.com/office/drawing/2014/main" id="{4F2487AD-AE3E-40E1-BFA4-FDE547CB4858}"/>
            </a:ext>
          </a:extLst>
        </xdr:cNvPr>
        <xdr:cNvSpPr/>
      </xdr:nvSpPr>
      <xdr:spPr>
        <a:xfrm>
          <a:off x="2857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166370</xdr:rowOff>
    </xdr:from>
    <xdr:to>
      <xdr:col>10</xdr:col>
      <xdr:colOff>165100</xdr:colOff>
      <xdr:row>60</xdr:row>
      <xdr:rowOff>96520</xdr:rowOff>
    </xdr:to>
    <xdr:sp macro="" textlink="">
      <xdr:nvSpPr>
        <xdr:cNvPr id="182" name="フローチャート: 判断 181">
          <a:extLst>
            <a:ext uri="{FF2B5EF4-FFF2-40B4-BE49-F238E27FC236}">
              <a16:creationId xmlns:a16="http://schemas.microsoft.com/office/drawing/2014/main" id="{C902F2F9-9E09-4DB8-AA66-924169251567}"/>
            </a:ext>
          </a:extLst>
        </xdr:cNvPr>
        <xdr:cNvSpPr/>
      </xdr:nvSpPr>
      <xdr:spPr>
        <a:xfrm>
          <a:off x="1968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183" name="フローチャート: 判断 182">
          <a:extLst>
            <a:ext uri="{FF2B5EF4-FFF2-40B4-BE49-F238E27FC236}">
              <a16:creationId xmlns:a16="http://schemas.microsoft.com/office/drawing/2014/main" id="{E533CAA9-FF9C-4958-9CB4-E7EBBF3DD7EC}"/>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12408E2-79B1-4B34-A0B0-5765C6B59D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14D22011-CC47-4D2C-833B-3805C91FDD2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9E96630-E1CE-49F0-A6F5-EBF4DE4A29B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9639DFD-CB73-4583-8691-EBEBA130BE9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8EE4FC0-8D81-40BF-B6FD-74F59496B71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10160</xdr:rowOff>
    </xdr:from>
    <xdr:to>
      <xdr:col>24</xdr:col>
      <xdr:colOff>114300</xdr:colOff>
      <xdr:row>57</xdr:row>
      <xdr:rowOff>111760</xdr:rowOff>
    </xdr:to>
    <xdr:sp macro="" textlink="">
      <xdr:nvSpPr>
        <xdr:cNvPr id="189" name="楕円 188">
          <a:extLst>
            <a:ext uri="{FF2B5EF4-FFF2-40B4-BE49-F238E27FC236}">
              <a16:creationId xmlns:a16="http://schemas.microsoft.com/office/drawing/2014/main" id="{369E3800-BCDB-4AA0-A980-834AF341A90D}"/>
            </a:ext>
          </a:extLst>
        </xdr:cNvPr>
        <xdr:cNvSpPr/>
      </xdr:nvSpPr>
      <xdr:spPr>
        <a:xfrm>
          <a:off x="4584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107967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85D3DF95-3A93-44B8-BEA5-B43A24229495}"/>
            </a:ext>
          </a:extLst>
        </xdr:cNvPr>
        <xdr:cNvSpPr txBox="1"/>
      </xdr:nvSpPr>
      <xdr:spPr>
        <a:xfrm>
          <a:off x="4673600" y="9709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128270</xdr:rowOff>
    </xdr:from>
    <xdr:to>
      <xdr:col>20</xdr:col>
      <xdr:colOff>38100</xdr:colOff>
      <xdr:row>57</xdr:row>
      <xdr:rowOff>58420</xdr:rowOff>
    </xdr:to>
    <xdr:sp macro="" textlink="">
      <xdr:nvSpPr>
        <xdr:cNvPr id="191" name="楕円 190">
          <a:extLst>
            <a:ext uri="{FF2B5EF4-FFF2-40B4-BE49-F238E27FC236}">
              <a16:creationId xmlns:a16="http://schemas.microsoft.com/office/drawing/2014/main" id="{756CE36F-AA93-4DA5-ACD4-3C4B959D730F}"/>
            </a:ext>
          </a:extLst>
        </xdr:cNvPr>
        <xdr:cNvSpPr/>
      </xdr:nvSpPr>
      <xdr:spPr>
        <a:xfrm>
          <a:off x="3746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7620</xdr:rowOff>
    </xdr:from>
    <xdr:to>
      <xdr:col>24</xdr:col>
      <xdr:colOff>63500</xdr:colOff>
      <xdr:row>57</xdr:row>
      <xdr:rowOff>60960</xdr:rowOff>
    </xdr:to>
    <xdr:cxnSp macro="">
      <xdr:nvCxnSpPr>
        <xdr:cNvPr id="192" name="直線コネクタ 191">
          <a:extLst>
            <a:ext uri="{FF2B5EF4-FFF2-40B4-BE49-F238E27FC236}">
              <a16:creationId xmlns:a16="http://schemas.microsoft.com/office/drawing/2014/main" id="{362CCBAB-2021-4FBF-BCDD-EE74073D1EFD}"/>
            </a:ext>
          </a:extLst>
        </xdr:cNvPr>
        <xdr:cNvCxnSpPr/>
      </xdr:nvCxnSpPr>
      <xdr:spPr>
        <a:xfrm>
          <a:off x="3797300" y="978027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73025</xdr:rowOff>
    </xdr:from>
    <xdr:to>
      <xdr:col>15</xdr:col>
      <xdr:colOff>101600</xdr:colOff>
      <xdr:row>57</xdr:row>
      <xdr:rowOff>3175</xdr:rowOff>
    </xdr:to>
    <xdr:sp macro="" textlink="">
      <xdr:nvSpPr>
        <xdr:cNvPr id="193" name="楕円 192">
          <a:extLst>
            <a:ext uri="{FF2B5EF4-FFF2-40B4-BE49-F238E27FC236}">
              <a16:creationId xmlns:a16="http://schemas.microsoft.com/office/drawing/2014/main" id="{4BEE6C30-A74D-4BCA-B80F-187768C82EA7}"/>
            </a:ext>
          </a:extLst>
        </xdr:cNvPr>
        <xdr:cNvSpPr/>
      </xdr:nvSpPr>
      <xdr:spPr>
        <a:xfrm>
          <a:off x="2857500" y="967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123825</xdr:rowOff>
    </xdr:from>
    <xdr:to>
      <xdr:col>19</xdr:col>
      <xdr:colOff>177800</xdr:colOff>
      <xdr:row>57</xdr:row>
      <xdr:rowOff>7620</xdr:rowOff>
    </xdr:to>
    <xdr:cxnSp macro="">
      <xdr:nvCxnSpPr>
        <xdr:cNvPr id="194" name="直線コネクタ 193">
          <a:extLst>
            <a:ext uri="{FF2B5EF4-FFF2-40B4-BE49-F238E27FC236}">
              <a16:creationId xmlns:a16="http://schemas.microsoft.com/office/drawing/2014/main" id="{87565B1F-C226-4A5B-A77A-757E6EF3D2BB}"/>
            </a:ext>
          </a:extLst>
        </xdr:cNvPr>
        <xdr:cNvCxnSpPr/>
      </xdr:nvCxnSpPr>
      <xdr:spPr>
        <a:xfrm>
          <a:off x="2908300" y="97250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29210</xdr:rowOff>
    </xdr:from>
    <xdr:to>
      <xdr:col>10</xdr:col>
      <xdr:colOff>165100</xdr:colOff>
      <xdr:row>56</xdr:row>
      <xdr:rowOff>130810</xdr:rowOff>
    </xdr:to>
    <xdr:sp macro="" textlink="">
      <xdr:nvSpPr>
        <xdr:cNvPr id="195" name="楕円 194">
          <a:extLst>
            <a:ext uri="{FF2B5EF4-FFF2-40B4-BE49-F238E27FC236}">
              <a16:creationId xmlns:a16="http://schemas.microsoft.com/office/drawing/2014/main" id="{4E99E776-4572-45C1-9EB9-5D2E7EA1D4F5}"/>
            </a:ext>
          </a:extLst>
        </xdr:cNvPr>
        <xdr:cNvSpPr/>
      </xdr:nvSpPr>
      <xdr:spPr>
        <a:xfrm>
          <a:off x="1968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80010</xdr:rowOff>
    </xdr:from>
    <xdr:to>
      <xdr:col>15</xdr:col>
      <xdr:colOff>50800</xdr:colOff>
      <xdr:row>56</xdr:row>
      <xdr:rowOff>123825</xdr:rowOff>
    </xdr:to>
    <xdr:cxnSp macro="">
      <xdr:nvCxnSpPr>
        <xdr:cNvPr id="196" name="直線コネクタ 195">
          <a:extLst>
            <a:ext uri="{FF2B5EF4-FFF2-40B4-BE49-F238E27FC236}">
              <a16:creationId xmlns:a16="http://schemas.microsoft.com/office/drawing/2014/main" id="{49B7F835-B9BD-4D41-80F1-20FBD0522E97}"/>
            </a:ext>
          </a:extLst>
        </xdr:cNvPr>
        <xdr:cNvCxnSpPr/>
      </xdr:nvCxnSpPr>
      <xdr:spPr>
        <a:xfrm>
          <a:off x="2019300" y="968121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143510</xdr:rowOff>
    </xdr:from>
    <xdr:to>
      <xdr:col>6</xdr:col>
      <xdr:colOff>38100</xdr:colOff>
      <xdr:row>56</xdr:row>
      <xdr:rowOff>73660</xdr:rowOff>
    </xdr:to>
    <xdr:sp macro="" textlink="">
      <xdr:nvSpPr>
        <xdr:cNvPr id="197" name="楕円 196">
          <a:extLst>
            <a:ext uri="{FF2B5EF4-FFF2-40B4-BE49-F238E27FC236}">
              <a16:creationId xmlns:a16="http://schemas.microsoft.com/office/drawing/2014/main" id="{0810AC63-6047-4C44-8512-F98F1FF0B416}"/>
            </a:ext>
          </a:extLst>
        </xdr:cNvPr>
        <xdr:cNvSpPr/>
      </xdr:nvSpPr>
      <xdr:spPr>
        <a:xfrm>
          <a:off x="1079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22860</xdr:rowOff>
    </xdr:from>
    <xdr:to>
      <xdr:col>10</xdr:col>
      <xdr:colOff>114300</xdr:colOff>
      <xdr:row>56</xdr:row>
      <xdr:rowOff>80010</xdr:rowOff>
    </xdr:to>
    <xdr:cxnSp macro="">
      <xdr:nvCxnSpPr>
        <xdr:cNvPr id="198" name="直線コネクタ 197">
          <a:extLst>
            <a:ext uri="{FF2B5EF4-FFF2-40B4-BE49-F238E27FC236}">
              <a16:creationId xmlns:a16="http://schemas.microsoft.com/office/drawing/2014/main" id="{3573A4CA-C034-472B-816E-B6EFEF80AB6D}"/>
            </a:ext>
          </a:extLst>
        </xdr:cNvPr>
        <xdr:cNvCxnSpPr/>
      </xdr:nvCxnSpPr>
      <xdr:spPr>
        <a:xfrm>
          <a:off x="1130300" y="96240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160037</xdr:rowOff>
    </xdr:from>
    <xdr:ext cx="405111" cy="259045"/>
    <xdr:sp macro="" textlink="">
      <xdr:nvSpPr>
        <xdr:cNvPr id="199" name="n_1aveValue【体育館・プール】&#10;有形固定資産減価償却率">
          <a:extLst>
            <a:ext uri="{FF2B5EF4-FFF2-40B4-BE49-F238E27FC236}">
              <a16:creationId xmlns:a16="http://schemas.microsoft.com/office/drawing/2014/main" id="{6835C146-7C44-4F67-B6F9-CC3BD6A18F2C}"/>
            </a:ext>
          </a:extLst>
        </xdr:cNvPr>
        <xdr:cNvSpPr txBox="1"/>
      </xdr:nvSpPr>
      <xdr:spPr>
        <a:xfrm>
          <a:off x="35820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139082</xdr:rowOff>
    </xdr:from>
    <xdr:ext cx="405111" cy="259045"/>
    <xdr:sp macro="" textlink="">
      <xdr:nvSpPr>
        <xdr:cNvPr id="200" name="n_2aveValue【体育館・プール】&#10;有形固定資産減価償却率">
          <a:extLst>
            <a:ext uri="{FF2B5EF4-FFF2-40B4-BE49-F238E27FC236}">
              <a16:creationId xmlns:a16="http://schemas.microsoft.com/office/drawing/2014/main" id="{8D47A15A-AF6F-4207-B99F-687A61589A7D}"/>
            </a:ext>
          </a:extLst>
        </xdr:cNvPr>
        <xdr:cNvSpPr txBox="1"/>
      </xdr:nvSpPr>
      <xdr:spPr>
        <a:xfrm>
          <a:off x="2705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87647</xdr:rowOff>
    </xdr:from>
    <xdr:ext cx="405111" cy="259045"/>
    <xdr:sp macro="" textlink="">
      <xdr:nvSpPr>
        <xdr:cNvPr id="201" name="n_3aveValue【体育館・プール】&#10;有形固定資産減価償却率">
          <a:extLst>
            <a:ext uri="{FF2B5EF4-FFF2-40B4-BE49-F238E27FC236}">
              <a16:creationId xmlns:a16="http://schemas.microsoft.com/office/drawing/2014/main" id="{37EFA233-E156-4ABB-8541-E4AEF1B28249}"/>
            </a:ext>
          </a:extLst>
        </xdr:cNvPr>
        <xdr:cNvSpPr txBox="1"/>
      </xdr:nvSpPr>
      <xdr:spPr>
        <a:xfrm>
          <a:off x="1816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202" name="n_4aveValue【体育館・プール】&#10;有形固定資産減価償却率">
          <a:extLst>
            <a:ext uri="{FF2B5EF4-FFF2-40B4-BE49-F238E27FC236}">
              <a16:creationId xmlns:a16="http://schemas.microsoft.com/office/drawing/2014/main" id="{DDE18F33-53F2-49E0-888B-ADF97C48AF61}"/>
            </a:ext>
          </a:extLst>
        </xdr:cNvPr>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74947</xdr:rowOff>
    </xdr:from>
    <xdr:ext cx="405111" cy="259045"/>
    <xdr:sp macro="" textlink="">
      <xdr:nvSpPr>
        <xdr:cNvPr id="203" name="n_1mainValue【体育館・プール】&#10;有形固定資産減価償却率">
          <a:extLst>
            <a:ext uri="{FF2B5EF4-FFF2-40B4-BE49-F238E27FC236}">
              <a16:creationId xmlns:a16="http://schemas.microsoft.com/office/drawing/2014/main" id="{7792917C-9C4E-4CF1-9C2D-724F83D2FF02}"/>
            </a:ext>
          </a:extLst>
        </xdr:cNvPr>
        <xdr:cNvSpPr txBox="1"/>
      </xdr:nvSpPr>
      <xdr:spPr>
        <a:xfrm>
          <a:off x="35820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19702</xdr:rowOff>
    </xdr:from>
    <xdr:ext cx="405111" cy="259045"/>
    <xdr:sp macro="" textlink="">
      <xdr:nvSpPr>
        <xdr:cNvPr id="204" name="n_2mainValue【体育館・プール】&#10;有形固定資産減価償却率">
          <a:extLst>
            <a:ext uri="{FF2B5EF4-FFF2-40B4-BE49-F238E27FC236}">
              <a16:creationId xmlns:a16="http://schemas.microsoft.com/office/drawing/2014/main" id="{5327CF76-A06C-493B-BAF2-BD86EB0EA1A4}"/>
            </a:ext>
          </a:extLst>
        </xdr:cNvPr>
        <xdr:cNvSpPr txBox="1"/>
      </xdr:nvSpPr>
      <xdr:spPr>
        <a:xfrm>
          <a:off x="2705744" y="944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147337</xdr:rowOff>
    </xdr:from>
    <xdr:ext cx="405111" cy="259045"/>
    <xdr:sp macro="" textlink="">
      <xdr:nvSpPr>
        <xdr:cNvPr id="205" name="n_3mainValue【体育館・プール】&#10;有形固定資産減価償却率">
          <a:extLst>
            <a:ext uri="{FF2B5EF4-FFF2-40B4-BE49-F238E27FC236}">
              <a16:creationId xmlns:a16="http://schemas.microsoft.com/office/drawing/2014/main" id="{6890B27E-65E3-4EE5-9078-AC9705D25F74}"/>
            </a:ext>
          </a:extLst>
        </xdr:cNvPr>
        <xdr:cNvSpPr txBox="1"/>
      </xdr:nvSpPr>
      <xdr:spPr>
        <a:xfrm>
          <a:off x="1816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90187</xdr:rowOff>
    </xdr:from>
    <xdr:ext cx="405111" cy="259045"/>
    <xdr:sp macro="" textlink="">
      <xdr:nvSpPr>
        <xdr:cNvPr id="206" name="n_4mainValue【体育館・プール】&#10;有形固定資産減価償却率">
          <a:extLst>
            <a:ext uri="{FF2B5EF4-FFF2-40B4-BE49-F238E27FC236}">
              <a16:creationId xmlns:a16="http://schemas.microsoft.com/office/drawing/2014/main" id="{A809DBEC-0F36-478C-8CF9-A3ED4B12EFAB}"/>
            </a:ext>
          </a:extLst>
        </xdr:cNvPr>
        <xdr:cNvSpPr txBox="1"/>
      </xdr:nvSpPr>
      <xdr:spPr>
        <a:xfrm>
          <a:off x="927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6BEBCF3-CCA7-4E6E-9041-BED1CFD460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8A9D647-ECF5-4488-9D69-63D11B045A6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B7F7FC8-D65B-437B-BEC9-83D50E63876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F179FFD5-BECB-4F1E-B30B-E7B7EF78AE2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EEBEC82-E44A-426A-93DA-2796C8FA8BE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54D3D0A-4D89-4121-B7C1-CB99C589DFC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D92F8BE3-639B-44A5-A014-9A8371D7F2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8A670824-9BC3-4A8C-AA80-C954CED6E9E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9DE5D66B-8B5E-4E2C-B9B8-99917519D2A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31D70CA-6A97-4003-AD24-6BC90A3CB4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3C0A5A68-6D1B-4ED7-9C7B-87D96467B7E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E6C362BE-FFDE-4E45-B53B-C7582AFED38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3F4BBEC2-F117-424A-9E9F-7E4AB19B861C}"/>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F1AAB8C1-5050-4AE3-B53F-B97A6C7FAFC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75B9CA5-59C2-47C5-A1EC-7F27CFE5E53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1774B8DF-49E6-4F63-BF17-9037CB20368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195F7A85-37E3-4862-A428-CF281056736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705CD960-B6D9-4EC3-9F45-4C23F80412A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6893951F-8EF4-4CEE-AF2C-3C905B0104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02D6F85-0883-493F-B729-DC46F4C9BB7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544D4CD1-6ECD-40A0-A848-C1939D922CB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395B189-C47C-49C0-96D5-C5CFC657272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C37808EA-9F44-418A-9A5C-2042502B4C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30" name="直線コネクタ 229">
          <a:extLst>
            <a:ext uri="{FF2B5EF4-FFF2-40B4-BE49-F238E27FC236}">
              <a16:creationId xmlns:a16="http://schemas.microsoft.com/office/drawing/2014/main" id="{4914D440-CA1A-4066-AC36-3F8CE32641D0}"/>
            </a:ext>
          </a:extLst>
        </xdr:cNvPr>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31" name="【体育館・プール】&#10;一人当たり面積最小値テキスト">
          <a:extLst>
            <a:ext uri="{FF2B5EF4-FFF2-40B4-BE49-F238E27FC236}">
              <a16:creationId xmlns:a16="http://schemas.microsoft.com/office/drawing/2014/main" id="{D737CC72-6B82-4B64-9DB1-B0F7B49B38B6}"/>
            </a:ext>
          </a:extLst>
        </xdr:cNvPr>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2" name="直線コネクタ 231">
          <a:extLst>
            <a:ext uri="{FF2B5EF4-FFF2-40B4-BE49-F238E27FC236}">
              <a16:creationId xmlns:a16="http://schemas.microsoft.com/office/drawing/2014/main" id="{FAF06F29-7202-49EE-8073-7A8590D15A10}"/>
            </a:ext>
          </a:extLst>
        </xdr:cNvPr>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33" name="【体育館・プール】&#10;一人当たり面積最大値テキスト">
          <a:extLst>
            <a:ext uri="{FF2B5EF4-FFF2-40B4-BE49-F238E27FC236}">
              <a16:creationId xmlns:a16="http://schemas.microsoft.com/office/drawing/2014/main" id="{42CC162D-A7CE-40FC-A7AA-C8128F89C073}"/>
            </a:ext>
          </a:extLst>
        </xdr:cNvPr>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4" name="直線コネクタ 233">
          <a:extLst>
            <a:ext uri="{FF2B5EF4-FFF2-40B4-BE49-F238E27FC236}">
              <a16:creationId xmlns:a16="http://schemas.microsoft.com/office/drawing/2014/main" id="{CA63F9FB-D46E-4E74-B070-B8C7AA97AB89}"/>
            </a:ext>
          </a:extLst>
        </xdr:cNvPr>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235" name="【体育館・プール】&#10;一人当たり面積平均値テキスト">
          <a:extLst>
            <a:ext uri="{FF2B5EF4-FFF2-40B4-BE49-F238E27FC236}">
              <a16:creationId xmlns:a16="http://schemas.microsoft.com/office/drawing/2014/main" id="{59CD29C3-DFA3-4002-ACBB-47F46B42DE0A}"/>
            </a:ext>
          </a:extLst>
        </xdr:cNvPr>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6" name="フローチャート: 判断 235">
          <a:extLst>
            <a:ext uri="{FF2B5EF4-FFF2-40B4-BE49-F238E27FC236}">
              <a16:creationId xmlns:a16="http://schemas.microsoft.com/office/drawing/2014/main" id="{095616B4-F3D5-447C-857C-6EDD7164E0C1}"/>
            </a:ext>
          </a:extLst>
        </xdr:cNvPr>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7" name="フローチャート: 判断 236">
          <a:extLst>
            <a:ext uri="{FF2B5EF4-FFF2-40B4-BE49-F238E27FC236}">
              <a16:creationId xmlns:a16="http://schemas.microsoft.com/office/drawing/2014/main" id="{5FBCE38B-3BB3-4FFB-B7DE-3A93C5EFD029}"/>
            </a:ext>
          </a:extLst>
        </xdr:cNvPr>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8" name="フローチャート: 判断 237">
          <a:extLst>
            <a:ext uri="{FF2B5EF4-FFF2-40B4-BE49-F238E27FC236}">
              <a16:creationId xmlns:a16="http://schemas.microsoft.com/office/drawing/2014/main" id="{5590232D-30B1-484F-94BB-8C79A218CC94}"/>
            </a:ext>
          </a:extLst>
        </xdr:cNvPr>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9" name="フローチャート: 判断 238">
          <a:extLst>
            <a:ext uri="{FF2B5EF4-FFF2-40B4-BE49-F238E27FC236}">
              <a16:creationId xmlns:a16="http://schemas.microsoft.com/office/drawing/2014/main" id="{B15D5F61-9ED3-4D57-8586-1FD0946CE8A1}"/>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40" name="フローチャート: 判断 239">
          <a:extLst>
            <a:ext uri="{FF2B5EF4-FFF2-40B4-BE49-F238E27FC236}">
              <a16:creationId xmlns:a16="http://schemas.microsoft.com/office/drawing/2014/main" id="{998E999D-D927-4DBD-88F9-9AA0F0F51501}"/>
            </a:ext>
          </a:extLst>
        </xdr:cNvPr>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E4FCC05-B0A0-4BD9-A413-B9F957B2F34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B6CF79A-46FA-4C33-9D4C-E29D6F63F85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ABEC4D8-57F2-4864-B5A8-E721334579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A413A68-EEFE-42B7-B78F-5FB78C83AA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2C63385-637E-4E3E-ADD7-EFBA54564CF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132080</xdr:rowOff>
    </xdr:from>
    <xdr:to>
      <xdr:col>55</xdr:col>
      <xdr:colOff>50800</xdr:colOff>
      <xdr:row>64</xdr:row>
      <xdr:rowOff>62230</xdr:rowOff>
    </xdr:to>
    <xdr:sp macro="" textlink="">
      <xdr:nvSpPr>
        <xdr:cNvPr id="246" name="楕円 245">
          <a:extLst>
            <a:ext uri="{FF2B5EF4-FFF2-40B4-BE49-F238E27FC236}">
              <a16:creationId xmlns:a16="http://schemas.microsoft.com/office/drawing/2014/main" id="{2304658A-F985-4D24-BBE7-F794961164B2}"/>
            </a:ext>
          </a:extLst>
        </xdr:cNvPr>
        <xdr:cNvSpPr/>
      </xdr:nvSpPr>
      <xdr:spPr>
        <a:xfrm>
          <a:off x="104267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47007</xdr:rowOff>
    </xdr:from>
    <xdr:ext cx="469744" cy="259045"/>
    <xdr:sp macro="" textlink="">
      <xdr:nvSpPr>
        <xdr:cNvPr id="247" name="【体育館・プール】&#10;一人当たり面積該当値テキスト">
          <a:extLst>
            <a:ext uri="{FF2B5EF4-FFF2-40B4-BE49-F238E27FC236}">
              <a16:creationId xmlns:a16="http://schemas.microsoft.com/office/drawing/2014/main" id="{683E03B3-656E-4F99-9474-04E13255942A}"/>
            </a:ext>
          </a:extLst>
        </xdr:cNvPr>
        <xdr:cNvSpPr txBox="1"/>
      </xdr:nvSpPr>
      <xdr:spPr>
        <a:xfrm>
          <a:off x="10515600" y="1084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133985</xdr:rowOff>
    </xdr:from>
    <xdr:to>
      <xdr:col>50</xdr:col>
      <xdr:colOff>165100</xdr:colOff>
      <xdr:row>64</xdr:row>
      <xdr:rowOff>64135</xdr:rowOff>
    </xdr:to>
    <xdr:sp macro="" textlink="">
      <xdr:nvSpPr>
        <xdr:cNvPr id="248" name="楕円 247">
          <a:extLst>
            <a:ext uri="{FF2B5EF4-FFF2-40B4-BE49-F238E27FC236}">
              <a16:creationId xmlns:a16="http://schemas.microsoft.com/office/drawing/2014/main" id="{08EEDBDF-5F82-4812-BC40-591C6DFC2B07}"/>
            </a:ext>
          </a:extLst>
        </xdr:cNvPr>
        <xdr:cNvSpPr/>
      </xdr:nvSpPr>
      <xdr:spPr>
        <a:xfrm>
          <a:off x="9588500" y="109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11430</xdr:rowOff>
    </xdr:from>
    <xdr:to>
      <xdr:col>55</xdr:col>
      <xdr:colOff>0</xdr:colOff>
      <xdr:row>64</xdr:row>
      <xdr:rowOff>13335</xdr:rowOff>
    </xdr:to>
    <xdr:cxnSp macro="">
      <xdr:nvCxnSpPr>
        <xdr:cNvPr id="249" name="直線コネクタ 248">
          <a:extLst>
            <a:ext uri="{FF2B5EF4-FFF2-40B4-BE49-F238E27FC236}">
              <a16:creationId xmlns:a16="http://schemas.microsoft.com/office/drawing/2014/main" id="{7D8D59FF-20AD-4981-AC8F-0627F969D361}"/>
            </a:ext>
          </a:extLst>
        </xdr:cNvPr>
        <xdr:cNvCxnSpPr/>
      </xdr:nvCxnSpPr>
      <xdr:spPr>
        <a:xfrm flipV="1">
          <a:off x="9639300" y="109842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109220</xdr:rowOff>
    </xdr:from>
    <xdr:to>
      <xdr:col>46</xdr:col>
      <xdr:colOff>38100</xdr:colOff>
      <xdr:row>64</xdr:row>
      <xdr:rowOff>39370</xdr:rowOff>
    </xdr:to>
    <xdr:sp macro="" textlink="">
      <xdr:nvSpPr>
        <xdr:cNvPr id="250" name="楕円 249">
          <a:extLst>
            <a:ext uri="{FF2B5EF4-FFF2-40B4-BE49-F238E27FC236}">
              <a16:creationId xmlns:a16="http://schemas.microsoft.com/office/drawing/2014/main" id="{5303E33B-1EAD-4660-9B3C-EAE1F01B0158}"/>
            </a:ext>
          </a:extLst>
        </xdr:cNvPr>
        <xdr:cNvSpPr/>
      </xdr:nvSpPr>
      <xdr:spPr>
        <a:xfrm>
          <a:off x="8699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160020</xdr:rowOff>
    </xdr:from>
    <xdr:to>
      <xdr:col>50</xdr:col>
      <xdr:colOff>114300</xdr:colOff>
      <xdr:row>64</xdr:row>
      <xdr:rowOff>13335</xdr:rowOff>
    </xdr:to>
    <xdr:cxnSp macro="">
      <xdr:nvCxnSpPr>
        <xdr:cNvPr id="251" name="直線コネクタ 250">
          <a:extLst>
            <a:ext uri="{FF2B5EF4-FFF2-40B4-BE49-F238E27FC236}">
              <a16:creationId xmlns:a16="http://schemas.microsoft.com/office/drawing/2014/main" id="{B55583D4-513A-4898-9FC9-98F1194D1BF5}"/>
            </a:ext>
          </a:extLst>
        </xdr:cNvPr>
        <xdr:cNvCxnSpPr/>
      </xdr:nvCxnSpPr>
      <xdr:spPr>
        <a:xfrm>
          <a:off x="8750300" y="109613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109220</xdr:rowOff>
    </xdr:from>
    <xdr:to>
      <xdr:col>41</xdr:col>
      <xdr:colOff>101600</xdr:colOff>
      <xdr:row>64</xdr:row>
      <xdr:rowOff>39370</xdr:rowOff>
    </xdr:to>
    <xdr:sp macro="" textlink="">
      <xdr:nvSpPr>
        <xdr:cNvPr id="252" name="楕円 251">
          <a:extLst>
            <a:ext uri="{FF2B5EF4-FFF2-40B4-BE49-F238E27FC236}">
              <a16:creationId xmlns:a16="http://schemas.microsoft.com/office/drawing/2014/main" id="{7360EDF2-8967-4E88-B484-A7F770D626A2}"/>
            </a:ext>
          </a:extLst>
        </xdr:cNvPr>
        <xdr:cNvSpPr/>
      </xdr:nvSpPr>
      <xdr:spPr>
        <a:xfrm>
          <a:off x="7810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160020</xdr:rowOff>
    </xdr:from>
    <xdr:to>
      <xdr:col>45</xdr:col>
      <xdr:colOff>177800</xdr:colOff>
      <xdr:row>63</xdr:row>
      <xdr:rowOff>160020</xdr:rowOff>
    </xdr:to>
    <xdr:cxnSp macro="">
      <xdr:nvCxnSpPr>
        <xdr:cNvPr id="253" name="直線コネクタ 252">
          <a:extLst>
            <a:ext uri="{FF2B5EF4-FFF2-40B4-BE49-F238E27FC236}">
              <a16:creationId xmlns:a16="http://schemas.microsoft.com/office/drawing/2014/main" id="{F9401C8C-2413-4EBA-998A-0E6DDDA2F28E}"/>
            </a:ext>
          </a:extLst>
        </xdr:cNvPr>
        <xdr:cNvCxnSpPr/>
      </xdr:nvCxnSpPr>
      <xdr:spPr>
        <a:xfrm>
          <a:off x="7861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82550</xdr:rowOff>
    </xdr:from>
    <xdr:to>
      <xdr:col>36</xdr:col>
      <xdr:colOff>165100</xdr:colOff>
      <xdr:row>64</xdr:row>
      <xdr:rowOff>12700</xdr:rowOff>
    </xdr:to>
    <xdr:sp macro="" textlink="">
      <xdr:nvSpPr>
        <xdr:cNvPr id="254" name="楕円 253">
          <a:extLst>
            <a:ext uri="{FF2B5EF4-FFF2-40B4-BE49-F238E27FC236}">
              <a16:creationId xmlns:a16="http://schemas.microsoft.com/office/drawing/2014/main" id="{2F2ED44E-17D0-4269-9E84-40BCA9781D41}"/>
            </a:ext>
          </a:extLst>
        </xdr:cNvPr>
        <xdr:cNvSpPr/>
      </xdr:nvSpPr>
      <xdr:spPr>
        <a:xfrm>
          <a:off x="6921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133350</xdr:rowOff>
    </xdr:from>
    <xdr:to>
      <xdr:col>41</xdr:col>
      <xdr:colOff>50800</xdr:colOff>
      <xdr:row>63</xdr:row>
      <xdr:rowOff>160020</xdr:rowOff>
    </xdr:to>
    <xdr:cxnSp macro="">
      <xdr:nvCxnSpPr>
        <xdr:cNvPr id="255" name="直線コネクタ 254">
          <a:extLst>
            <a:ext uri="{FF2B5EF4-FFF2-40B4-BE49-F238E27FC236}">
              <a16:creationId xmlns:a16="http://schemas.microsoft.com/office/drawing/2014/main" id="{5DCB275E-5203-4CD8-AEEC-CB2B294F0480}"/>
            </a:ext>
          </a:extLst>
        </xdr:cNvPr>
        <xdr:cNvCxnSpPr/>
      </xdr:nvCxnSpPr>
      <xdr:spPr>
        <a:xfrm>
          <a:off x="6972300" y="109347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56" name="n_1aveValue【体育館・プール】&#10;一人当たり面積">
          <a:extLst>
            <a:ext uri="{FF2B5EF4-FFF2-40B4-BE49-F238E27FC236}">
              <a16:creationId xmlns:a16="http://schemas.microsoft.com/office/drawing/2014/main" id="{27767708-02CB-4D11-B3BE-E9572BCCA390}"/>
            </a:ext>
          </a:extLst>
        </xdr:cNvPr>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57" name="n_2aveValue【体育館・プール】&#10;一人当たり面積">
          <a:extLst>
            <a:ext uri="{FF2B5EF4-FFF2-40B4-BE49-F238E27FC236}">
              <a16:creationId xmlns:a16="http://schemas.microsoft.com/office/drawing/2014/main" id="{F34A977A-9DD8-4A68-997E-CB11C56D31A7}"/>
            </a:ext>
          </a:extLst>
        </xdr:cNvPr>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58" name="n_3aveValue【体育館・プール】&#10;一人当たり面積">
          <a:extLst>
            <a:ext uri="{FF2B5EF4-FFF2-40B4-BE49-F238E27FC236}">
              <a16:creationId xmlns:a16="http://schemas.microsoft.com/office/drawing/2014/main" id="{3390663B-48BF-41F7-BE54-EACCC7A683EA}"/>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59" name="n_4aveValue【体育館・プール】&#10;一人当たり面積">
          <a:extLst>
            <a:ext uri="{FF2B5EF4-FFF2-40B4-BE49-F238E27FC236}">
              <a16:creationId xmlns:a16="http://schemas.microsoft.com/office/drawing/2014/main" id="{07DC077A-FC0D-4B48-912F-F3312F5DB4A7}"/>
            </a:ext>
          </a:extLst>
        </xdr:cNvPr>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55262</xdr:rowOff>
    </xdr:from>
    <xdr:ext cx="469744" cy="259045"/>
    <xdr:sp macro="" textlink="">
      <xdr:nvSpPr>
        <xdr:cNvPr id="260" name="n_1mainValue【体育館・プール】&#10;一人当たり面積">
          <a:extLst>
            <a:ext uri="{FF2B5EF4-FFF2-40B4-BE49-F238E27FC236}">
              <a16:creationId xmlns:a16="http://schemas.microsoft.com/office/drawing/2014/main" id="{1B4A7F54-5133-493C-A814-7350D9D02C4D}"/>
            </a:ext>
          </a:extLst>
        </xdr:cNvPr>
        <xdr:cNvSpPr txBox="1"/>
      </xdr:nvSpPr>
      <xdr:spPr>
        <a:xfrm>
          <a:off x="9391727" y="1102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30497</xdr:rowOff>
    </xdr:from>
    <xdr:ext cx="469744" cy="259045"/>
    <xdr:sp macro="" textlink="">
      <xdr:nvSpPr>
        <xdr:cNvPr id="261" name="n_2mainValue【体育館・プール】&#10;一人当たり面積">
          <a:extLst>
            <a:ext uri="{FF2B5EF4-FFF2-40B4-BE49-F238E27FC236}">
              <a16:creationId xmlns:a16="http://schemas.microsoft.com/office/drawing/2014/main" id="{A9E992D7-8C20-4480-BCE9-75FC7CFF0C2C}"/>
            </a:ext>
          </a:extLst>
        </xdr:cNvPr>
        <xdr:cNvSpPr txBox="1"/>
      </xdr:nvSpPr>
      <xdr:spPr>
        <a:xfrm>
          <a:off x="8515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30497</xdr:rowOff>
    </xdr:from>
    <xdr:ext cx="469744" cy="259045"/>
    <xdr:sp macro="" textlink="">
      <xdr:nvSpPr>
        <xdr:cNvPr id="262" name="n_3mainValue【体育館・プール】&#10;一人当たり面積">
          <a:extLst>
            <a:ext uri="{FF2B5EF4-FFF2-40B4-BE49-F238E27FC236}">
              <a16:creationId xmlns:a16="http://schemas.microsoft.com/office/drawing/2014/main" id="{BC0E2E7A-4700-4602-9C8A-E3EF21465459}"/>
            </a:ext>
          </a:extLst>
        </xdr:cNvPr>
        <xdr:cNvSpPr txBox="1"/>
      </xdr:nvSpPr>
      <xdr:spPr>
        <a:xfrm>
          <a:off x="7626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3827</xdr:rowOff>
    </xdr:from>
    <xdr:ext cx="469744" cy="259045"/>
    <xdr:sp macro="" textlink="">
      <xdr:nvSpPr>
        <xdr:cNvPr id="263" name="n_4mainValue【体育館・プール】&#10;一人当たり面積">
          <a:extLst>
            <a:ext uri="{FF2B5EF4-FFF2-40B4-BE49-F238E27FC236}">
              <a16:creationId xmlns:a16="http://schemas.microsoft.com/office/drawing/2014/main" id="{812000DE-3A55-4DE4-A092-A5330E80A56B}"/>
            </a:ext>
          </a:extLst>
        </xdr:cNvPr>
        <xdr:cNvSpPr txBox="1"/>
      </xdr:nvSpPr>
      <xdr:spPr>
        <a:xfrm>
          <a:off x="6737427"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BECAF4A-6B13-4E5D-A78C-DAEFD7F1D9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8362906-9BD4-4F96-AEFD-CA92075A7BD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D4FD795-372E-4DF9-AF85-47BB50A3303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B5916AE-1C53-46BC-9620-D616050CF07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EAC3CDE-211A-42EB-99BC-27886EBE22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C7318A71-8E45-488C-BDEE-FF1C726815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5F74303A-6D2F-4A41-9D15-856D572AAF9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4AE14E80-0833-45DB-B3B2-FAB38035C8F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BA72CF97-7086-4BC2-B9F1-BAB89B40D5E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93839866-F843-44A5-B1EF-8A4318D945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CE262A80-63C1-41B2-869A-D7FB44DA2BE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4C2E06CB-B964-483C-9307-7F90C0082F2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131CF975-09F7-419D-A616-2004CB7763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63D0BEC3-4F38-4550-ABF0-413B730E6EE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41C390B4-76AC-40CC-9DEF-CE9E109AAAD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E07551E2-C539-4DBD-B10E-00D3736519F4}"/>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7C7C7128-F6AB-4F13-A7A3-2294F1659B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587FC5ED-9E05-4B98-B477-FADF8BCD4D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B8094D2C-CFE1-4686-97B9-F2D40D985B9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E481E07F-9B7F-4640-A207-94B6B09E86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E77AA279-486F-4D64-AFC1-5C7793D0CA4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3129DD1-692A-4F1F-81B4-5B3966A8CF6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793AA682-218E-46A8-83CC-A6CFE163F9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CA059511-61C2-4EBB-8058-5CA6F9DAC16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45EC015F-1469-40E7-8490-C70F41A4F6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6C7BAC6E-FF36-428E-84AB-A958FE29B13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90A54660-609C-4152-8014-C7D4EC49B8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98343812-B015-4789-A411-FB8EB43821E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23F2F173-474F-459E-82BF-3A42613738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715F02FF-2372-450F-BB40-A1393A6F71F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FE37709D-1820-4786-8113-90D74FA2DE2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F63D8813-81C2-40FC-84FF-B616A1C742A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779D9A42-6857-4DCE-A27C-D7694E2591F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8C37400F-48A0-4044-A3F6-5C778DCA5F3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5B12C27A-34AD-4383-A58B-9A6BD3EE933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B9FB3FC8-B12C-4D2F-8703-C7B62BFDCBF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15D4CD14-3C8B-4342-8C85-DB6C5E42A64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A4E1E8B2-5B31-4DC4-93A2-08FCD2A3AE9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E5CAF5B0-76C1-42D4-A08C-446A7F512D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829C5ACF-5366-4890-BC1F-1F30A221C9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CFDDC63-C13C-4DD3-A241-3788AFCBEE4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91769C67-8958-4057-8459-A59DF23ED6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D175B26E-32C6-4D31-A89C-47DBE65301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a:extLst>
            <a:ext uri="{FF2B5EF4-FFF2-40B4-BE49-F238E27FC236}">
              <a16:creationId xmlns:a16="http://schemas.microsoft.com/office/drawing/2014/main" id="{66F97972-4E33-4C93-92F7-D313D81509E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a:extLst>
            <a:ext uri="{FF2B5EF4-FFF2-40B4-BE49-F238E27FC236}">
              <a16:creationId xmlns:a16="http://schemas.microsoft.com/office/drawing/2014/main" id="{0E58087C-D363-40BC-865C-0C64A999105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a:extLst>
            <a:ext uri="{FF2B5EF4-FFF2-40B4-BE49-F238E27FC236}">
              <a16:creationId xmlns:a16="http://schemas.microsoft.com/office/drawing/2014/main" id="{C98CD3EC-4BEC-40CF-ADF7-85C4645F9774}"/>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a:extLst>
            <a:ext uri="{FF2B5EF4-FFF2-40B4-BE49-F238E27FC236}">
              <a16:creationId xmlns:a16="http://schemas.microsoft.com/office/drawing/2014/main" id="{B08D9FE3-D99F-40A0-AAC4-76F0271E9E7C}"/>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a:extLst>
            <a:ext uri="{FF2B5EF4-FFF2-40B4-BE49-F238E27FC236}">
              <a16:creationId xmlns:a16="http://schemas.microsoft.com/office/drawing/2014/main" id="{9B54CFBD-6389-408F-A3E1-14245D06BA7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a:extLst>
            <a:ext uri="{FF2B5EF4-FFF2-40B4-BE49-F238E27FC236}">
              <a16:creationId xmlns:a16="http://schemas.microsoft.com/office/drawing/2014/main" id="{FAD1F447-90E8-4A96-B12B-C00BFECF667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a:extLst>
            <a:ext uri="{FF2B5EF4-FFF2-40B4-BE49-F238E27FC236}">
              <a16:creationId xmlns:a16="http://schemas.microsoft.com/office/drawing/2014/main" id="{4104B427-B585-434A-893E-928FD158918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a:extLst>
            <a:ext uri="{FF2B5EF4-FFF2-40B4-BE49-F238E27FC236}">
              <a16:creationId xmlns:a16="http://schemas.microsoft.com/office/drawing/2014/main" id="{C0A35783-9D00-40E1-A359-AB80F75B182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a:extLst>
            <a:ext uri="{FF2B5EF4-FFF2-40B4-BE49-F238E27FC236}">
              <a16:creationId xmlns:a16="http://schemas.microsoft.com/office/drawing/2014/main" id="{712711BE-EC65-4B86-86B3-63B5AD2DDC0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a:extLst>
            <a:ext uri="{FF2B5EF4-FFF2-40B4-BE49-F238E27FC236}">
              <a16:creationId xmlns:a16="http://schemas.microsoft.com/office/drawing/2014/main" id="{D62B5DA7-31B9-4700-8DF7-AFD387AAE10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a:extLst>
            <a:ext uri="{FF2B5EF4-FFF2-40B4-BE49-F238E27FC236}">
              <a16:creationId xmlns:a16="http://schemas.microsoft.com/office/drawing/2014/main" id="{8E312984-4102-4A2C-8958-88769539811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a:extLst>
            <a:ext uri="{FF2B5EF4-FFF2-40B4-BE49-F238E27FC236}">
              <a16:creationId xmlns:a16="http://schemas.microsoft.com/office/drawing/2014/main" id="{BEEF8FB8-E16B-4C11-AE5A-9E4EE0371C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1E2C7D7F-39E5-44CA-8C95-A37C5360A2A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320" name="直線コネクタ 319">
          <a:extLst>
            <a:ext uri="{FF2B5EF4-FFF2-40B4-BE49-F238E27FC236}">
              <a16:creationId xmlns:a16="http://schemas.microsoft.com/office/drawing/2014/main" id="{9291D523-0E97-482D-98C2-DC59549828B7}"/>
            </a:ext>
          </a:extLst>
        </xdr:cNvPr>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9408643B-3E54-4EC3-B60D-169F31245E04}"/>
            </a:ext>
          </a:extLst>
        </xdr:cNvPr>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322" name="直線コネクタ 321">
          <a:extLst>
            <a:ext uri="{FF2B5EF4-FFF2-40B4-BE49-F238E27FC236}">
              <a16:creationId xmlns:a16="http://schemas.microsoft.com/office/drawing/2014/main" id="{B4CE72F6-B2CD-403A-BBBA-4BB528021BEA}"/>
            </a:ext>
          </a:extLst>
        </xdr:cNvPr>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A30028A8-3538-42AF-88FA-A53601FB559E}"/>
            </a:ext>
          </a:extLst>
        </xdr:cNvPr>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324" name="直線コネクタ 323">
          <a:extLst>
            <a:ext uri="{FF2B5EF4-FFF2-40B4-BE49-F238E27FC236}">
              <a16:creationId xmlns:a16="http://schemas.microsoft.com/office/drawing/2014/main" id="{D5ED5D54-A442-4198-9D60-191836A15A91}"/>
            </a:ext>
          </a:extLst>
        </xdr:cNvPr>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53851A2B-FEEC-4C16-8631-3AAD91AE91EA}"/>
            </a:ext>
          </a:extLst>
        </xdr:cNvPr>
        <xdr:cNvSpPr txBox="1"/>
      </xdr:nvSpPr>
      <xdr:spPr>
        <a:xfrm>
          <a:off x="16357600" y="638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26" name="フローチャート: 判断 325">
          <a:extLst>
            <a:ext uri="{FF2B5EF4-FFF2-40B4-BE49-F238E27FC236}">
              <a16:creationId xmlns:a16="http://schemas.microsoft.com/office/drawing/2014/main" id="{EA99A81D-7AE7-4D7C-87A8-8DF31EE0038D}"/>
            </a:ext>
          </a:extLst>
        </xdr:cNvPr>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327" name="フローチャート: 判断 326">
          <a:extLst>
            <a:ext uri="{FF2B5EF4-FFF2-40B4-BE49-F238E27FC236}">
              <a16:creationId xmlns:a16="http://schemas.microsoft.com/office/drawing/2014/main" id="{B741DD9A-7BF1-4515-9334-A836648B2D10}"/>
            </a:ext>
          </a:extLst>
        </xdr:cNvPr>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328" name="フローチャート: 判断 327">
          <a:extLst>
            <a:ext uri="{FF2B5EF4-FFF2-40B4-BE49-F238E27FC236}">
              <a16:creationId xmlns:a16="http://schemas.microsoft.com/office/drawing/2014/main" id="{066035BD-1286-4966-B8CF-EFD06E8D9193}"/>
            </a:ext>
          </a:extLst>
        </xdr:cNvPr>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29" name="フローチャート: 判断 328">
          <a:extLst>
            <a:ext uri="{FF2B5EF4-FFF2-40B4-BE49-F238E27FC236}">
              <a16:creationId xmlns:a16="http://schemas.microsoft.com/office/drawing/2014/main" id="{A0812D9C-8961-427E-91FC-397B8C189DE3}"/>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0" name="フローチャート: 判断 329">
          <a:extLst>
            <a:ext uri="{FF2B5EF4-FFF2-40B4-BE49-F238E27FC236}">
              <a16:creationId xmlns:a16="http://schemas.microsoft.com/office/drawing/2014/main" id="{F9D36003-53C0-4C69-A5AB-2F899D300295}"/>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1F089FE6-BADC-4CBE-8291-55EB320886A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57F1C6E6-98D6-46F8-8850-4E605FC5311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8AC3F9B0-5CA0-4089-8592-E4DB85C1F5B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48049FFF-A1E4-4D86-9C9F-B9F57A72038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883B464-E0EC-4AA8-A7FC-79F2ABFE5FE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336" name="楕円 335">
          <a:extLst>
            <a:ext uri="{FF2B5EF4-FFF2-40B4-BE49-F238E27FC236}">
              <a16:creationId xmlns:a16="http://schemas.microsoft.com/office/drawing/2014/main" id="{E7CD89A1-41A3-4C38-9B7C-6C9CDBF0309C}"/>
            </a:ext>
          </a:extLst>
        </xdr:cNvPr>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8E93C4BC-F6DC-4D4C-969D-A741A414C34F}"/>
            </a:ext>
          </a:extLst>
        </xdr:cNvPr>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149225</xdr:rowOff>
    </xdr:from>
    <xdr:to>
      <xdr:col>81</xdr:col>
      <xdr:colOff>101600</xdr:colOff>
      <xdr:row>41</xdr:row>
      <xdr:rowOff>79375</xdr:rowOff>
    </xdr:to>
    <xdr:sp macro="" textlink="">
      <xdr:nvSpPr>
        <xdr:cNvPr id="338" name="楕円 337">
          <a:extLst>
            <a:ext uri="{FF2B5EF4-FFF2-40B4-BE49-F238E27FC236}">
              <a16:creationId xmlns:a16="http://schemas.microsoft.com/office/drawing/2014/main" id="{05C88486-47B6-42B4-BCFC-01CCA95D90E8}"/>
            </a:ext>
          </a:extLst>
        </xdr:cNvPr>
        <xdr:cNvSpPr/>
      </xdr:nvSpPr>
      <xdr:spPr>
        <a:xfrm>
          <a:off x="15430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72390</xdr:rowOff>
    </xdr:from>
    <xdr:to>
      <xdr:col>85</xdr:col>
      <xdr:colOff>127000</xdr:colOff>
      <xdr:row>41</xdr:row>
      <xdr:rowOff>28575</xdr:rowOff>
    </xdr:to>
    <xdr:cxnSp macro="">
      <xdr:nvCxnSpPr>
        <xdr:cNvPr id="339" name="直線コネクタ 338">
          <a:extLst>
            <a:ext uri="{FF2B5EF4-FFF2-40B4-BE49-F238E27FC236}">
              <a16:creationId xmlns:a16="http://schemas.microsoft.com/office/drawing/2014/main" id="{51ACACF0-FA66-491C-A703-D8149C3EA8A8}"/>
            </a:ext>
          </a:extLst>
        </xdr:cNvPr>
        <xdr:cNvCxnSpPr/>
      </xdr:nvCxnSpPr>
      <xdr:spPr>
        <a:xfrm flipV="1">
          <a:off x="15481300" y="6073140"/>
          <a:ext cx="838200" cy="98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103505</xdr:rowOff>
    </xdr:from>
    <xdr:to>
      <xdr:col>76</xdr:col>
      <xdr:colOff>165100</xdr:colOff>
      <xdr:row>41</xdr:row>
      <xdr:rowOff>33655</xdr:rowOff>
    </xdr:to>
    <xdr:sp macro="" textlink="">
      <xdr:nvSpPr>
        <xdr:cNvPr id="340" name="楕円 339">
          <a:extLst>
            <a:ext uri="{FF2B5EF4-FFF2-40B4-BE49-F238E27FC236}">
              <a16:creationId xmlns:a16="http://schemas.microsoft.com/office/drawing/2014/main" id="{3DDC821F-CA4D-4CF8-BEE5-3AA0C8D439A7}"/>
            </a:ext>
          </a:extLst>
        </xdr:cNvPr>
        <xdr:cNvSpPr/>
      </xdr:nvSpPr>
      <xdr:spPr>
        <a:xfrm>
          <a:off x="14541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154305</xdr:rowOff>
    </xdr:from>
    <xdr:to>
      <xdr:col>81</xdr:col>
      <xdr:colOff>50800</xdr:colOff>
      <xdr:row>41</xdr:row>
      <xdr:rowOff>28575</xdr:rowOff>
    </xdr:to>
    <xdr:cxnSp macro="">
      <xdr:nvCxnSpPr>
        <xdr:cNvPr id="341" name="直線コネクタ 340">
          <a:extLst>
            <a:ext uri="{FF2B5EF4-FFF2-40B4-BE49-F238E27FC236}">
              <a16:creationId xmlns:a16="http://schemas.microsoft.com/office/drawing/2014/main" id="{FEB29C54-B810-4982-B8B4-40EBC49FB847}"/>
            </a:ext>
          </a:extLst>
        </xdr:cNvPr>
        <xdr:cNvCxnSpPr/>
      </xdr:nvCxnSpPr>
      <xdr:spPr>
        <a:xfrm>
          <a:off x="14592300" y="70123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59690</xdr:rowOff>
    </xdr:from>
    <xdr:to>
      <xdr:col>72</xdr:col>
      <xdr:colOff>38100</xdr:colOff>
      <xdr:row>40</xdr:row>
      <xdr:rowOff>161290</xdr:rowOff>
    </xdr:to>
    <xdr:sp macro="" textlink="">
      <xdr:nvSpPr>
        <xdr:cNvPr id="342" name="楕円 341">
          <a:extLst>
            <a:ext uri="{FF2B5EF4-FFF2-40B4-BE49-F238E27FC236}">
              <a16:creationId xmlns:a16="http://schemas.microsoft.com/office/drawing/2014/main" id="{4DF57074-2CAF-480F-9590-EF5E3DD7D600}"/>
            </a:ext>
          </a:extLst>
        </xdr:cNvPr>
        <xdr:cNvSpPr/>
      </xdr:nvSpPr>
      <xdr:spPr>
        <a:xfrm>
          <a:off x="13652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110490</xdr:rowOff>
    </xdr:from>
    <xdr:to>
      <xdr:col>76</xdr:col>
      <xdr:colOff>114300</xdr:colOff>
      <xdr:row>40</xdr:row>
      <xdr:rowOff>154305</xdr:rowOff>
    </xdr:to>
    <xdr:cxnSp macro="">
      <xdr:nvCxnSpPr>
        <xdr:cNvPr id="343" name="直線コネクタ 342">
          <a:extLst>
            <a:ext uri="{FF2B5EF4-FFF2-40B4-BE49-F238E27FC236}">
              <a16:creationId xmlns:a16="http://schemas.microsoft.com/office/drawing/2014/main" id="{0513CDC7-C0FB-402D-ACC8-78B05E357F3D}"/>
            </a:ext>
          </a:extLst>
        </xdr:cNvPr>
        <xdr:cNvCxnSpPr/>
      </xdr:nvCxnSpPr>
      <xdr:spPr>
        <a:xfrm>
          <a:off x="13703300" y="69684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23495</xdr:rowOff>
    </xdr:from>
    <xdr:to>
      <xdr:col>67</xdr:col>
      <xdr:colOff>101600</xdr:colOff>
      <xdr:row>40</xdr:row>
      <xdr:rowOff>125095</xdr:rowOff>
    </xdr:to>
    <xdr:sp macro="" textlink="">
      <xdr:nvSpPr>
        <xdr:cNvPr id="344" name="楕円 343">
          <a:extLst>
            <a:ext uri="{FF2B5EF4-FFF2-40B4-BE49-F238E27FC236}">
              <a16:creationId xmlns:a16="http://schemas.microsoft.com/office/drawing/2014/main" id="{D3B7F73D-CCDA-47A1-BAC5-70F539380302}"/>
            </a:ext>
          </a:extLst>
        </xdr:cNvPr>
        <xdr:cNvSpPr/>
      </xdr:nvSpPr>
      <xdr:spPr>
        <a:xfrm>
          <a:off x="12763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74295</xdr:rowOff>
    </xdr:from>
    <xdr:to>
      <xdr:col>71</xdr:col>
      <xdr:colOff>177800</xdr:colOff>
      <xdr:row>40</xdr:row>
      <xdr:rowOff>110490</xdr:rowOff>
    </xdr:to>
    <xdr:cxnSp macro="">
      <xdr:nvCxnSpPr>
        <xdr:cNvPr id="345" name="直線コネクタ 344">
          <a:extLst>
            <a:ext uri="{FF2B5EF4-FFF2-40B4-BE49-F238E27FC236}">
              <a16:creationId xmlns:a16="http://schemas.microsoft.com/office/drawing/2014/main" id="{05DE675E-BD90-4DF0-9C2D-7F5A3732D958}"/>
            </a:ext>
          </a:extLst>
        </xdr:cNvPr>
        <xdr:cNvCxnSpPr/>
      </xdr:nvCxnSpPr>
      <xdr:spPr>
        <a:xfrm>
          <a:off x="12814300" y="6932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B517653D-A213-4BE2-9C1F-64A770D602B3}"/>
            </a:ext>
          </a:extLst>
        </xdr:cNvPr>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1BE52571-96EC-46E3-8D81-2A00E5D60E16}"/>
            </a:ext>
          </a:extLst>
        </xdr:cNvPr>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5C825875-34AE-4E20-AA91-54EDD93FD5C5}"/>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0D56FB36-F63A-4C0A-8E2C-EA372876EDCD}"/>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70502</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532CE1AB-8DCE-4C5C-9B2F-9158C1BF291B}"/>
            </a:ext>
          </a:extLst>
        </xdr:cNvPr>
        <xdr:cNvSpPr txBox="1"/>
      </xdr:nvSpPr>
      <xdr:spPr>
        <a:xfrm>
          <a:off x="152660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24782</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7ED474A1-778A-4A1B-AE4B-F8AA3860B425}"/>
            </a:ext>
          </a:extLst>
        </xdr:cNvPr>
        <xdr:cNvSpPr txBox="1"/>
      </xdr:nvSpPr>
      <xdr:spPr>
        <a:xfrm>
          <a:off x="14389744"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152417</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524D3220-F2B7-4D5A-8665-02CF24264478}"/>
            </a:ext>
          </a:extLst>
        </xdr:cNvPr>
        <xdr:cNvSpPr txBox="1"/>
      </xdr:nvSpPr>
      <xdr:spPr>
        <a:xfrm>
          <a:off x="13500744"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116222</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DCEAB9E6-63AF-424C-A88E-7D68E05A633F}"/>
            </a:ext>
          </a:extLst>
        </xdr:cNvPr>
        <xdr:cNvSpPr txBox="1"/>
      </xdr:nvSpPr>
      <xdr:spPr>
        <a:xfrm>
          <a:off x="12611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F5A3A9A7-80CC-4E92-940D-8FC463D63A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97DC9884-7100-43FA-9684-99049738A32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72E288B4-AC50-4D93-826E-DA8C9A70838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22B239B9-6276-45FF-B7EB-6675E7915E9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0FFBC299-FDEC-4B63-9FC8-23114A2608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23E53C91-FC9A-4E3B-9CBA-92F006D2FBF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87491E5A-02C4-4627-9822-5C43D0B332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3BF428D8-83FF-413C-9DF1-CC07A4410E0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78EA17C8-7CAB-484F-B368-DAB596D0A02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96487FF8-8156-452E-B7CF-B76B6A2AD09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4" name="直線コネクタ 363">
          <a:extLst>
            <a:ext uri="{FF2B5EF4-FFF2-40B4-BE49-F238E27FC236}">
              <a16:creationId xmlns:a16="http://schemas.microsoft.com/office/drawing/2014/main" id="{27A24E87-CFF5-42C9-B9A4-7440FDAD2D2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5" name="テキスト ボックス 364">
          <a:extLst>
            <a:ext uri="{FF2B5EF4-FFF2-40B4-BE49-F238E27FC236}">
              <a16:creationId xmlns:a16="http://schemas.microsoft.com/office/drawing/2014/main" id="{3BD3BBDA-E2AF-4003-9B34-72728A96C8C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6" name="直線コネクタ 365">
          <a:extLst>
            <a:ext uri="{FF2B5EF4-FFF2-40B4-BE49-F238E27FC236}">
              <a16:creationId xmlns:a16="http://schemas.microsoft.com/office/drawing/2014/main" id="{169BED17-6E02-4599-9F03-7DE17067F6D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67" name="テキスト ボックス 366">
          <a:extLst>
            <a:ext uri="{FF2B5EF4-FFF2-40B4-BE49-F238E27FC236}">
              <a16:creationId xmlns:a16="http://schemas.microsoft.com/office/drawing/2014/main" id="{6432EF4D-F90F-466D-8104-7A28B3CF791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8" name="直線コネクタ 367">
          <a:extLst>
            <a:ext uri="{FF2B5EF4-FFF2-40B4-BE49-F238E27FC236}">
              <a16:creationId xmlns:a16="http://schemas.microsoft.com/office/drawing/2014/main" id="{66B85B5B-6166-46BF-8D59-D9802E440F9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9" name="テキスト ボックス 368">
          <a:extLst>
            <a:ext uri="{FF2B5EF4-FFF2-40B4-BE49-F238E27FC236}">
              <a16:creationId xmlns:a16="http://schemas.microsoft.com/office/drawing/2014/main" id="{6099F457-34A9-418B-BACF-86006BA80161}"/>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0" name="直線コネクタ 369">
          <a:extLst>
            <a:ext uri="{FF2B5EF4-FFF2-40B4-BE49-F238E27FC236}">
              <a16:creationId xmlns:a16="http://schemas.microsoft.com/office/drawing/2014/main" id="{67578B40-A168-4BA8-BE5D-FD6E092C31A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1" name="テキスト ボックス 370">
          <a:extLst>
            <a:ext uri="{FF2B5EF4-FFF2-40B4-BE49-F238E27FC236}">
              <a16:creationId xmlns:a16="http://schemas.microsoft.com/office/drawing/2014/main" id="{A18F3167-4CBA-4CBE-A21C-D2408F4E331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2" name="直線コネクタ 371">
          <a:extLst>
            <a:ext uri="{FF2B5EF4-FFF2-40B4-BE49-F238E27FC236}">
              <a16:creationId xmlns:a16="http://schemas.microsoft.com/office/drawing/2014/main" id="{1EB67537-771D-4BDD-9A34-DAEC2D23846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3" name="テキスト ボックス 372">
          <a:extLst>
            <a:ext uri="{FF2B5EF4-FFF2-40B4-BE49-F238E27FC236}">
              <a16:creationId xmlns:a16="http://schemas.microsoft.com/office/drawing/2014/main" id="{7EE8940F-ED48-4E66-8B3A-4FAB16DC6CEF}"/>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a:extLst>
            <a:ext uri="{FF2B5EF4-FFF2-40B4-BE49-F238E27FC236}">
              <a16:creationId xmlns:a16="http://schemas.microsoft.com/office/drawing/2014/main" id="{830B4573-391E-40EE-A113-BA192E7CD6B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5" name="テキスト ボックス 374">
          <a:extLst>
            <a:ext uri="{FF2B5EF4-FFF2-40B4-BE49-F238E27FC236}">
              <a16:creationId xmlns:a16="http://schemas.microsoft.com/office/drawing/2014/main" id="{1F240FAD-FDBF-40C6-A874-EF627430B03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一般廃棄物処理施設】&#10;一人当たり有形固定資産（償却資産）額グラフ枠">
          <a:extLst>
            <a:ext uri="{FF2B5EF4-FFF2-40B4-BE49-F238E27FC236}">
              <a16:creationId xmlns:a16="http://schemas.microsoft.com/office/drawing/2014/main" id="{BB60A52F-B7F6-479E-868B-416B9BBDDE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377" name="直線コネクタ 376">
          <a:extLst>
            <a:ext uri="{FF2B5EF4-FFF2-40B4-BE49-F238E27FC236}">
              <a16:creationId xmlns:a16="http://schemas.microsoft.com/office/drawing/2014/main" id="{59BDADEB-7717-40D6-8DD4-6FA3C47BFB00}"/>
            </a:ext>
          </a:extLst>
        </xdr:cNvPr>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378" name="【一般廃棄物処理施設】&#10;一人当たり有形固定資産（償却資産）額最小値テキスト">
          <a:extLst>
            <a:ext uri="{FF2B5EF4-FFF2-40B4-BE49-F238E27FC236}">
              <a16:creationId xmlns:a16="http://schemas.microsoft.com/office/drawing/2014/main" id="{72671583-C5FC-43AF-B619-4611027CA3F3}"/>
            </a:ext>
          </a:extLst>
        </xdr:cNvPr>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379" name="直線コネクタ 378">
          <a:extLst>
            <a:ext uri="{FF2B5EF4-FFF2-40B4-BE49-F238E27FC236}">
              <a16:creationId xmlns:a16="http://schemas.microsoft.com/office/drawing/2014/main" id="{A7A03361-6899-44B1-B5AD-60D4F84A6B9D}"/>
            </a:ext>
          </a:extLst>
        </xdr:cNvPr>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380" name="【一般廃棄物処理施設】&#10;一人当たり有形固定資産（償却資産）額最大値テキスト">
          <a:extLst>
            <a:ext uri="{FF2B5EF4-FFF2-40B4-BE49-F238E27FC236}">
              <a16:creationId xmlns:a16="http://schemas.microsoft.com/office/drawing/2014/main" id="{D02B9FE6-E54D-4907-8C43-289E55D5E8F6}"/>
            </a:ext>
          </a:extLst>
        </xdr:cNvPr>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381" name="直線コネクタ 380">
          <a:extLst>
            <a:ext uri="{FF2B5EF4-FFF2-40B4-BE49-F238E27FC236}">
              <a16:creationId xmlns:a16="http://schemas.microsoft.com/office/drawing/2014/main" id="{9E304B2C-94BB-474A-9C82-FD591978E92F}"/>
            </a:ext>
          </a:extLst>
        </xdr:cNvPr>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382" name="【一般廃棄物処理施設】&#10;一人当たり有形固定資産（償却資産）額平均値テキスト">
          <a:extLst>
            <a:ext uri="{FF2B5EF4-FFF2-40B4-BE49-F238E27FC236}">
              <a16:creationId xmlns:a16="http://schemas.microsoft.com/office/drawing/2014/main" id="{C1EDBF9B-1076-407D-9E73-73658D9FAD2C}"/>
            </a:ext>
          </a:extLst>
        </xdr:cNvPr>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383" name="フローチャート: 判断 382">
          <a:extLst>
            <a:ext uri="{FF2B5EF4-FFF2-40B4-BE49-F238E27FC236}">
              <a16:creationId xmlns:a16="http://schemas.microsoft.com/office/drawing/2014/main" id="{DEBB3309-FD74-4AEE-A7B9-D6AC757E43F7}"/>
            </a:ext>
          </a:extLst>
        </xdr:cNvPr>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384" name="フローチャート: 判断 383">
          <a:extLst>
            <a:ext uri="{FF2B5EF4-FFF2-40B4-BE49-F238E27FC236}">
              <a16:creationId xmlns:a16="http://schemas.microsoft.com/office/drawing/2014/main" id="{119C3CC1-E137-48C7-9CA0-AFD3602D087D}"/>
            </a:ext>
          </a:extLst>
        </xdr:cNvPr>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385" name="フローチャート: 判断 384">
          <a:extLst>
            <a:ext uri="{FF2B5EF4-FFF2-40B4-BE49-F238E27FC236}">
              <a16:creationId xmlns:a16="http://schemas.microsoft.com/office/drawing/2014/main" id="{14C776A1-6EAE-4CA4-AF5A-6F873407D6FD}"/>
            </a:ext>
          </a:extLst>
        </xdr:cNvPr>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386" name="フローチャート: 判断 385">
          <a:extLst>
            <a:ext uri="{FF2B5EF4-FFF2-40B4-BE49-F238E27FC236}">
              <a16:creationId xmlns:a16="http://schemas.microsoft.com/office/drawing/2014/main" id="{ED4F540F-A039-4293-B539-80359BBEFD5A}"/>
            </a:ext>
          </a:extLst>
        </xdr:cNvPr>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387" name="フローチャート: 判断 386">
          <a:extLst>
            <a:ext uri="{FF2B5EF4-FFF2-40B4-BE49-F238E27FC236}">
              <a16:creationId xmlns:a16="http://schemas.microsoft.com/office/drawing/2014/main" id="{2357B294-2D6B-4885-8719-FDBEEA1906A4}"/>
            </a:ext>
          </a:extLst>
        </xdr:cNvPr>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BC1115C9-9D62-401D-9C8B-83015F3BB11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F8D40C3A-DE2A-4A4F-84F0-C42F7AB54FF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7359ED2F-960F-4DEF-BE4A-4B29C432535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62B0A335-65A7-4607-A6A9-4195C2C0738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C741ADC8-21C8-4E86-A18E-7BBFF971721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153850</xdr:rowOff>
    </xdr:from>
    <xdr:to>
      <xdr:col>116</xdr:col>
      <xdr:colOff>114300</xdr:colOff>
      <xdr:row>36</xdr:row>
      <xdr:rowOff>84000</xdr:rowOff>
    </xdr:to>
    <xdr:sp macro="" textlink="">
      <xdr:nvSpPr>
        <xdr:cNvPr id="393" name="楕円 392">
          <a:extLst>
            <a:ext uri="{FF2B5EF4-FFF2-40B4-BE49-F238E27FC236}">
              <a16:creationId xmlns:a16="http://schemas.microsoft.com/office/drawing/2014/main" id="{F058855A-C47F-4F32-A235-F7C95376DDB6}"/>
            </a:ext>
          </a:extLst>
        </xdr:cNvPr>
        <xdr:cNvSpPr/>
      </xdr:nvSpPr>
      <xdr:spPr>
        <a:xfrm>
          <a:off x="22110700" y="615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5277</xdr:rowOff>
    </xdr:from>
    <xdr:ext cx="599010" cy="259045"/>
    <xdr:sp macro="" textlink="">
      <xdr:nvSpPr>
        <xdr:cNvPr id="394" name="【一般廃棄物処理施設】&#10;一人当たり有形固定資産（償却資産）額該当値テキスト">
          <a:extLst>
            <a:ext uri="{FF2B5EF4-FFF2-40B4-BE49-F238E27FC236}">
              <a16:creationId xmlns:a16="http://schemas.microsoft.com/office/drawing/2014/main" id="{A9985CD4-27A6-4918-B0B0-B103BA902411}"/>
            </a:ext>
          </a:extLst>
        </xdr:cNvPr>
        <xdr:cNvSpPr txBox="1"/>
      </xdr:nvSpPr>
      <xdr:spPr>
        <a:xfrm>
          <a:off x="22199600" y="600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68628</xdr:rowOff>
    </xdr:from>
    <xdr:to>
      <xdr:col>112</xdr:col>
      <xdr:colOff>38100</xdr:colOff>
      <xdr:row>39</xdr:row>
      <xdr:rowOff>170228</xdr:rowOff>
    </xdr:to>
    <xdr:sp macro="" textlink="">
      <xdr:nvSpPr>
        <xdr:cNvPr id="395" name="楕円 394">
          <a:extLst>
            <a:ext uri="{FF2B5EF4-FFF2-40B4-BE49-F238E27FC236}">
              <a16:creationId xmlns:a16="http://schemas.microsoft.com/office/drawing/2014/main" id="{0C20C8FD-B7C0-48CF-8A65-6BB4750A8FF1}"/>
            </a:ext>
          </a:extLst>
        </xdr:cNvPr>
        <xdr:cNvSpPr/>
      </xdr:nvSpPr>
      <xdr:spPr>
        <a:xfrm>
          <a:off x="21272500" y="675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33200</xdr:rowOff>
    </xdr:from>
    <xdr:to>
      <xdr:col>116</xdr:col>
      <xdr:colOff>63500</xdr:colOff>
      <xdr:row>39</xdr:row>
      <xdr:rowOff>119428</xdr:rowOff>
    </xdr:to>
    <xdr:cxnSp macro="">
      <xdr:nvCxnSpPr>
        <xdr:cNvPr id="396" name="直線コネクタ 395">
          <a:extLst>
            <a:ext uri="{FF2B5EF4-FFF2-40B4-BE49-F238E27FC236}">
              <a16:creationId xmlns:a16="http://schemas.microsoft.com/office/drawing/2014/main" id="{AAC2C19E-6EF8-4C66-9504-31BDF2F30652}"/>
            </a:ext>
          </a:extLst>
        </xdr:cNvPr>
        <xdr:cNvCxnSpPr/>
      </xdr:nvCxnSpPr>
      <xdr:spPr>
        <a:xfrm flipV="1">
          <a:off x="21323300" y="6205400"/>
          <a:ext cx="838200" cy="60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94323</xdr:rowOff>
    </xdr:from>
    <xdr:to>
      <xdr:col>107</xdr:col>
      <xdr:colOff>101600</xdr:colOff>
      <xdr:row>40</xdr:row>
      <xdr:rowOff>24473</xdr:rowOff>
    </xdr:to>
    <xdr:sp macro="" textlink="">
      <xdr:nvSpPr>
        <xdr:cNvPr id="397" name="楕円 396">
          <a:extLst>
            <a:ext uri="{FF2B5EF4-FFF2-40B4-BE49-F238E27FC236}">
              <a16:creationId xmlns:a16="http://schemas.microsoft.com/office/drawing/2014/main" id="{14CEF01F-9B37-4F32-9987-F1E6379825D4}"/>
            </a:ext>
          </a:extLst>
        </xdr:cNvPr>
        <xdr:cNvSpPr/>
      </xdr:nvSpPr>
      <xdr:spPr>
        <a:xfrm>
          <a:off x="20383500" y="678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119428</xdr:rowOff>
    </xdr:from>
    <xdr:to>
      <xdr:col>111</xdr:col>
      <xdr:colOff>177800</xdr:colOff>
      <xdr:row>39</xdr:row>
      <xdr:rowOff>145123</xdr:rowOff>
    </xdr:to>
    <xdr:cxnSp macro="">
      <xdr:nvCxnSpPr>
        <xdr:cNvPr id="398" name="直線コネクタ 397">
          <a:extLst>
            <a:ext uri="{FF2B5EF4-FFF2-40B4-BE49-F238E27FC236}">
              <a16:creationId xmlns:a16="http://schemas.microsoft.com/office/drawing/2014/main" id="{66CA406B-9808-4663-B19C-474F69EED205}"/>
            </a:ext>
          </a:extLst>
        </xdr:cNvPr>
        <xdr:cNvCxnSpPr/>
      </xdr:nvCxnSpPr>
      <xdr:spPr>
        <a:xfrm flipV="1">
          <a:off x="20434300" y="6805978"/>
          <a:ext cx="8890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81887</xdr:rowOff>
    </xdr:from>
    <xdr:to>
      <xdr:col>102</xdr:col>
      <xdr:colOff>165100</xdr:colOff>
      <xdr:row>41</xdr:row>
      <xdr:rowOff>12037</xdr:rowOff>
    </xdr:to>
    <xdr:sp macro="" textlink="">
      <xdr:nvSpPr>
        <xdr:cNvPr id="399" name="楕円 398">
          <a:extLst>
            <a:ext uri="{FF2B5EF4-FFF2-40B4-BE49-F238E27FC236}">
              <a16:creationId xmlns:a16="http://schemas.microsoft.com/office/drawing/2014/main" id="{4CC0BDE0-BF23-46C1-9B59-290D81580728}"/>
            </a:ext>
          </a:extLst>
        </xdr:cNvPr>
        <xdr:cNvSpPr/>
      </xdr:nvSpPr>
      <xdr:spPr>
        <a:xfrm>
          <a:off x="19494500" y="693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145123</xdr:rowOff>
    </xdr:from>
    <xdr:to>
      <xdr:col>107</xdr:col>
      <xdr:colOff>50800</xdr:colOff>
      <xdr:row>40</xdr:row>
      <xdr:rowOff>132687</xdr:rowOff>
    </xdr:to>
    <xdr:cxnSp macro="">
      <xdr:nvCxnSpPr>
        <xdr:cNvPr id="400" name="直線コネクタ 399">
          <a:extLst>
            <a:ext uri="{FF2B5EF4-FFF2-40B4-BE49-F238E27FC236}">
              <a16:creationId xmlns:a16="http://schemas.microsoft.com/office/drawing/2014/main" id="{4D32E752-489E-41A1-8F70-668683872A92}"/>
            </a:ext>
          </a:extLst>
        </xdr:cNvPr>
        <xdr:cNvCxnSpPr/>
      </xdr:nvCxnSpPr>
      <xdr:spPr>
        <a:xfrm flipV="1">
          <a:off x="19545300" y="6831673"/>
          <a:ext cx="889000" cy="15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85735</xdr:rowOff>
    </xdr:from>
    <xdr:to>
      <xdr:col>98</xdr:col>
      <xdr:colOff>38100</xdr:colOff>
      <xdr:row>41</xdr:row>
      <xdr:rowOff>15885</xdr:rowOff>
    </xdr:to>
    <xdr:sp macro="" textlink="">
      <xdr:nvSpPr>
        <xdr:cNvPr id="401" name="楕円 400">
          <a:extLst>
            <a:ext uri="{FF2B5EF4-FFF2-40B4-BE49-F238E27FC236}">
              <a16:creationId xmlns:a16="http://schemas.microsoft.com/office/drawing/2014/main" id="{E64163CD-4C87-4B88-BAC1-E2DFC2B9A853}"/>
            </a:ext>
          </a:extLst>
        </xdr:cNvPr>
        <xdr:cNvSpPr/>
      </xdr:nvSpPr>
      <xdr:spPr>
        <a:xfrm>
          <a:off x="18605500" y="694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132687</xdr:rowOff>
    </xdr:from>
    <xdr:to>
      <xdr:col>102</xdr:col>
      <xdr:colOff>114300</xdr:colOff>
      <xdr:row>40</xdr:row>
      <xdr:rowOff>136535</xdr:rowOff>
    </xdr:to>
    <xdr:cxnSp macro="">
      <xdr:nvCxnSpPr>
        <xdr:cNvPr id="402" name="直線コネクタ 401">
          <a:extLst>
            <a:ext uri="{FF2B5EF4-FFF2-40B4-BE49-F238E27FC236}">
              <a16:creationId xmlns:a16="http://schemas.microsoft.com/office/drawing/2014/main" id="{8FCE6980-2794-4338-BBAF-A12A02FCB6A5}"/>
            </a:ext>
          </a:extLst>
        </xdr:cNvPr>
        <xdr:cNvCxnSpPr/>
      </xdr:nvCxnSpPr>
      <xdr:spPr>
        <a:xfrm flipV="1">
          <a:off x="18656300" y="6990687"/>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403" name="n_1aveValue【一般廃棄物処理施設】&#10;一人当たり有形固定資産（償却資産）額">
          <a:extLst>
            <a:ext uri="{FF2B5EF4-FFF2-40B4-BE49-F238E27FC236}">
              <a16:creationId xmlns:a16="http://schemas.microsoft.com/office/drawing/2014/main" id="{E2D08FA5-F76A-4229-8575-531948F9FD87}"/>
            </a:ext>
          </a:extLst>
        </xdr:cNvPr>
        <xdr:cNvSpPr txBox="1"/>
      </xdr:nvSpPr>
      <xdr:spPr>
        <a:xfrm>
          <a:off x="21043411" y="642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404" name="n_2aveValue【一般廃棄物処理施設】&#10;一人当たり有形固定資産（償却資産）額">
          <a:extLst>
            <a:ext uri="{FF2B5EF4-FFF2-40B4-BE49-F238E27FC236}">
              <a16:creationId xmlns:a16="http://schemas.microsoft.com/office/drawing/2014/main" id="{88F53200-F0C6-437F-AF5C-3E14147FE7F6}"/>
            </a:ext>
          </a:extLst>
        </xdr:cNvPr>
        <xdr:cNvSpPr txBox="1"/>
      </xdr:nvSpPr>
      <xdr:spPr>
        <a:xfrm>
          <a:off x="20167111" y="64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405" name="n_3aveValue【一般廃棄物処理施設】&#10;一人当たり有形固定資産（償却資産）額">
          <a:extLst>
            <a:ext uri="{FF2B5EF4-FFF2-40B4-BE49-F238E27FC236}">
              <a16:creationId xmlns:a16="http://schemas.microsoft.com/office/drawing/2014/main" id="{86807C06-85F1-406A-8744-829F2F9FA7D2}"/>
            </a:ext>
          </a:extLst>
        </xdr:cNvPr>
        <xdr:cNvSpPr txBox="1"/>
      </xdr:nvSpPr>
      <xdr:spPr>
        <a:xfrm>
          <a:off x="19278111" y="639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406" name="n_4aveValue【一般廃棄物処理施設】&#10;一人当たり有形固定資産（償却資産）額">
          <a:extLst>
            <a:ext uri="{FF2B5EF4-FFF2-40B4-BE49-F238E27FC236}">
              <a16:creationId xmlns:a16="http://schemas.microsoft.com/office/drawing/2014/main" id="{907B4997-AA95-4413-9807-F0EB3A269B0F}"/>
            </a:ext>
          </a:extLst>
        </xdr:cNvPr>
        <xdr:cNvSpPr txBox="1"/>
      </xdr:nvSpPr>
      <xdr:spPr>
        <a:xfrm>
          <a:off x="18389111" y="6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161355</xdr:rowOff>
    </xdr:from>
    <xdr:ext cx="534377" cy="259045"/>
    <xdr:sp macro="" textlink="">
      <xdr:nvSpPr>
        <xdr:cNvPr id="407" name="n_1mainValue【一般廃棄物処理施設】&#10;一人当たり有形固定資産（償却資産）額">
          <a:extLst>
            <a:ext uri="{FF2B5EF4-FFF2-40B4-BE49-F238E27FC236}">
              <a16:creationId xmlns:a16="http://schemas.microsoft.com/office/drawing/2014/main" id="{09EBCFFA-1232-4D32-BBD0-DDD71F66D327}"/>
            </a:ext>
          </a:extLst>
        </xdr:cNvPr>
        <xdr:cNvSpPr txBox="1"/>
      </xdr:nvSpPr>
      <xdr:spPr>
        <a:xfrm>
          <a:off x="21043411" y="684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15600</xdr:rowOff>
    </xdr:from>
    <xdr:ext cx="534377" cy="259045"/>
    <xdr:sp macro="" textlink="">
      <xdr:nvSpPr>
        <xdr:cNvPr id="408" name="n_2mainValue【一般廃棄物処理施設】&#10;一人当たり有形固定資産（償却資産）額">
          <a:extLst>
            <a:ext uri="{FF2B5EF4-FFF2-40B4-BE49-F238E27FC236}">
              <a16:creationId xmlns:a16="http://schemas.microsoft.com/office/drawing/2014/main" id="{65663E22-3CC5-4F9A-8931-2A4C667EE46B}"/>
            </a:ext>
          </a:extLst>
        </xdr:cNvPr>
        <xdr:cNvSpPr txBox="1"/>
      </xdr:nvSpPr>
      <xdr:spPr>
        <a:xfrm>
          <a:off x="20167111" y="687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3164</xdr:rowOff>
    </xdr:from>
    <xdr:ext cx="534377" cy="259045"/>
    <xdr:sp macro="" textlink="">
      <xdr:nvSpPr>
        <xdr:cNvPr id="409" name="n_3mainValue【一般廃棄物処理施設】&#10;一人当たり有形固定資産（償却資産）額">
          <a:extLst>
            <a:ext uri="{FF2B5EF4-FFF2-40B4-BE49-F238E27FC236}">
              <a16:creationId xmlns:a16="http://schemas.microsoft.com/office/drawing/2014/main" id="{2B78CE17-3D8D-4410-BEA9-4252D5C3535A}"/>
            </a:ext>
          </a:extLst>
        </xdr:cNvPr>
        <xdr:cNvSpPr txBox="1"/>
      </xdr:nvSpPr>
      <xdr:spPr>
        <a:xfrm>
          <a:off x="19278111" y="703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7012</xdr:rowOff>
    </xdr:from>
    <xdr:ext cx="534377" cy="259045"/>
    <xdr:sp macro="" textlink="">
      <xdr:nvSpPr>
        <xdr:cNvPr id="410" name="n_4mainValue【一般廃棄物処理施設】&#10;一人当たり有形固定資産（償却資産）額">
          <a:extLst>
            <a:ext uri="{FF2B5EF4-FFF2-40B4-BE49-F238E27FC236}">
              <a16:creationId xmlns:a16="http://schemas.microsoft.com/office/drawing/2014/main" id="{233A69DB-3C5E-4DCB-8234-8B06185C1D22}"/>
            </a:ext>
          </a:extLst>
        </xdr:cNvPr>
        <xdr:cNvSpPr txBox="1"/>
      </xdr:nvSpPr>
      <xdr:spPr>
        <a:xfrm>
          <a:off x="18389111" y="703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DDEE10B0-D8E5-4C14-84A2-2B79BFD3F0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60827A66-28E9-4856-9DAD-EC5E640F1F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988510A0-44FE-4B93-875C-68AC19727DB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3F0FD15B-3356-463B-BB9C-C0B355FA762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FD2EB0CE-F967-4BDF-91FE-0AC602383C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E07AA3B3-201B-45A2-B2B9-BA239AB671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2875FCD-B75B-4219-9F96-41A7FBE735F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866AC52F-2A05-406C-9A39-3DA69A29533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a:extLst>
            <a:ext uri="{FF2B5EF4-FFF2-40B4-BE49-F238E27FC236}">
              <a16:creationId xmlns:a16="http://schemas.microsoft.com/office/drawing/2014/main" id="{9EAAE4F1-AC80-4863-BCBE-778261DB4BF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525588AD-3168-422D-8557-5E2E922EE0A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a:extLst>
            <a:ext uri="{FF2B5EF4-FFF2-40B4-BE49-F238E27FC236}">
              <a16:creationId xmlns:a16="http://schemas.microsoft.com/office/drawing/2014/main" id="{62755769-55A3-41E0-9A93-262EB646A7F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a:extLst>
            <a:ext uri="{FF2B5EF4-FFF2-40B4-BE49-F238E27FC236}">
              <a16:creationId xmlns:a16="http://schemas.microsoft.com/office/drawing/2014/main" id="{BEB3167C-846E-492D-BEF4-F2A162B6BB2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a:extLst>
            <a:ext uri="{FF2B5EF4-FFF2-40B4-BE49-F238E27FC236}">
              <a16:creationId xmlns:a16="http://schemas.microsoft.com/office/drawing/2014/main" id="{27B27ACD-E692-4C34-8D32-FCC9DDB7B973}"/>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a:extLst>
            <a:ext uri="{FF2B5EF4-FFF2-40B4-BE49-F238E27FC236}">
              <a16:creationId xmlns:a16="http://schemas.microsoft.com/office/drawing/2014/main" id="{B2A7A11E-10AD-423D-956A-4ADBF74CC09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a:extLst>
            <a:ext uri="{FF2B5EF4-FFF2-40B4-BE49-F238E27FC236}">
              <a16:creationId xmlns:a16="http://schemas.microsoft.com/office/drawing/2014/main" id="{72DF0462-863C-4A37-A763-88B9F437573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a:extLst>
            <a:ext uri="{FF2B5EF4-FFF2-40B4-BE49-F238E27FC236}">
              <a16:creationId xmlns:a16="http://schemas.microsoft.com/office/drawing/2014/main" id="{9EED056A-0780-4784-91E2-336A58A2648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a:extLst>
            <a:ext uri="{FF2B5EF4-FFF2-40B4-BE49-F238E27FC236}">
              <a16:creationId xmlns:a16="http://schemas.microsoft.com/office/drawing/2014/main" id="{9FAF5E7F-5162-4742-915E-5933278B33C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a:extLst>
            <a:ext uri="{FF2B5EF4-FFF2-40B4-BE49-F238E27FC236}">
              <a16:creationId xmlns:a16="http://schemas.microsoft.com/office/drawing/2014/main" id="{06FE6990-1FDC-4267-9299-F3FE61EBB5A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a:extLst>
            <a:ext uri="{FF2B5EF4-FFF2-40B4-BE49-F238E27FC236}">
              <a16:creationId xmlns:a16="http://schemas.microsoft.com/office/drawing/2014/main" id="{695FA643-80A7-4B16-99C5-9F76CF6C1CD2}"/>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a:extLst>
            <a:ext uri="{FF2B5EF4-FFF2-40B4-BE49-F238E27FC236}">
              <a16:creationId xmlns:a16="http://schemas.microsoft.com/office/drawing/2014/main" id="{0DD03FFD-34F7-4BDF-A5FF-D88469679CD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a:extLst>
            <a:ext uri="{FF2B5EF4-FFF2-40B4-BE49-F238E27FC236}">
              <a16:creationId xmlns:a16="http://schemas.microsoft.com/office/drawing/2014/main" id="{A7F99914-D792-4516-9453-1DE02DF3F5F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a:extLst>
            <a:ext uri="{FF2B5EF4-FFF2-40B4-BE49-F238E27FC236}">
              <a16:creationId xmlns:a16="http://schemas.microsoft.com/office/drawing/2014/main" id="{F605DF9E-BF1C-40E7-B3D0-30FE0F166DA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a:extLst>
            <a:ext uri="{FF2B5EF4-FFF2-40B4-BE49-F238E27FC236}">
              <a16:creationId xmlns:a16="http://schemas.microsoft.com/office/drawing/2014/main" id="{C7C07666-4FA2-450F-B449-C8196585AE0A}"/>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保健センター・保健所】&#10;有形固定資産減価償却率グラフ枠">
          <a:extLst>
            <a:ext uri="{FF2B5EF4-FFF2-40B4-BE49-F238E27FC236}">
              <a16:creationId xmlns:a16="http://schemas.microsoft.com/office/drawing/2014/main" id="{F8B49D43-4BF2-47A5-859F-FC0C8F72530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435" name="直線コネクタ 434">
          <a:extLst>
            <a:ext uri="{FF2B5EF4-FFF2-40B4-BE49-F238E27FC236}">
              <a16:creationId xmlns:a16="http://schemas.microsoft.com/office/drawing/2014/main" id="{90AE71BC-1013-4CDB-BF08-B32A170DBFFF}"/>
            </a:ext>
          </a:extLst>
        </xdr:cNvPr>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6" name="【保健センター・保健所】&#10;有形固定資産減価償却率最小値テキスト">
          <a:extLst>
            <a:ext uri="{FF2B5EF4-FFF2-40B4-BE49-F238E27FC236}">
              <a16:creationId xmlns:a16="http://schemas.microsoft.com/office/drawing/2014/main" id="{448295D2-0FB3-4F8B-84A7-0CD4DC9643A3}"/>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7" name="直線コネクタ 436">
          <a:extLst>
            <a:ext uri="{FF2B5EF4-FFF2-40B4-BE49-F238E27FC236}">
              <a16:creationId xmlns:a16="http://schemas.microsoft.com/office/drawing/2014/main" id="{7FC4F621-6A17-42C2-956D-88E3165A554F}"/>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438" name="【保健センター・保健所】&#10;有形固定資産減価償却率最大値テキスト">
          <a:extLst>
            <a:ext uri="{FF2B5EF4-FFF2-40B4-BE49-F238E27FC236}">
              <a16:creationId xmlns:a16="http://schemas.microsoft.com/office/drawing/2014/main" id="{5F8E5549-5179-42B6-B1BE-C73F4021E190}"/>
            </a:ext>
          </a:extLst>
        </xdr:cNvPr>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439" name="直線コネクタ 438">
          <a:extLst>
            <a:ext uri="{FF2B5EF4-FFF2-40B4-BE49-F238E27FC236}">
              <a16:creationId xmlns:a16="http://schemas.microsoft.com/office/drawing/2014/main" id="{7DAA6796-2012-479E-84C3-F86CAD8CACB8}"/>
            </a:ext>
          </a:extLst>
        </xdr:cNvPr>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440" name="【保健センター・保健所】&#10;有形固定資産減価償却率平均値テキスト">
          <a:extLst>
            <a:ext uri="{FF2B5EF4-FFF2-40B4-BE49-F238E27FC236}">
              <a16:creationId xmlns:a16="http://schemas.microsoft.com/office/drawing/2014/main" id="{3CCE160A-EADA-4E4F-B96C-7C8BFBFE246E}"/>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441" name="フローチャート: 判断 440">
          <a:extLst>
            <a:ext uri="{FF2B5EF4-FFF2-40B4-BE49-F238E27FC236}">
              <a16:creationId xmlns:a16="http://schemas.microsoft.com/office/drawing/2014/main" id="{7945471E-30C1-46AE-A391-811E200C10F9}"/>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442" name="フローチャート: 判断 441">
          <a:extLst>
            <a:ext uri="{FF2B5EF4-FFF2-40B4-BE49-F238E27FC236}">
              <a16:creationId xmlns:a16="http://schemas.microsoft.com/office/drawing/2014/main" id="{601D728C-0B51-47F8-8125-CD33D15F83EC}"/>
            </a:ext>
          </a:extLst>
        </xdr:cNvPr>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443" name="フローチャート: 判断 442">
          <a:extLst>
            <a:ext uri="{FF2B5EF4-FFF2-40B4-BE49-F238E27FC236}">
              <a16:creationId xmlns:a16="http://schemas.microsoft.com/office/drawing/2014/main" id="{0AC8D7E5-8256-4289-A507-0F8CCA3D41D4}"/>
            </a:ext>
          </a:extLst>
        </xdr:cNvPr>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444" name="フローチャート: 判断 443">
          <a:extLst>
            <a:ext uri="{FF2B5EF4-FFF2-40B4-BE49-F238E27FC236}">
              <a16:creationId xmlns:a16="http://schemas.microsoft.com/office/drawing/2014/main" id="{2E10F6E6-AB40-4F2D-98A6-832516B00258}"/>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445" name="フローチャート: 判断 444">
          <a:extLst>
            <a:ext uri="{FF2B5EF4-FFF2-40B4-BE49-F238E27FC236}">
              <a16:creationId xmlns:a16="http://schemas.microsoft.com/office/drawing/2014/main" id="{260011F4-21F2-458C-8F81-52A30BC634B2}"/>
            </a:ext>
          </a:extLst>
        </xdr:cNvPr>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B54809AF-CDE9-4992-BFCC-8924A582B34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62D63465-BDFD-468A-A7F2-2791CF56A2A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9EAA45E8-765F-4AB9-BC85-0E05A6FB61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74F0C3FE-52F2-4B96-A03C-23DB671B8B8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1EABFF30-618F-4B24-8155-534BDD59C55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451" name="楕円 450">
          <a:extLst>
            <a:ext uri="{FF2B5EF4-FFF2-40B4-BE49-F238E27FC236}">
              <a16:creationId xmlns:a16="http://schemas.microsoft.com/office/drawing/2014/main" id="{C85498CA-AC16-4D77-BED1-5EAC921B6CA4}"/>
            </a:ext>
          </a:extLst>
        </xdr:cNvPr>
        <xdr:cNvSpPr/>
      </xdr:nvSpPr>
      <xdr:spPr>
        <a:xfrm>
          <a:off x="162687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32402</xdr:rowOff>
    </xdr:from>
    <xdr:ext cx="405111" cy="259045"/>
    <xdr:sp macro="" textlink="">
      <xdr:nvSpPr>
        <xdr:cNvPr id="452" name="【保健センター・保健所】&#10;有形固定資産減価償却率該当値テキスト">
          <a:extLst>
            <a:ext uri="{FF2B5EF4-FFF2-40B4-BE49-F238E27FC236}">
              <a16:creationId xmlns:a16="http://schemas.microsoft.com/office/drawing/2014/main" id="{2F95DDD0-C57E-4E33-8AF7-CF241A52D2B3}"/>
            </a:ext>
          </a:extLst>
        </xdr:cNvPr>
        <xdr:cNvSpPr txBox="1"/>
      </xdr:nvSpPr>
      <xdr:spPr>
        <a:xfrm>
          <a:off x="163576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19685</xdr:rowOff>
    </xdr:from>
    <xdr:to>
      <xdr:col>81</xdr:col>
      <xdr:colOff>101600</xdr:colOff>
      <xdr:row>59</xdr:row>
      <xdr:rowOff>121285</xdr:rowOff>
    </xdr:to>
    <xdr:sp macro="" textlink="">
      <xdr:nvSpPr>
        <xdr:cNvPr id="453" name="楕円 452">
          <a:extLst>
            <a:ext uri="{FF2B5EF4-FFF2-40B4-BE49-F238E27FC236}">
              <a16:creationId xmlns:a16="http://schemas.microsoft.com/office/drawing/2014/main" id="{8F092B79-46A0-4261-A07B-AB9E0C78B9E9}"/>
            </a:ext>
          </a:extLst>
        </xdr:cNvPr>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104775</xdr:rowOff>
    </xdr:to>
    <xdr:cxnSp macro="">
      <xdr:nvCxnSpPr>
        <xdr:cNvPr id="454" name="直線コネクタ 453">
          <a:extLst>
            <a:ext uri="{FF2B5EF4-FFF2-40B4-BE49-F238E27FC236}">
              <a16:creationId xmlns:a16="http://schemas.microsoft.com/office/drawing/2014/main" id="{2837B72B-D0EA-4A42-AB43-F8FBE433CBC6}"/>
            </a:ext>
          </a:extLst>
        </xdr:cNvPr>
        <xdr:cNvCxnSpPr/>
      </xdr:nvCxnSpPr>
      <xdr:spPr>
        <a:xfrm>
          <a:off x="15481300" y="101860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153035</xdr:rowOff>
    </xdr:from>
    <xdr:to>
      <xdr:col>76</xdr:col>
      <xdr:colOff>165100</xdr:colOff>
      <xdr:row>59</xdr:row>
      <xdr:rowOff>83185</xdr:rowOff>
    </xdr:to>
    <xdr:sp macro="" textlink="">
      <xdr:nvSpPr>
        <xdr:cNvPr id="455" name="楕円 454">
          <a:extLst>
            <a:ext uri="{FF2B5EF4-FFF2-40B4-BE49-F238E27FC236}">
              <a16:creationId xmlns:a16="http://schemas.microsoft.com/office/drawing/2014/main" id="{92391772-06AA-4E96-B3A2-2F1493E745E5}"/>
            </a:ext>
          </a:extLst>
        </xdr:cNvPr>
        <xdr:cNvSpPr/>
      </xdr:nvSpPr>
      <xdr:spPr>
        <a:xfrm>
          <a:off x="1454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32385</xdr:rowOff>
    </xdr:from>
    <xdr:to>
      <xdr:col>81</xdr:col>
      <xdr:colOff>50800</xdr:colOff>
      <xdr:row>59</xdr:row>
      <xdr:rowOff>70485</xdr:rowOff>
    </xdr:to>
    <xdr:cxnSp macro="">
      <xdr:nvCxnSpPr>
        <xdr:cNvPr id="456" name="直線コネクタ 455">
          <a:extLst>
            <a:ext uri="{FF2B5EF4-FFF2-40B4-BE49-F238E27FC236}">
              <a16:creationId xmlns:a16="http://schemas.microsoft.com/office/drawing/2014/main" id="{DF147208-9E9C-42B4-A9C4-31FD3FBD9C36}"/>
            </a:ext>
          </a:extLst>
        </xdr:cNvPr>
        <xdr:cNvCxnSpPr/>
      </xdr:nvCxnSpPr>
      <xdr:spPr>
        <a:xfrm>
          <a:off x="14592300" y="101479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90170</xdr:rowOff>
    </xdr:from>
    <xdr:to>
      <xdr:col>72</xdr:col>
      <xdr:colOff>38100</xdr:colOff>
      <xdr:row>59</xdr:row>
      <xdr:rowOff>20320</xdr:rowOff>
    </xdr:to>
    <xdr:sp macro="" textlink="">
      <xdr:nvSpPr>
        <xdr:cNvPr id="457" name="楕円 456">
          <a:extLst>
            <a:ext uri="{FF2B5EF4-FFF2-40B4-BE49-F238E27FC236}">
              <a16:creationId xmlns:a16="http://schemas.microsoft.com/office/drawing/2014/main" id="{3A465B0B-4A63-4AC5-B589-1DAF2FDAA0DC}"/>
            </a:ext>
          </a:extLst>
        </xdr:cNvPr>
        <xdr:cNvSpPr/>
      </xdr:nvSpPr>
      <xdr:spPr>
        <a:xfrm>
          <a:off x="136525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140970</xdr:rowOff>
    </xdr:from>
    <xdr:to>
      <xdr:col>76</xdr:col>
      <xdr:colOff>114300</xdr:colOff>
      <xdr:row>59</xdr:row>
      <xdr:rowOff>32385</xdr:rowOff>
    </xdr:to>
    <xdr:cxnSp macro="">
      <xdr:nvCxnSpPr>
        <xdr:cNvPr id="458" name="直線コネクタ 457">
          <a:extLst>
            <a:ext uri="{FF2B5EF4-FFF2-40B4-BE49-F238E27FC236}">
              <a16:creationId xmlns:a16="http://schemas.microsoft.com/office/drawing/2014/main" id="{1D965D14-8027-443A-89CC-983EAD761AEC}"/>
            </a:ext>
          </a:extLst>
        </xdr:cNvPr>
        <xdr:cNvCxnSpPr/>
      </xdr:nvCxnSpPr>
      <xdr:spPr>
        <a:xfrm>
          <a:off x="13703300" y="1008507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46355</xdr:rowOff>
    </xdr:from>
    <xdr:to>
      <xdr:col>67</xdr:col>
      <xdr:colOff>101600</xdr:colOff>
      <xdr:row>58</xdr:row>
      <xdr:rowOff>147955</xdr:rowOff>
    </xdr:to>
    <xdr:sp macro="" textlink="">
      <xdr:nvSpPr>
        <xdr:cNvPr id="459" name="楕円 458">
          <a:extLst>
            <a:ext uri="{FF2B5EF4-FFF2-40B4-BE49-F238E27FC236}">
              <a16:creationId xmlns:a16="http://schemas.microsoft.com/office/drawing/2014/main" id="{2FA30B0E-8959-4208-827A-9B18FA1A1738}"/>
            </a:ext>
          </a:extLst>
        </xdr:cNvPr>
        <xdr:cNvSpPr/>
      </xdr:nvSpPr>
      <xdr:spPr>
        <a:xfrm>
          <a:off x="1276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97155</xdr:rowOff>
    </xdr:from>
    <xdr:to>
      <xdr:col>71</xdr:col>
      <xdr:colOff>177800</xdr:colOff>
      <xdr:row>58</xdr:row>
      <xdr:rowOff>140970</xdr:rowOff>
    </xdr:to>
    <xdr:cxnSp macro="">
      <xdr:nvCxnSpPr>
        <xdr:cNvPr id="460" name="直線コネクタ 459">
          <a:extLst>
            <a:ext uri="{FF2B5EF4-FFF2-40B4-BE49-F238E27FC236}">
              <a16:creationId xmlns:a16="http://schemas.microsoft.com/office/drawing/2014/main" id="{2201EE67-E738-44F5-B7F6-51D9ED8B445D}"/>
            </a:ext>
          </a:extLst>
        </xdr:cNvPr>
        <xdr:cNvCxnSpPr/>
      </xdr:nvCxnSpPr>
      <xdr:spPr>
        <a:xfrm>
          <a:off x="12814300" y="100412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19702</xdr:rowOff>
    </xdr:from>
    <xdr:ext cx="405111" cy="259045"/>
    <xdr:sp macro="" textlink="">
      <xdr:nvSpPr>
        <xdr:cNvPr id="461" name="n_1aveValue【保健センター・保健所】&#10;有形固定資産減価償却率">
          <a:extLst>
            <a:ext uri="{FF2B5EF4-FFF2-40B4-BE49-F238E27FC236}">
              <a16:creationId xmlns:a16="http://schemas.microsoft.com/office/drawing/2014/main" id="{B7C7FE0E-2F34-4E4F-9E2B-79C14A8FAD5D}"/>
            </a:ext>
          </a:extLst>
        </xdr:cNvPr>
        <xdr:cNvSpPr txBox="1"/>
      </xdr:nvSpPr>
      <xdr:spPr>
        <a:xfrm>
          <a:off x="15266044" y="979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462" name="n_2aveValue【保健センター・保健所】&#10;有形固定資産減価償却率">
          <a:extLst>
            <a:ext uri="{FF2B5EF4-FFF2-40B4-BE49-F238E27FC236}">
              <a16:creationId xmlns:a16="http://schemas.microsoft.com/office/drawing/2014/main" id="{8A69EA24-9767-4ABB-AB47-84A744D58398}"/>
            </a:ext>
          </a:extLst>
        </xdr:cNvPr>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463" name="n_3aveValue【保健センター・保健所】&#10;有形固定資産減価償却率">
          <a:extLst>
            <a:ext uri="{FF2B5EF4-FFF2-40B4-BE49-F238E27FC236}">
              <a16:creationId xmlns:a16="http://schemas.microsoft.com/office/drawing/2014/main" id="{74EE0FAA-197B-404D-8D91-75BD992E598D}"/>
            </a:ext>
          </a:extLst>
        </xdr:cNvPr>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28592</xdr:rowOff>
    </xdr:from>
    <xdr:ext cx="405111" cy="259045"/>
    <xdr:sp macro="" textlink="">
      <xdr:nvSpPr>
        <xdr:cNvPr id="464" name="n_4aveValue【保健センター・保健所】&#10;有形固定資産減価償却率">
          <a:extLst>
            <a:ext uri="{FF2B5EF4-FFF2-40B4-BE49-F238E27FC236}">
              <a16:creationId xmlns:a16="http://schemas.microsoft.com/office/drawing/2014/main" id="{9C8BAEE3-E42E-4CA3-8134-7FD656C28781}"/>
            </a:ext>
          </a:extLst>
        </xdr:cNvPr>
        <xdr:cNvSpPr txBox="1"/>
      </xdr:nvSpPr>
      <xdr:spPr>
        <a:xfrm>
          <a:off x="12611744" y="1014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112412</xdr:rowOff>
    </xdr:from>
    <xdr:ext cx="405111" cy="259045"/>
    <xdr:sp macro="" textlink="">
      <xdr:nvSpPr>
        <xdr:cNvPr id="465" name="n_1mainValue【保健センター・保健所】&#10;有形固定資産減価償却率">
          <a:extLst>
            <a:ext uri="{FF2B5EF4-FFF2-40B4-BE49-F238E27FC236}">
              <a16:creationId xmlns:a16="http://schemas.microsoft.com/office/drawing/2014/main" id="{E430F5D1-0EB5-4EFA-AFA9-E12587F50A43}"/>
            </a:ext>
          </a:extLst>
        </xdr:cNvPr>
        <xdr:cNvSpPr txBox="1"/>
      </xdr:nvSpPr>
      <xdr:spPr>
        <a:xfrm>
          <a:off x="15266044" y="1022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74312</xdr:rowOff>
    </xdr:from>
    <xdr:ext cx="405111" cy="259045"/>
    <xdr:sp macro="" textlink="">
      <xdr:nvSpPr>
        <xdr:cNvPr id="466" name="n_2mainValue【保健センター・保健所】&#10;有形固定資産減価償却率">
          <a:extLst>
            <a:ext uri="{FF2B5EF4-FFF2-40B4-BE49-F238E27FC236}">
              <a16:creationId xmlns:a16="http://schemas.microsoft.com/office/drawing/2014/main" id="{9DD5E229-4852-4874-AA31-72CBE93507D6}"/>
            </a:ext>
          </a:extLst>
        </xdr:cNvPr>
        <xdr:cNvSpPr txBox="1"/>
      </xdr:nvSpPr>
      <xdr:spPr>
        <a:xfrm>
          <a:off x="1438974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36847</xdr:rowOff>
    </xdr:from>
    <xdr:ext cx="405111" cy="259045"/>
    <xdr:sp macro="" textlink="">
      <xdr:nvSpPr>
        <xdr:cNvPr id="467" name="n_3mainValue【保健センター・保健所】&#10;有形固定資産減価償却率">
          <a:extLst>
            <a:ext uri="{FF2B5EF4-FFF2-40B4-BE49-F238E27FC236}">
              <a16:creationId xmlns:a16="http://schemas.microsoft.com/office/drawing/2014/main" id="{6BFB1438-6EA5-4D08-A6C9-9294DFD17B36}"/>
            </a:ext>
          </a:extLst>
        </xdr:cNvPr>
        <xdr:cNvSpPr txBox="1"/>
      </xdr:nvSpPr>
      <xdr:spPr>
        <a:xfrm>
          <a:off x="135007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164482</xdr:rowOff>
    </xdr:from>
    <xdr:ext cx="405111" cy="259045"/>
    <xdr:sp macro="" textlink="">
      <xdr:nvSpPr>
        <xdr:cNvPr id="468" name="n_4mainValue【保健センター・保健所】&#10;有形固定資産減価償却率">
          <a:extLst>
            <a:ext uri="{FF2B5EF4-FFF2-40B4-BE49-F238E27FC236}">
              <a16:creationId xmlns:a16="http://schemas.microsoft.com/office/drawing/2014/main" id="{EB14AB93-206F-44DC-AD8F-D05E0E1B0A07}"/>
            </a:ext>
          </a:extLst>
        </xdr:cNvPr>
        <xdr:cNvSpPr txBox="1"/>
      </xdr:nvSpPr>
      <xdr:spPr>
        <a:xfrm>
          <a:off x="12611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a:extLst>
            <a:ext uri="{FF2B5EF4-FFF2-40B4-BE49-F238E27FC236}">
              <a16:creationId xmlns:a16="http://schemas.microsoft.com/office/drawing/2014/main" id="{3A236798-2E2E-4E1C-81C0-064F04D25C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a:extLst>
            <a:ext uri="{FF2B5EF4-FFF2-40B4-BE49-F238E27FC236}">
              <a16:creationId xmlns:a16="http://schemas.microsoft.com/office/drawing/2014/main" id="{3AE6F1DF-218E-4F1E-B562-FD5B0D02E77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a:extLst>
            <a:ext uri="{FF2B5EF4-FFF2-40B4-BE49-F238E27FC236}">
              <a16:creationId xmlns:a16="http://schemas.microsoft.com/office/drawing/2014/main" id="{85762880-6411-4A42-901B-CC56DF2595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a:extLst>
            <a:ext uri="{FF2B5EF4-FFF2-40B4-BE49-F238E27FC236}">
              <a16:creationId xmlns:a16="http://schemas.microsoft.com/office/drawing/2014/main" id="{661FD4E8-06E6-4931-9B88-E90D2AC485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a:extLst>
            <a:ext uri="{FF2B5EF4-FFF2-40B4-BE49-F238E27FC236}">
              <a16:creationId xmlns:a16="http://schemas.microsoft.com/office/drawing/2014/main" id="{17D34903-798D-41A8-A65E-D6809F4C081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a:extLst>
            <a:ext uri="{FF2B5EF4-FFF2-40B4-BE49-F238E27FC236}">
              <a16:creationId xmlns:a16="http://schemas.microsoft.com/office/drawing/2014/main" id="{CDEBF105-0428-4CD6-B106-E0E7EF9693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a:extLst>
            <a:ext uri="{FF2B5EF4-FFF2-40B4-BE49-F238E27FC236}">
              <a16:creationId xmlns:a16="http://schemas.microsoft.com/office/drawing/2014/main" id="{7F258422-D50A-488C-9941-23B0F73AE65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a:extLst>
            <a:ext uri="{FF2B5EF4-FFF2-40B4-BE49-F238E27FC236}">
              <a16:creationId xmlns:a16="http://schemas.microsoft.com/office/drawing/2014/main" id="{8F09B507-5B9F-4DCE-8F79-061C75CE12C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a:extLst>
            <a:ext uri="{FF2B5EF4-FFF2-40B4-BE49-F238E27FC236}">
              <a16:creationId xmlns:a16="http://schemas.microsoft.com/office/drawing/2014/main" id="{50B37845-B46A-4A0C-B830-4E43DB32A8F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a:extLst>
            <a:ext uri="{FF2B5EF4-FFF2-40B4-BE49-F238E27FC236}">
              <a16:creationId xmlns:a16="http://schemas.microsoft.com/office/drawing/2014/main" id="{A85FBBA9-0B83-4F8D-9DCB-91CFFB496F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9" name="直線コネクタ 478">
          <a:extLst>
            <a:ext uri="{FF2B5EF4-FFF2-40B4-BE49-F238E27FC236}">
              <a16:creationId xmlns:a16="http://schemas.microsoft.com/office/drawing/2014/main" id="{6EA9DB4C-290E-450E-A8AD-5D03D229EB65}"/>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0" name="テキスト ボックス 479">
          <a:extLst>
            <a:ext uri="{FF2B5EF4-FFF2-40B4-BE49-F238E27FC236}">
              <a16:creationId xmlns:a16="http://schemas.microsoft.com/office/drawing/2014/main" id="{5388268C-9A29-46E4-BDF1-60332413550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1" name="直線コネクタ 480">
          <a:extLst>
            <a:ext uri="{FF2B5EF4-FFF2-40B4-BE49-F238E27FC236}">
              <a16:creationId xmlns:a16="http://schemas.microsoft.com/office/drawing/2014/main" id="{89CBF9CF-993E-4F20-AB20-C0E2DC3C316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2" name="テキスト ボックス 481">
          <a:extLst>
            <a:ext uri="{FF2B5EF4-FFF2-40B4-BE49-F238E27FC236}">
              <a16:creationId xmlns:a16="http://schemas.microsoft.com/office/drawing/2014/main" id="{F1DC0C2E-8D86-4824-BF9E-3AFEE5FB2F94}"/>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3" name="直線コネクタ 482">
          <a:extLst>
            <a:ext uri="{FF2B5EF4-FFF2-40B4-BE49-F238E27FC236}">
              <a16:creationId xmlns:a16="http://schemas.microsoft.com/office/drawing/2014/main" id="{7B3F7FA3-8355-48A3-82C3-F201AE15589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4" name="テキスト ボックス 483">
          <a:extLst>
            <a:ext uri="{FF2B5EF4-FFF2-40B4-BE49-F238E27FC236}">
              <a16:creationId xmlns:a16="http://schemas.microsoft.com/office/drawing/2014/main" id="{F5555F8A-E143-436A-B1D1-4F3B15E5264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5" name="直線コネクタ 484">
          <a:extLst>
            <a:ext uri="{FF2B5EF4-FFF2-40B4-BE49-F238E27FC236}">
              <a16:creationId xmlns:a16="http://schemas.microsoft.com/office/drawing/2014/main" id="{B7B1789E-F922-4A18-8BB9-215DD591A916}"/>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6" name="テキスト ボックス 485">
          <a:extLst>
            <a:ext uri="{FF2B5EF4-FFF2-40B4-BE49-F238E27FC236}">
              <a16:creationId xmlns:a16="http://schemas.microsoft.com/office/drawing/2014/main" id="{50D9CE55-86E5-4ABD-A356-33F9B83BA28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a:extLst>
            <a:ext uri="{FF2B5EF4-FFF2-40B4-BE49-F238E27FC236}">
              <a16:creationId xmlns:a16="http://schemas.microsoft.com/office/drawing/2014/main" id="{B29E1F00-862F-4C0D-B2E5-5A20EE38EE0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9F118288-5796-4763-91EE-C36B18739AD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保健センター・保健所】&#10;一人当たり面積グラフ枠">
          <a:extLst>
            <a:ext uri="{FF2B5EF4-FFF2-40B4-BE49-F238E27FC236}">
              <a16:creationId xmlns:a16="http://schemas.microsoft.com/office/drawing/2014/main" id="{13B62BBE-DFAE-4014-9ED2-F36AA7FB4E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490" name="直線コネクタ 489">
          <a:extLst>
            <a:ext uri="{FF2B5EF4-FFF2-40B4-BE49-F238E27FC236}">
              <a16:creationId xmlns:a16="http://schemas.microsoft.com/office/drawing/2014/main" id="{DD16B4F2-672E-4CA9-9CC1-275A55135AFD}"/>
            </a:ext>
          </a:extLst>
        </xdr:cNvPr>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491" name="【保健センター・保健所】&#10;一人当たり面積最小値テキスト">
          <a:extLst>
            <a:ext uri="{FF2B5EF4-FFF2-40B4-BE49-F238E27FC236}">
              <a16:creationId xmlns:a16="http://schemas.microsoft.com/office/drawing/2014/main" id="{9BC6F67F-FB65-4CAD-BD0B-673C6CFD5513}"/>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492" name="直線コネクタ 491">
          <a:extLst>
            <a:ext uri="{FF2B5EF4-FFF2-40B4-BE49-F238E27FC236}">
              <a16:creationId xmlns:a16="http://schemas.microsoft.com/office/drawing/2014/main" id="{4372B5A6-42D0-46E8-A8F0-D38D775D48D1}"/>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493" name="【保健センター・保健所】&#10;一人当たり面積最大値テキスト">
          <a:extLst>
            <a:ext uri="{FF2B5EF4-FFF2-40B4-BE49-F238E27FC236}">
              <a16:creationId xmlns:a16="http://schemas.microsoft.com/office/drawing/2014/main" id="{53A8FFC1-CE8E-40FE-B7A4-C6C2A26A0D2A}"/>
            </a:ext>
          </a:extLst>
        </xdr:cNvPr>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494" name="直線コネクタ 493">
          <a:extLst>
            <a:ext uri="{FF2B5EF4-FFF2-40B4-BE49-F238E27FC236}">
              <a16:creationId xmlns:a16="http://schemas.microsoft.com/office/drawing/2014/main" id="{0C1342C6-A544-4E4C-B9DC-A1F079DC5B9E}"/>
            </a:ext>
          </a:extLst>
        </xdr:cNvPr>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495" name="【保健センター・保健所】&#10;一人当たり面積平均値テキスト">
          <a:extLst>
            <a:ext uri="{FF2B5EF4-FFF2-40B4-BE49-F238E27FC236}">
              <a16:creationId xmlns:a16="http://schemas.microsoft.com/office/drawing/2014/main" id="{83E87A03-F16F-46C8-A72D-289A8CE3FFD0}"/>
            </a:ext>
          </a:extLst>
        </xdr:cNvPr>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496" name="フローチャート: 判断 495">
          <a:extLst>
            <a:ext uri="{FF2B5EF4-FFF2-40B4-BE49-F238E27FC236}">
              <a16:creationId xmlns:a16="http://schemas.microsoft.com/office/drawing/2014/main" id="{CCDE4E58-1BB0-4DE7-AE59-A8B180A22371}"/>
            </a:ext>
          </a:extLst>
        </xdr:cNvPr>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497" name="フローチャート: 判断 496">
          <a:extLst>
            <a:ext uri="{FF2B5EF4-FFF2-40B4-BE49-F238E27FC236}">
              <a16:creationId xmlns:a16="http://schemas.microsoft.com/office/drawing/2014/main" id="{1ECA6847-120A-4C43-8B01-8FDC94CC7EC8}"/>
            </a:ext>
          </a:extLst>
        </xdr:cNvPr>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498" name="フローチャート: 判断 497">
          <a:extLst>
            <a:ext uri="{FF2B5EF4-FFF2-40B4-BE49-F238E27FC236}">
              <a16:creationId xmlns:a16="http://schemas.microsoft.com/office/drawing/2014/main" id="{7CA657A0-F2F7-4DA1-A4C0-1FEC85B72808}"/>
            </a:ext>
          </a:extLst>
        </xdr:cNvPr>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499" name="フローチャート: 判断 498">
          <a:extLst>
            <a:ext uri="{FF2B5EF4-FFF2-40B4-BE49-F238E27FC236}">
              <a16:creationId xmlns:a16="http://schemas.microsoft.com/office/drawing/2014/main" id="{CC8007A6-4443-4B34-B994-F24EB63EE619}"/>
            </a:ext>
          </a:extLst>
        </xdr:cNvPr>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500" name="フローチャート: 判断 499">
          <a:extLst>
            <a:ext uri="{FF2B5EF4-FFF2-40B4-BE49-F238E27FC236}">
              <a16:creationId xmlns:a16="http://schemas.microsoft.com/office/drawing/2014/main" id="{F65D539B-5CC8-41EE-A11B-6EE3A627D186}"/>
            </a:ext>
          </a:extLst>
        </xdr:cNvPr>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4D59BF1-E2D1-4EB2-8F9C-3D3352FA735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D076440E-950D-49C0-B4A5-2483F120A72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5E5D2A3-EF71-429C-A899-E58AD6671CF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A699366-E98C-44DE-B502-C695379A85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7E248B0-BD33-49F8-A3CB-CF7C8C363CB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31496</xdr:rowOff>
    </xdr:from>
    <xdr:to>
      <xdr:col>116</xdr:col>
      <xdr:colOff>114300</xdr:colOff>
      <xdr:row>60</xdr:row>
      <xdr:rowOff>133096</xdr:rowOff>
    </xdr:to>
    <xdr:sp macro="" textlink="">
      <xdr:nvSpPr>
        <xdr:cNvPr id="506" name="楕円 505">
          <a:extLst>
            <a:ext uri="{FF2B5EF4-FFF2-40B4-BE49-F238E27FC236}">
              <a16:creationId xmlns:a16="http://schemas.microsoft.com/office/drawing/2014/main" id="{9E0C1CC2-F27A-46F1-8796-B2766AE7B449}"/>
            </a:ext>
          </a:extLst>
        </xdr:cNvPr>
        <xdr:cNvSpPr/>
      </xdr:nvSpPr>
      <xdr:spPr>
        <a:xfrm>
          <a:off x="22110700" y="1031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54373</xdr:rowOff>
    </xdr:from>
    <xdr:ext cx="469744" cy="259045"/>
    <xdr:sp macro="" textlink="">
      <xdr:nvSpPr>
        <xdr:cNvPr id="507" name="【保健センター・保健所】&#10;一人当たり面積該当値テキスト">
          <a:extLst>
            <a:ext uri="{FF2B5EF4-FFF2-40B4-BE49-F238E27FC236}">
              <a16:creationId xmlns:a16="http://schemas.microsoft.com/office/drawing/2014/main" id="{BAA0ED89-FAE1-49ED-AF0B-2BF3A20DE47D}"/>
            </a:ext>
          </a:extLst>
        </xdr:cNvPr>
        <xdr:cNvSpPr txBox="1"/>
      </xdr:nvSpPr>
      <xdr:spPr>
        <a:xfrm>
          <a:off x="22199600" y="1016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170942</xdr:rowOff>
    </xdr:from>
    <xdr:to>
      <xdr:col>112</xdr:col>
      <xdr:colOff>38100</xdr:colOff>
      <xdr:row>60</xdr:row>
      <xdr:rowOff>101092</xdr:rowOff>
    </xdr:to>
    <xdr:sp macro="" textlink="">
      <xdr:nvSpPr>
        <xdr:cNvPr id="508" name="楕円 507">
          <a:extLst>
            <a:ext uri="{FF2B5EF4-FFF2-40B4-BE49-F238E27FC236}">
              <a16:creationId xmlns:a16="http://schemas.microsoft.com/office/drawing/2014/main" id="{EEE12A4A-2D54-4440-A1AB-8E41D4723382}"/>
            </a:ext>
          </a:extLst>
        </xdr:cNvPr>
        <xdr:cNvSpPr/>
      </xdr:nvSpPr>
      <xdr:spPr>
        <a:xfrm>
          <a:off x="21272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50292</xdr:rowOff>
    </xdr:from>
    <xdr:to>
      <xdr:col>116</xdr:col>
      <xdr:colOff>63500</xdr:colOff>
      <xdr:row>60</xdr:row>
      <xdr:rowOff>82296</xdr:rowOff>
    </xdr:to>
    <xdr:cxnSp macro="">
      <xdr:nvCxnSpPr>
        <xdr:cNvPr id="509" name="直線コネクタ 508">
          <a:extLst>
            <a:ext uri="{FF2B5EF4-FFF2-40B4-BE49-F238E27FC236}">
              <a16:creationId xmlns:a16="http://schemas.microsoft.com/office/drawing/2014/main" id="{10B3A128-EE52-4084-A871-0C4403543CE5}"/>
            </a:ext>
          </a:extLst>
        </xdr:cNvPr>
        <xdr:cNvCxnSpPr/>
      </xdr:nvCxnSpPr>
      <xdr:spPr>
        <a:xfrm>
          <a:off x="21323300" y="103372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26924</xdr:rowOff>
    </xdr:from>
    <xdr:to>
      <xdr:col>107</xdr:col>
      <xdr:colOff>101600</xdr:colOff>
      <xdr:row>60</xdr:row>
      <xdr:rowOff>128524</xdr:rowOff>
    </xdr:to>
    <xdr:sp macro="" textlink="">
      <xdr:nvSpPr>
        <xdr:cNvPr id="510" name="楕円 509">
          <a:extLst>
            <a:ext uri="{FF2B5EF4-FFF2-40B4-BE49-F238E27FC236}">
              <a16:creationId xmlns:a16="http://schemas.microsoft.com/office/drawing/2014/main" id="{A6FC3A65-FA20-47B2-9C93-8F9DA7EE5AD2}"/>
            </a:ext>
          </a:extLst>
        </xdr:cNvPr>
        <xdr:cNvSpPr/>
      </xdr:nvSpPr>
      <xdr:spPr>
        <a:xfrm>
          <a:off x="203835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50292</xdr:rowOff>
    </xdr:from>
    <xdr:to>
      <xdr:col>111</xdr:col>
      <xdr:colOff>177800</xdr:colOff>
      <xdr:row>60</xdr:row>
      <xdr:rowOff>77724</xdr:rowOff>
    </xdr:to>
    <xdr:cxnSp macro="">
      <xdr:nvCxnSpPr>
        <xdr:cNvPr id="511" name="直線コネクタ 510">
          <a:extLst>
            <a:ext uri="{FF2B5EF4-FFF2-40B4-BE49-F238E27FC236}">
              <a16:creationId xmlns:a16="http://schemas.microsoft.com/office/drawing/2014/main" id="{1F502E8C-7D71-471E-88CF-EC3576991FBA}"/>
            </a:ext>
          </a:extLst>
        </xdr:cNvPr>
        <xdr:cNvCxnSpPr/>
      </xdr:nvCxnSpPr>
      <xdr:spPr>
        <a:xfrm flipV="1">
          <a:off x="20434300" y="10337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45212</xdr:rowOff>
    </xdr:from>
    <xdr:to>
      <xdr:col>102</xdr:col>
      <xdr:colOff>165100</xdr:colOff>
      <xdr:row>60</xdr:row>
      <xdr:rowOff>146812</xdr:rowOff>
    </xdr:to>
    <xdr:sp macro="" textlink="">
      <xdr:nvSpPr>
        <xdr:cNvPr id="512" name="楕円 511">
          <a:extLst>
            <a:ext uri="{FF2B5EF4-FFF2-40B4-BE49-F238E27FC236}">
              <a16:creationId xmlns:a16="http://schemas.microsoft.com/office/drawing/2014/main" id="{4580B347-2909-426B-BF04-A7428BB028B3}"/>
            </a:ext>
          </a:extLst>
        </xdr:cNvPr>
        <xdr:cNvSpPr/>
      </xdr:nvSpPr>
      <xdr:spPr>
        <a:xfrm>
          <a:off x="19494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77724</xdr:rowOff>
    </xdr:from>
    <xdr:to>
      <xdr:col>107</xdr:col>
      <xdr:colOff>50800</xdr:colOff>
      <xdr:row>60</xdr:row>
      <xdr:rowOff>96012</xdr:rowOff>
    </xdr:to>
    <xdr:cxnSp macro="">
      <xdr:nvCxnSpPr>
        <xdr:cNvPr id="513" name="直線コネクタ 512">
          <a:extLst>
            <a:ext uri="{FF2B5EF4-FFF2-40B4-BE49-F238E27FC236}">
              <a16:creationId xmlns:a16="http://schemas.microsoft.com/office/drawing/2014/main" id="{54267351-F705-42B2-A19D-F0F837828520}"/>
            </a:ext>
          </a:extLst>
        </xdr:cNvPr>
        <xdr:cNvCxnSpPr/>
      </xdr:nvCxnSpPr>
      <xdr:spPr>
        <a:xfrm flipV="1">
          <a:off x="19545300" y="103647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45212</xdr:rowOff>
    </xdr:from>
    <xdr:to>
      <xdr:col>98</xdr:col>
      <xdr:colOff>38100</xdr:colOff>
      <xdr:row>60</xdr:row>
      <xdr:rowOff>146812</xdr:rowOff>
    </xdr:to>
    <xdr:sp macro="" textlink="">
      <xdr:nvSpPr>
        <xdr:cNvPr id="514" name="楕円 513">
          <a:extLst>
            <a:ext uri="{FF2B5EF4-FFF2-40B4-BE49-F238E27FC236}">
              <a16:creationId xmlns:a16="http://schemas.microsoft.com/office/drawing/2014/main" id="{70ABBCC6-1310-48AC-BCFC-208AEA9E097D}"/>
            </a:ext>
          </a:extLst>
        </xdr:cNvPr>
        <xdr:cNvSpPr/>
      </xdr:nvSpPr>
      <xdr:spPr>
        <a:xfrm>
          <a:off x="18605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96012</xdr:rowOff>
    </xdr:from>
    <xdr:to>
      <xdr:col>102</xdr:col>
      <xdr:colOff>114300</xdr:colOff>
      <xdr:row>60</xdr:row>
      <xdr:rowOff>96012</xdr:rowOff>
    </xdr:to>
    <xdr:cxnSp macro="">
      <xdr:nvCxnSpPr>
        <xdr:cNvPr id="515" name="直線コネクタ 514">
          <a:extLst>
            <a:ext uri="{FF2B5EF4-FFF2-40B4-BE49-F238E27FC236}">
              <a16:creationId xmlns:a16="http://schemas.microsoft.com/office/drawing/2014/main" id="{DB5421E1-F451-419B-8ED9-438226A8FC72}"/>
            </a:ext>
          </a:extLst>
        </xdr:cNvPr>
        <xdr:cNvCxnSpPr/>
      </xdr:nvCxnSpPr>
      <xdr:spPr>
        <a:xfrm>
          <a:off x="18656300" y="103830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51071</xdr:rowOff>
    </xdr:from>
    <xdr:ext cx="469744" cy="259045"/>
    <xdr:sp macro="" textlink="">
      <xdr:nvSpPr>
        <xdr:cNvPr id="516" name="n_1aveValue【保健センター・保健所】&#10;一人当たり面積">
          <a:extLst>
            <a:ext uri="{FF2B5EF4-FFF2-40B4-BE49-F238E27FC236}">
              <a16:creationId xmlns:a16="http://schemas.microsoft.com/office/drawing/2014/main" id="{042447D8-519D-4CBB-8192-6027A49B13C6}"/>
            </a:ext>
          </a:extLst>
        </xdr:cNvPr>
        <xdr:cNvSpPr txBox="1"/>
      </xdr:nvSpPr>
      <xdr:spPr>
        <a:xfrm>
          <a:off x="210757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55643</xdr:rowOff>
    </xdr:from>
    <xdr:ext cx="469744" cy="259045"/>
    <xdr:sp macro="" textlink="">
      <xdr:nvSpPr>
        <xdr:cNvPr id="517" name="n_2aveValue【保健センター・保健所】&#10;一人当たり面積">
          <a:extLst>
            <a:ext uri="{FF2B5EF4-FFF2-40B4-BE49-F238E27FC236}">
              <a16:creationId xmlns:a16="http://schemas.microsoft.com/office/drawing/2014/main" id="{4A1DE6EE-A186-43EA-9B2A-6ACEC7225B77}"/>
            </a:ext>
          </a:extLst>
        </xdr:cNvPr>
        <xdr:cNvSpPr txBox="1"/>
      </xdr:nvSpPr>
      <xdr:spPr>
        <a:xfrm>
          <a:off x="201994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518" name="n_3aveValue【保健センター・保健所】&#10;一人当たり面積">
          <a:extLst>
            <a:ext uri="{FF2B5EF4-FFF2-40B4-BE49-F238E27FC236}">
              <a16:creationId xmlns:a16="http://schemas.microsoft.com/office/drawing/2014/main" id="{0B1410AD-74F7-4E79-9AE0-81224197538B}"/>
            </a:ext>
          </a:extLst>
        </xdr:cNvPr>
        <xdr:cNvSpPr txBox="1"/>
      </xdr:nvSpPr>
      <xdr:spPr>
        <a:xfrm>
          <a:off x="19310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87647</xdr:rowOff>
    </xdr:from>
    <xdr:ext cx="469744" cy="259045"/>
    <xdr:sp macro="" textlink="">
      <xdr:nvSpPr>
        <xdr:cNvPr id="519" name="n_4aveValue【保健センター・保健所】&#10;一人当たり面積">
          <a:extLst>
            <a:ext uri="{FF2B5EF4-FFF2-40B4-BE49-F238E27FC236}">
              <a16:creationId xmlns:a16="http://schemas.microsoft.com/office/drawing/2014/main" id="{D520CB30-274B-40F8-AD92-9F133D98000A}"/>
            </a:ext>
          </a:extLst>
        </xdr:cNvPr>
        <xdr:cNvSpPr txBox="1"/>
      </xdr:nvSpPr>
      <xdr:spPr>
        <a:xfrm>
          <a:off x="18421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117619</xdr:rowOff>
    </xdr:from>
    <xdr:ext cx="469744" cy="259045"/>
    <xdr:sp macro="" textlink="">
      <xdr:nvSpPr>
        <xdr:cNvPr id="520" name="n_1mainValue【保健センター・保健所】&#10;一人当たり面積">
          <a:extLst>
            <a:ext uri="{FF2B5EF4-FFF2-40B4-BE49-F238E27FC236}">
              <a16:creationId xmlns:a16="http://schemas.microsoft.com/office/drawing/2014/main" id="{AA817C60-9014-4F8A-924A-3D746C6B874C}"/>
            </a:ext>
          </a:extLst>
        </xdr:cNvPr>
        <xdr:cNvSpPr txBox="1"/>
      </xdr:nvSpPr>
      <xdr:spPr>
        <a:xfrm>
          <a:off x="210757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145051</xdr:rowOff>
    </xdr:from>
    <xdr:ext cx="469744" cy="259045"/>
    <xdr:sp macro="" textlink="">
      <xdr:nvSpPr>
        <xdr:cNvPr id="521" name="n_2mainValue【保健センター・保健所】&#10;一人当たり面積">
          <a:extLst>
            <a:ext uri="{FF2B5EF4-FFF2-40B4-BE49-F238E27FC236}">
              <a16:creationId xmlns:a16="http://schemas.microsoft.com/office/drawing/2014/main" id="{678D6966-F09B-4008-AD93-CFEB40789A29}"/>
            </a:ext>
          </a:extLst>
        </xdr:cNvPr>
        <xdr:cNvSpPr txBox="1"/>
      </xdr:nvSpPr>
      <xdr:spPr>
        <a:xfrm>
          <a:off x="20199427" y="100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163339</xdr:rowOff>
    </xdr:from>
    <xdr:ext cx="469744" cy="259045"/>
    <xdr:sp macro="" textlink="">
      <xdr:nvSpPr>
        <xdr:cNvPr id="522" name="n_3mainValue【保健センター・保健所】&#10;一人当たり面積">
          <a:extLst>
            <a:ext uri="{FF2B5EF4-FFF2-40B4-BE49-F238E27FC236}">
              <a16:creationId xmlns:a16="http://schemas.microsoft.com/office/drawing/2014/main" id="{DB639C65-5109-4311-AFF2-34C0D710145B}"/>
            </a:ext>
          </a:extLst>
        </xdr:cNvPr>
        <xdr:cNvSpPr txBox="1"/>
      </xdr:nvSpPr>
      <xdr:spPr>
        <a:xfrm>
          <a:off x="19310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163339</xdr:rowOff>
    </xdr:from>
    <xdr:ext cx="469744" cy="259045"/>
    <xdr:sp macro="" textlink="">
      <xdr:nvSpPr>
        <xdr:cNvPr id="523" name="n_4mainValue【保健センター・保健所】&#10;一人当たり面積">
          <a:extLst>
            <a:ext uri="{FF2B5EF4-FFF2-40B4-BE49-F238E27FC236}">
              <a16:creationId xmlns:a16="http://schemas.microsoft.com/office/drawing/2014/main" id="{72F9CF57-B9CA-4CAB-846D-BF7F196419FD}"/>
            </a:ext>
          </a:extLst>
        </xdr:cNvPr>
        <xdr:cNvSpPr txBox="1"/>
      </xdr:nvSpPr>
      <xdr:spPr>
        <a:xfrm>
          <a:off x="1842142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21F644C1-04C8-4FBE-B4A7-3D439E4F94D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7D8C1C72-4F48-4B1E-8EE1-AB1A78BAEB8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D16D1AB2-8FCE-4980-8376-595E4B8D6D54}"/>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7C399F77-123B-4628-A955-0A7BFB3F79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ACF26242-E792-4F3B-B7E7-9E23D381B32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9BED8058-3D4B-4267-BDAF-BDF5B4B65B0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ACAC994F-4679-4ABC-B515-1BE80C99ED1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62F16A92-06B8-450A-80F7-C8FE405128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a:extLst>
            <a:ext uri="{FF2B5EF4-FFF2-40B4-BE49-F238E27FC236}">
              <a16:creationId xmlns:a16="http://schemas.microsoft.com/office/drawing/2014/main" id="{B02E4F4C-99A9-438B-9C96-3084D5E3F68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a:extLst>
            <a:ext uri="{FF2B5EF4-FFF2-40B4-BE49-F238E27FC236}">
              <a16:creationId xmlns:a16="http://schemas.microsoft.com/office/drawing/2014/main" id="{C66005D3-9AAE-419F-B336-DE9E78EE358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a:extLst>
            <a:ext uri="{FF2B5EF4-FFF2-40B4-BE49-F238E27FC236}">
              <a16:creationId xmlns:a16="http://schemas.microsoft.com/office/drawing/2014/main" id="{0B5B0F08-5E11-45D2-B4DA-115B54EAFD2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a:extLst>
            <a:ext uri="{FF2B5EF4-FFF2-40B4-BE49-F238E27FC236}">
              <a16:creationId xmlns:a16="http://schemas.microsoft.com/office/drawing/2014/main" id="{F273A4DB-88FA-4712-B520-1B0AAE7EDDE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a:extLst>
            <a:ext uri="{FF2B5EF4-FFF2-40B4-BE49-F238E27FC236}">
              <a16:creationId xmlns:a16="http://schemas.microsoft.com/office/drawing/2014/main" id="{1D8EE605-AB94-4E73-854B-DF57E0A034C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a:extLst>
            <a:ext uri="{FF2B5EF4-FFF2-40B4-BE49-F238E27FC236}">
              <a16:creationId xmlns:a16="http://schemas.microsoft.com/office/drawing/2014/main" id="{A6BA6B3D-6C6D-4192-96EE-B713012C33F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a:extLst>
            <a:ext uri="{FF2B5EF4-FFF2-40B4-BE49-F238E27FC236}">
              <a16:creationId xmlns:a16="http://schemas.microsoft.com/office/drawing/2014/main" id="{AA87083D-C7CE-4972-8FA9-F3F4DB0DE68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a:extLst>
            <a:ext uri="{FF2B5EF4-FFF2-40B4-BE49-F238E27FC236}">
              <a16:creationId xmlns:a16="http://schemas.microsoft.com/office/drawing/2014/main" id="{E7E8B264-D93F-41F3-9121-3F431D1FF2F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a:extLst>
            <a:ext uri="{FF2B5EF4-FFF2-40B4-BE49-F238E27FC236}">
              <a16:creationId xmlns:a16="http://schemas.microsoft.com/office/drawing/2014/main" id="{CF071719-42F9-4B34-8663-A918C96B59C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a:extLst>
            <a:ext uri="{FF2B5EF4-FFF2-40B4-BE49-F238E27FC236}">
              <a16:creationId xmlns:a16="http://schemas.microsoft.com/office/drawing/2014/main" id="{D2772D25-85DE-41C1-B393-7B900671E84A}"/>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a:extLst>
            <a:ext uri="{FF2B5EF4-FFF2-40B4-BE49-F238E27FC236}">
              <a16:creationId xmlns:a16="http://schemas.microsoft.com/office/drawing/2014/main" id="{C45E2547-C1B4-495C-B6AE-F2B89CA1B95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a:extLst>
            <a:ext uri="{FF2B5EF4-FFF2-40B4-BE49-F238E27FC236}">
              <a16:creationId xmlns:a16="http://schemas.microsoft.com/office/drawing/2014/main" id="{C32A3C21-C041-408E-A611-294B9BC7134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a:extLst>
            <a:ext uri="{FF2B5EF4-FFF2-40B4-BE49-F238E27FC236}">
              <a16:creationId xmlns:a16="http://schemas.microsoft.com/office/drawing/2014/main" id="{A3F5ED48-D8D9-4F87-AC78-E84AD93138C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a:extLst>
            <a:ext uri="{FF2B5EF4-FFF2-40B4-BE49-F238E27FC236}">
              <a16:creationId xmlns:a16="http://schemas.microsoft.com/office/drawing/2014/main" id="{C1659776-0479-4B3A-B355-D6B212AC136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a:extLst>
            <a:ext uri="{FF2B5EF4-FFF2-40B4-BE49-F238E27FC236}">
              <a16:creationId xmlns:a16="http://schemas.microsoft.com/office/drawing/2014/main" id="{75CBF2C4-CD08-4F34-B6F2-A50ABACC16A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DF91C2D7-09DD-430E-B875-89827532484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2AB21AB7-6789-4DF0-A645-E9E60CF502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549" name="直線コネクタ 548">
          <a:extLst>
            <a:ext uri="{FF2B5EF4-FFF2-40B4-BE49-F238E27FC236}">
              <a16:creationId xmlns:a16="http://schemas.microsoft.com/office/drawing/2014/main" id="{07E225AA-FACE-49C1-A8F8-817D5F834D48}"/>
            </a:ext>
          </a:extLst>
        </xdr:cNvPr>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0" name="【消防施設】&#10;有形固定資産減価償却率最小値テキスト">
          <a:extLst>
            <a:ext uri="{FF2B5EF4-FFF2-40B4-BE49-F238E27FC236}">
              <a16:creationId xmlns:a16="http://schemas.microsoft.com/office/drawing/2014/main" id="{0B245F8F-F903-4F8A-8A31-12507BCDA9D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1" name="直線コネクタ 550">
          <a:extLst>
            <a:ext uri="{FF2B5EF4-FFF2-40B4-BE49-F238E27FC236}">
              <a16:creationId xmlns:a16="http://schemas.microsoft.com/office/drawing/2014/main" id="{D462CB95-6E06-4D50-A7C9-545E588F413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552" name="【消防施設】&#10;有形固定資産減価償却率最大値テキスト">
          <a:extLst>
            <a:ext uri="{FF2B5EF4-FFF2-40B4-BE49-F238E27FC236}">
              <a16:creationId xmlns:a16="http://schemas.microsoft.com/office/drawing/2014/main" id="{A3805DEB-64DD-49D9-9790-E99B66B681FA}"/>
            </a:ext>
          </a:extLst>
        </xdr:cNvPr>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553" name="直線コネクタ 552">
          <a:extLst>
            <a:ext uri="{FF2B5EF4-FFF2-40B4-BE49-F238E27FC236}">
              <a16:creationId xmlns:a16="http://schemas.microsoft.com/office/drawing/2014/main" id="{035C30C8-33B1-4860-961E-AFD3EA00C32E}"/>
            </a:ext>
          </a:extLst>
        </xdr:cNvPr>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0330EB5A-74C8-412D-9E55-15FA2DEA38F4}"/>
            </a:ext>
          </a:extLst>
        </xdr:cNvPr>
        <xdr:cNvSpPr txBox="1"/>
      </xdr:nvSpPr>
      <xdr:spPr>
        <a:xfrm>
          <a:off x="16357600" y="1406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555" name="フローチャート: 判断 554">
          <a:extLst>
            <a:ext uri="{FF2B5EF4-FFF2-40B4-BE49-F238E27FC236}">
              <a16:creationId xmlns:a16="http://schemas.microsoft.com/office/drawing/2014/main" id="{B72F57D3-13F4-435B-A814-238200158F16}"/>
            </a:ext>
          </a:extLst>
        </xdr:cNvPr>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556" name="フローチャート: 判断 555">
          <a:extLst>
            <a:ext uri="{FF2B5EF4-FFF2-40B4-BE49-F238E27FC236}">
              <a16:creationId xmlns:a16="http://schemas.microsoft.com/office/drawing/2014/main" id="{2105CB59-F2A5-4CDA-AA20-C82B92FC38D3}"/>
            </a:ext>
          </a:extLst>
        </xdr:cNvPr>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557" name="フローチャート: 判断 556">
          <a:extLst>
            <a:ext uri="{FF2B5EF4-FFF2-40B4-BE49-F238E27FC236}">
              <a16:creationId xmlns:a16="http://schemas.microsoft.com/office/drawing/2014/main" id="{E5EFA84D-E973-4B69-BC2C-DB374545AB9A}"/>
            </a:ext>
          </a:extLst>
        </xdr:cNvPr>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558" name="フローチャート: 判断 557">
          <a:extLst>
            <a:ext uri="{FF2B5EF4-FFF2-40B4-BE49-F238E27FC236}">
              <a16:creationId xmlns:a16="http://schemas.microsoft.com/office/drawing/2014/main" id="{D1466B65-031D-4D69-962E-5AF89D36823F}"/>
            </a:ext>
          </a:extLst>
        </xdr:cNvPr>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559" name="フローチャート: 判断 558">
          <a:extLst>
            <a:ext uri="{FF2B5EF4-FFF2-40B4-BE49-F238E27FC236}">
              <a16:creationId xmlns:a16="http://schemas.microsoft.com/office/drawing/2014/main" id="{04BBB41B-B183-42BF-A6A1-E90D0C675F78}"/>
            </a:ext>
          </a:extLst>
        </xdr:cNvPr>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3B5DB39C-5932-4A13-B06B-A62BB547E9B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F83F35DD-CF0C-4842-9617-6174ED53E5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CA2CCE30-32D1-4C79-B3FE-19B6A01D6CC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9C29B90B-AAC3-47D8-959A-F37C96FA09F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AC5E642C-A857-4977-B4EE-6759EEDA7C9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139156</xdr:rowOff>
    </xdr:from>
    <xdr:to>
      <xdr:col>85</xdr:col>
      <xdr:colOff>177800</xdr:colOff>
      <xdr:row>82</xdr:row>
      <xdr:rowOff>69306</xdr:rowOff>
    </xdr:to>
    <xdr:sp macro="" textlink="">
      <xdr:nvSpPr>
        <xdr:cNvPr id="565" name="楕円 564">
          <a:extLst>
            <a:ext uri="{FF2B5EF4-FFF2-40B4-BE49-F238E27FC236}">
              <a16:creationId xmlns:a16="http://schemas.microsoft.com/office/drawing/2014/main" id="{F181AD56-5C49-4D55-AC4C-9D658D17598E}"/>
            </a:ext>
          </a:extLst>
        </xdr:cNvPr>
        <xdr:cNvSpPr/>
      </xdr:nvSpPr>
      <xdr:spPr>
        <a:xfrm>
          <a:off x="162687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162033</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1FB9F093-7E2C-4F79-BBDC-4F5FEAA408CC}"/>
            </a:ext>
          </a:extLst>
        </xdr:cNvPr>
        <xdr:cNvSpPr txBox="1"/>
      </xdr:nvSpPr>
      <xdr:spPr>
        <a:xfrm>
          <a:off x="16357600"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104866</xdr:rowOff>
    </xdr:from>
    <xdr:to>
      <xdr:col>81</xdr:col>
      <xdr:colOff>101600</xdr:colOff>
      <xdr:row>82</xdr:row>
      <xdr:rowOff>35016</xdr:rowOff>
    </xdr:to>
    <xdr:sp macro="" textlink="">
      <xdr:nvSpPr>
        <xdr:cNvPr id="567" name="楕円 566">
          <a:extLst>
            <a:ext uri="{FF2B5EF4-FFF2-40B4-BE49-F238E27FC236}">
              <a16:creationId xmlns:a16="http://schemas.microsoft.com/office/drawing/2014/main" id="{A59836F3-477E-4FE9-A42C-914E47463D0B}"/>
            </a:ext>
          </a:extLst>
        </xdr:cNvPr>
        <xdr:cNvSpPr/>
      </xdr:nvSpPr>
      <xdr:spPr>
        <a:xfrm>
          <a:off x="15430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155666</xdr:rowOff>
    </xdr:from>
    <xdr:to>
      <xdr:col>85</xdr:col>
      <xdr:colOff>127000</xdr:colOff>
      <xdr:row>82</xdr:row>
      <xdr:rowOff>18506</xdr:rowOff>
    </xdr:to>
    <xdr:cxnSp macro="">
      <xdr:nvCxnSpPr>
        <xdr:cNvPr id="568" name="直線コネクタ 567">
          <a:extLst>
            <a:ext uri="{FF2B5EF4-FFF2-40B4-BE49-F238E27FC236}">
              <a16:creationId xmlns:a16="http://schemas.microsoft.com/office/drawing/2014/main" id="{A703973E-D78D-4275-98D8-992E809BEF77}"/>
            </a:ext>
          </a:extLst>
        </xdr:cNvPr>
        <xdr:cNvCxnSpPr/>
      </xdr:nvCxnSpPr>
      <xdr:spPr>
        <a:xfrm>
          <a:off x="15481300" y="140431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569" name="楕円 568">
          <a:extLst>
            <a:ext uri="{FF2B5EF4-FFF2-40B4-BE49-F238E27FC236}">
              <a16:creationId xmlns:a16="http://schemas.microsoft.com/office/drawing/2014/main" id="{D0DFEA4B-4B21-4798-9680-4E82620C319F}"/>
            </a:ext>
          </a:extLst>
        </xdr:cNvPr>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118111</xdr:rowOff>
    </xdr:from>
    <xdr:to>
      <xdr:col>81</xdr:col>
      <xdr:colOff>50800</xdr:colOff>
      <xdr:row>81</xdr:row>
      <xdr:rowOff>155666</xdr:rowOff>
    </xdr:to>
    <xdr:cxnSp macro="">
      <xdr:nvCxnSpPr>
        <xdr:cNvPr id="570" name="直線コネクタ 569">
          <a:extLst>
            <a:ext uri="{FF2B5EF4-FFF2-40B4-BE49-F238E27FC236}">
              <a16:creationId xmlns:a16="http://schemas.microsoft.com/office/drawing/2014/main" id="{AAE75A85-BB78-4C69-AA56-FCD0886DE90C}"/>
            </a:ext>
          </a:extLst>
        </xdr:cNvPr>
        <xdr:cNvCxnSpPr/>
      </xdr:nvCxnSpPr>
      <xdr:spPr>
        <a:xfrm>
          <a:off x="14592300" y="14005561"/>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31387</xdr:rowOff>
    </xdr:from>
    <xdr:to>
      <xdr:col>72</xdr:col>
      <xdr:colOff>38100</xdr:colOff>
      <xdr:row>81</xdr:row>
      <xdr:rowOff>132987</xdr:rowOff>
    </xdr:to>
    <xdr:sp macro="" textlink="">
      <xdr:nvSpPr>
        <xdr:cNvPr id="571" name="楕円 570">
          <a:extLst>
            <a:ext uri="{FF2B5EF4-FFF2-40B4-BE49-F238E27FC236}">
              <a16:creationId xmlns:a16="http://schemas.microsoft.com/office/drawing/2014/main" id="{BF2635B0-E80C-4A1F-8D40-C0813966E0B6}"/>
            </a:ext>
          </a:extLst>
        </xdr:cNvPr>
        <xdr:cNvSpPr/>
      </xdr:nvSpPr>
      <xdr:spPr>
        <a:xfrm>
          <a:off x="13652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82187</xdr:rowOff>
    </xdr:from>
    <xdr:to>
      <xdr:col>76</xdr:col>
      <xdr:colOff>114300</xdr:colOff>
      <xdr:row>81</xdr:row>
      <xdr:rowOff>118111</xdr:rowOff>
    </xdr:to>
    <xdr:cxnSp macro="">
      <xdr:nvCxnSpPr>
        <xdr:cNvPr id="572" name="直線コネクタ 571">
          <a:extLst>
            <a:ext uri="{FF2B5EF4-FFF2-40B4-BE49-F238E27FC236}">
              <a16:creationId xmlns:a16="http://schemas.microsoft.com/office/drawing/2014/main" id="{3E5D1D8F-DC85-40C0-BB20-A050A9303915}"/>
            </a:ext>
          </a:extLst>
        </xdr:cNvPr>
        <xdr:cNvCxnSpPr/>
      </xdr:nvCxnSpPr>
      <xdr:spPr>
        <a:xfrm>
          <a:off x="13703300" y="1396963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363</xdr:rowOff>
    </xdr:from>
    <xdr:to>
      <xdr:col>67</xdr:col>
      <xdr:colOff>101600</xdr:colOff>
      <xdr:row>81</xdr:row>
      <xdr:rowOff>101963</xdr:rowOff>
    </xdr:to>
    <xdr:sp macro="" textlink="">
      <xdr:nvSpPr>
        <xdr:cNvPr id="573" name="楕円 572">
          <a:extLst>
            <a:ext uri="{FF2B5EF4-FFF2-40B4-BE49-F238E27FC236}">
              <a16:creationId xmlns:a16="http://schemas.microsoft.com/office/drawing/2014/main" id="{50C743BE-D77E-48EB-B921-6ED0DB8263B6}"/>
            </a:ext>
          </a:extLst>
        </xdr:cNvPr>
        <xdr:cNvSpPr/>
      </xdr:nvSpPr>
      <xdr:spPr>
        <a:xfrm>
          <a:off x="12763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51163</xdr:rowOff>
    </xdr:from>
    <xdr:to>
      <xdr:col>71</xdr:col>
      <xdr:colOff>177800</xdr:colOff>
      <xdr:row>81</xdr:row>
      <xdr:rowOff>82187</xdr:rowOff>
    </xdr:to>
    <xdr:cxnSp macro="">
      <xdr:nvCxnSpPr>
        <xdr:cNvPr id="574" name="直線コネクタ 573">
          <a:extLst>
            <a:ext uri="{FF2B5EF4-FFF2-40B4-BE49-F238E27FC236}">
              <a16:creationId xmlns:a16="http://schemas.microsoft.com/office/drawing/2014/main" id="{A605C5E8-96A9-4F2F-A0B3-51B2F72D59BB}"/>
            </a:ext>
          </a:extLst>
        </xdr:cNvPr>
        <xdr:cNvCxnSpPr/>
      </xdr:nvCxnSpPr>
      <xdr:spPr>
        <a:xfrm>
          <a:off x="12814300" y="1393861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88191</xdr:rowOff>
    </xdr:from>
    <xdr:ext cx="405111" cy="259045"/>
    <xdr:sp macro="" textlink="">
      <xdr:nvSpPr>
        <xdr:cNvPr id="575" name="n_1aveValue【消防施設】&#10;有形固定資産減価償却率">
          <a:extLst>
            <a:ext uri="{FF2B5EF4-FFF2-40B4-BE49-F238E27FC236}">
              <a16:creationId xmlns:a16="http://schemas.microsoft.com/office/drawing/2014/main" id="{722D262A-1938-4B36-8D2D-8C88E8B43555}"/>
            </a:ext>
          </a:extLst>
        </xdr:cNvPr>
        <xdr:cNvSpPr txBox="1"/>
      </xdr:nvSpPr>
      <xdr:spPr>
        <a:xfrm>
          <a:off x="152660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66964</xdr:rowOff>
    </xdr:from>
    <xdr:ext cx="405111" cy="259045"/>
    <xdr:sp macro="" textlink="">
      <xdr:nvSpPr>
        <xdr:cNvPr id="576" name="n_2aveValue【消防施設】&#10;有形固定資産減価償却率">
          <a:extLst>
            <a:ext uri="{FF2B5EF4-FFF2-40B4-BE49-F238E27FC236}">
              <a16:creationId xmlns:a16="http://schemas.microsoft.com/office/drawing/2014/main" id="{0D8E4DB4-4991-499D-A1FB-B158F407FF54}"/>
            </a:ext>
          </a:extLst>
        </xdr:cNvPr>
        <xdr:cNvSpPr txBox="1"/>
      </xdr:nvSpPr>
      <xdr:spPr>
        <a:xfrm>
          <a:off x="14389744" y="1412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577" name="n_3aveValue【消防施設】&#10;有形固定資産減価償却率">
          <a:extLst>
            <a:ext uri="{FF2B5EF4-FFF2-40B4-BE49-F238E27FC236}">
              <a16:creationId xmlns:a16="http://schemas.microsoft.com/office/drawing/2014/main" id="{69511EBB-7CCA-4F5C-902E-B61BE002A4A3}"/>
            </a:ext>
          </a:extLst>
        </xdr:cNvPr>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3283</xdr:rowOff>
    </xdr:from>
    <xdr:ext cx="405111" cy="259045"/>
    <xdr:sp macro="" textlink="">
      <xdr:nvSpPr>
        <xdr:cNvPr id="578" name="n_4aveValue【消防施設】&#10;有形固定資産減価償却率">
          <a:extLst>
            <a:ext uri="{FF2B5EF4-FFF2-40B4-BE49-F238E27FC236}">
              <a16:creationId xmlns:a16="http://schemas.microsoft.com/office/drawing/2014/main" id="{995FA2DE-2D5A-4587-A5E8-5197A2A86D02}"/>
            </a:ext>
          </a:extLst>
        </xdr:cNvPr>
        <xdr:cNvSpPr txBox="1"/>
      </xdr:nvSpPr>
      <xdr:spPr>
        <a:xfrm>
          <a:off x="12611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51543</xdr:rowOff>
    </xdr:from>
    <xdr:ext cx="405111" cy="259045"/>
    <xdr:sp macro="" textlink="">
      <xdr:nvSpPr>
        <xdr:cNvPr id="579" name="n_1mainValue【消防施設】&#10;有形固定資産減価償却率">
          <a:extLst>
            <a:ext uri="{FF2B5EF4-FFF2-40B4-BE49-F238E27FC236}">
              <a16:creationId xmlns:a16="http://schemas.microsoft.com/office/drawing/2014/main" id="{1CD75134-7A1A-4E86-B697-5C27BE6C8ED9}"/>
            </a:ext>
          </a:extLst>
        </xdr:cNvPr>
        <xdr:cNvSpPr txBox="1"/>
      </xdr:nvSpPr>
      <xdr:spPr>
        <a:xfrm>
          <a:off x="152660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580" name="n_2mainValue【消防施設】&#10;有形固定資産減価償却率">
          <a:extLst>
            <a:ext uri="{FF2B5EF4-FFF2-40B4-BE49-F238E27FC236}">
              <a16:creationId xmlns:a16="http://schemas.microsoft.com/office/drawing/2014/main" id="{0FB4BA85-EF4D-4F3A-8F26-27B12E12CD52}"/>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149514</xdr:rowOff>
    </xdr:from>
    <xdr:ext cx="405111" cy="259045"/>
    <xdr:sp macro="" textlink="">
      <xdr:nvSpPr>
        <xdr:cNvPr id="581" name="n_3mainValue【消防施設】&#10;有形固定資産減価償却率">
          <a:extLst>
            <a:ext uri="{FF2B5EF4-FFF2-40B4-BE49-F238E27FC236}">
              <a16:creationId xmlns:a16="http://schemas.microsoft.com/office/drawing/2014/main" id="{00EB0C0A-6553-4F6B-B42B-4601B132D1BB}"/>
            </a:ext>
          </a:extLst>
        </xdr:cNvPr>
        <xdr:cNvSpPr txBox="1"/>
      </xdr:nvSpPr>
      <xdr:spPr>
        <a:xfrm>
          <a:off x="13500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118490</xdr:rowOff>
    </xdr:from>
    <xdr:ext cx="405111" cy="259045"/>
    <xdr:sp macro="" textlink="">
      <xdr:nvSpPr>
        <xdr:cNvPr id="582" name="n_4mainValue【消防施設】&#10;有形固定資産減価償却率">
          <a:extLst>
            <a:ext uri="{FF2B5EF4-FFF2-40B4-BE49-F238E27FC236}">
              <a16:creationId xmlns:a16="http://schemas.microsoft.com/office/drawing/2014/main" id="{1682E865-570F-408A-8A73-90DE1833B5DA}"/>
            </a:ext>
          </a:extLst>
        </xdr:cNvPr>
        <xdr:cNvSpPr txBox="1"/>
      </xdr:nvSpPr>
      <xdr:spPr>
        <a:xfrm>
          <a:off x="12611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16597CC2-259E-44C9-A21F-1CEA0931FA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50F73486-1762-4984-B68C-66C7DA4F2EC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8151DBB3-963D-4D96-8F0E-023D2469204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819E7EAF-6FF7-49B4-9CBF-A79C2A71520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C634E816-8D83-440C-A0E9-BCFAEE5DD31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4EFD8364-2980-4AAC-93D1-0AEDE8FFD9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0CF05564-A08D-4CFB-8817-C1D09D2EBA2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05758A1A-6944-4AA7-828D-D7CDDE14951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2AD56F5D-5A60-442B-8883-6864ED2CEE5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A569B257-A84E-40A7-931A-479772BA421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a:extLst>
            <a:ext uri="{FF2B5EF4-FFF2-40B4-BE49-F238E27FC236}">
              <a16:creationId xmlns:a16="http://schemas.microsoft.com/office/drawing/2014/main" id="{86A2A3E9-E30F-40C1-BF91-C6A90D52BBA8}"/>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a:extLst>
            <a:ext uri="{FF2B5EF4-FFF2-40B4-BE49-F238E27FC236}">
              <a16:creationId xmlns:a16="http://schemas.microsoft.com/office/drawing/2014/main" id="{37922E81-9A49-429B-9159-400C39CB8553}"/>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a:extLst>
            <a:ext uri="{FF2B5EF4-FFF2-40B4-BE49-F238E27FC236}">
              <a16:creationId xmlns:a16="http://schemas.microsoft.com/office/drawing/2014/main" id="{56361D7A-07DF-4F8D-B4DB-F98B89ED292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a:extLst>
            <a:ext uri="{FF2B5EF4-FFF2-40B4-BE49-F238E27FC236}">
              <a16:creationId xmlns:a16="http://schemas.microsoft.com/office/drawing/2014/main" id="{E8541E70-E98C-426E-91AB-7764BBCD85F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a:extLst>
            <a:ext uri="{FF2B5EF4-FFF2-40B4-BE49-F238E27FC236}">
              <a16:creationId xmlns:a16="http://schemas.microsoft.com/office/drawing/2014/main" id="{E53EAD6B-BA4F-4972-904A-B9ACDB07F12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a:extLst>
            <a:ext uri="{FF2B5EF4-FFF2-40B4-BE49-F238E27FC236}">
              <a16:creationId xmlns:a16="http://schemas.microsoft.com/office/drawing/2014/main" id="{81174D70-F386-4F07-AFB4-3BEDFDD65C0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a:extLst>
            <a:ext uri="{FF2B5EF4-FFF2-40B4-BE49-F238E27FC236}">
              <a16:creationId xmlns:a16="http://schemas.microsoft.com/office/drawing/2014/main" id="{09D474D9-EEED-49DE-895F-5C5E6029445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a:extLst>
            <a:ext uri="{FF2B5EF4-FFF2-40B4-BE49-F238E27FC236}">
              <a16:creationId xmlns:a16="http://schemas.microsoft.com/office/drawing/2014/main" id="{EE490E1F-EC5D-4BAA-92BB-3BE21DB8037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a:extLst>
            <a:ext uri="{FF2B5EF4-FFF2-40B4-BE49-F238E27FC236}">
              <a16:creationId xmlns:a16="http://schemas.microsoft.com/office/drawing/2014/main" id="{D8A93F5E-76DC-4A1A-864E-2FE915E2872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id="{4EDF41A4-040B-4F45-8D46-2750243869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消防施設】&#10;一人当たり面積グラフ枠">
          <a:extLst>
            <a:ext uri="{FF2B5EF4-FFF2-40B4-BE49-F238E27FC236}">
              <a16:creationId xmlns:a16="http://schemas.microsoft.com/office/drawing/2014/main" id="{F5833A75-9A7F-48CC-A538-D141AE0500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04" name="直線コネクタ 603">
          <a:extLst>
            <a:ext uri="{FF2B5EF4-FFF2-40B4-BE49-F238E27FC236}">
              <a16:creationId xmlns:a16="http://schemas.microsoft.com/office/drawing/2014/main" id="{532386CF-B8FA-4A4A-AE36-32D3F0C2E354}"/>
            </a:ext>
          </a:extLst>
        </xdr:cNvPr>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05" name="【消防施設】&#10;一人当たり面積最小値テキスト">
          <a:extLst>
            <a:ext uri="{FF2B5EF4-FFF2-40B4-BE49-F238E27FC236}">
              <a16:creationId xmlns:a16="http://schemas.microsoft.com/office/drawing/2014/main" id="{B6ADD603-A178-44E0-8A45-6130946147C1}"/>
            </a:ext>
          </a:extLst>
        </xdr:cNvPr>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06" name="直線コネクタ 605">
          <a:extLst>
            <a:ext uri="{FF2B5EF4-FFF2-40B4-BE49-F238E27FC236}">
              <a16:creationId xmlns:a16="http://schemas.microsoft.com/office/drawing/2014/main" id="{58E1BFAB-F821-4558-AAB0-54CEA443C2B8}"/>
            </a:ext>
          </a:extLst>
        </xdr:cNvPr>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07" name="【消防施設】&#10;一人当たり面積最大値テキスト">
          <a:extLst>
            <a:ext uri="{FF2B5EF4-FFF2-40B4-BE49-F238E27FC236}">
              <a16:creationId xmlns:a16="http://schemas.microsoft.com/office/drawing/2014/main" id="{B4AF40CF-216F-49DE-99B0-1E3B783E2261}"/>
            </a:ext>
          </a:extLst>
        </xdr:cNvPr>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08" name="直線コネクタ 607">
          <a:extLst>
            <a:ext uri="{FF2B5EF4-FFF2-40B4-BE49-F238E27FC236}">
              <a16:creationId xmlns:a16="http://schemas.microsoft.com/office/drawing/2014/main" id="{85735168-4557-46B4-B1F5-749250FFD538}"/>
            </a:ext>
          </a:extLst>
        </xdr:cNvPr>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09" name="【消防施設】&#10;一人当たり面積平均値テキスト">
          <a:extLst>
            <a:ext uri="{FF2B5EF4-FFF2-40B4-BE49-F238E27FC236}">
              <a16:creationId xmlns:a16="http://schemas.microsoft.com/office/drawing/2014/main" id="{824C53D1-9515-41D4-817A-7848F06BCD38}"/>
            </a:ext>
          </a:extLst>
        </xdr:cNvPr>
        <xdr:cNvSpPr txBox="1"/>
      </xdr:nvSpPr>
      <xdr:spPr>
        <a:xfrm>
          <a:off x="22199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10" name="フローチャート: 判断 609">
          <a:extLst>
            <a:ext uri="{FF2B5EF4-FFF2-40B4-BE49-F238E27FC236}">
              <a16:creationId xmlns:a16="http://schemas.microsoft.com/office/drawing/2014/main" id="{205E6FD0-7CBF-4B2F-B0F1-37354456F5C8}"/>
            </a:ext>
          </a:extLst>
        </xdr:cNvPr>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11" name="フローチャート: 判断 610">
          <a:extLst>
            <a:ext uri="{FF2B5EF4-FFF2-40B4-BE49-F238E27FC236}">
              <a16:creationId xmlns:a16="http://schemas.microsoft.com/office/drawing/2014/main" id="{631485FF-3BA6-4681-A4EE-AEE4CA095CCC}"/>
            </a:ext>
          </a:extLst>
        </xdr:cNvPr>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12" name="フローチャート: 判断 611">
          <a:extLst>
            <a:ext uri="{FF2B5EF4-FFF2-40B4-BE49-F238E27FC236}">
              <a16:creationId xmlns:a16="http://schemas.microsoft.com/office/drawing/2014/main" id="{4FC29FD3-3C89-4411-99FE-AF15A4DB8E53}"/>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13" name="フローチャート: 判断 612">
          <a:extLst>
            <a:ext uri="{FF2B5EF4-FFF2-40B4-BE49-F238E27FC236}">
              <a16:creationId xmlns:a16="http://schemas.microsoft.com/office/drawing/2014/main" id="{66A1F57B-F6E8-4E1A-90F9-0B9993737891}"/>
            </a:ext>
          </a:extLst>
        </xdr:cNvPr>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14" name="フローチャート: 判断 613">
          <a:extLst>
            <a:ext uri="{FF2B5EF4-FFF2-40B4-BE49-F238E27FC236}">
              <a16:creationId xmlns:a16="http://schemas.microsoft.com/office/drawing/2014/main" id="{6D3A2AC9-35B2-406C-BB2A-1474C77AE4E1}"/>
            </a:ext>
          </a:extLst>
        </xdr:cNvPr>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64AD9597-1821-40D6-8FCC-EA35D1749CE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C448A0DB-34AD-4A42-A033-DB7BC61554B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C872B495-071C-4CD8-9A45-CFC75473CB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ACF5DD6B-DEED-4528-B2F4-DC01CF21093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67B82FE6-68DE-4694-AB28-B2C7C02D1BC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620" name="楕円 619">
          <a:extLst>
            <a:ext uri="{FF2B5EF4-FFF2-40B4-BE49-F238E27FC236}">
              <a16:creationId xmlns:a16="http://schemas.microsoft.com/office/drawing/2014/main" id="{FF6DFE1D-6BBF-4474-B173-7B4C90506416}"/>
            </a:ext>
          </a:extLst>
        </xdr:cNvPr>
        <xdr:cNvSpPr/>
      </xdr:nvSpPr>
      <xdr:spPr>
        <a:xfrm>
          <a:off x="221107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30751</xdr:rowOff>
    </xdr:from>
    <xdr:ext cx="469744" cy="259045"/>
    <xdr:sp macro="" textlink="">
      <xdr:nvSpPr>
        <xdr:cNvPr id="621" name="【消防施設】&#10;一人当たり面積該当値テキスト">
          <a:extLst>
            <a:ext uri="{FF2B5EF4-FFF2-40B4-BE49-F238E27FC236}">
              <a16:creationId xmlns:a16="http://schemas.microsoft.com/office/drawing/2014/main" id="{663FE902-61A3-46E4-BAC1-B03782A0DE56}"/>
            </a:ext>
          </a:extLst>
        </xdr:cNvPr>
        <xdr:cNvSpPr txBox="1"/>
      </xdr:nvSpPr>
      <xdr:spPr>
        <a:xfrm>
          <a:off x="22199600" y="1408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26163</xdr:rowOff>
    </xdr:from>
    <xdr:to>
      <xdr:col>112</xdr:col>
      <xdr:colOff>38100</xdr:colOff>
      <xdr:row>83</xdr:row>
      <xdr:rowOff>127763</xdr:rowOff>
    </xdr:to>
    <xdr:sp macro="" textlink="">
      <xdr:nvSpPr>
        <xdr:cNvPr id="622" name="楕円 621">
          <a:extLst>
            <a:ext uri="{FF2B5EF4-FFF2-40B4-BE49-F238E27FC236}">
              <a16:creationId xmlns:a16="http://schemas.microsoft.com/office/drawing/2014/main" id="{2D8301EA-AC90-4AD0-943C-46F7A6D5E983}"/>
            </a:ext>
          </a:extLst>
        </xdr:cNvPr>
        <xdr:cNvSpPr/>
      </xdr:nvSpPr>
      <xdr:spPr>
        <a:xfrm>
          <a:off x="212725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58674</xdr:rowOff>
    </xdr:from>
    <xdr:to>
      <xdr:col>116</xdr:col>
      <xdr:colOff>63500</xdr:colOff>
      <xdr:row>83</xdr:row>
      <xdr:rowOff>76963</xdr:rowOff>
    </xdr:to>
    <xdr:cxnSp macro="">
      <xdr:nvCxnSpPr>
        <xdr:cNvPr id="623" name="直線コネクタ 622">
          <a:extLst>
            <a:ext uri="{FF2B5EF4-FFF2-40B4-BE49-F238E27FC236}">
              <a16:creationId xmlns:a16="http://schemas.microsoft.com/office/drawing/2014/main" id="{94709BF7-BB14-4597-8874-20AB51F6235B}"/>
            </a:ext>
          </a:extLst>
        </xdr:cNvPr>
        <xdr:cNvCxnSpPr/>
      </xdr:nvCxnSpPr>
      <xdr:spPr>
        <a:xfrm flipV="1">
          <a:off x="21323300" y="142890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35306</xdr:rowOff>
    </xdr:from>
    <xdr:to>
      <xdr:col>107</xdr:col>
      <xdr:colOff>101600</xdr:colOff>
      <xdr:row>83</xdr:row>
      <xdr:rowOff>136906</xdr:rowOff>
    </xdr:to>
    <xdr:sp macro="" textlink="">
      <xdr:nvSpPr>
        <xdr:cNvPr id="624" name="楕円 623">
          <a:extLst>
            <a:ext uri="{FF2B5EF4-FFF2-40B4-BE49-F238E27FC236}">
              <a16:creationId xmlns:a16="http://schemas.microsoft.com/office/drawing/2014/main" id="{027199D6-4111-4F24-93FE-A80EECCACA70}"/>
            </a:ext>
          </a:extLst>
        </xdr:cNvPr>
        <xdr:cNvSpPr/>
      </xdr:nvSpPr>
      <xdr:spPr>
        <a:xfrm>
          <a:off x="20383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76963</xdr:rowOff>
    </xdr:from>
    <xdr:to>
      <xdr:col>111</xdr:col>
      <xdr:colOff>177800</xdr:colOff>
      <xdr:row>83</xdr:row>
      <xdr:rowOff>86106</xdr:rowOff>
    </xdr:to>
    <xdr:cxnSp macro="">
      <xdr:nvCxnSpPr>
        <xdr:cNvPr id="625" name="直線コネクタ 624">
          <a:extLst>
            <a:ext uri="{FF2B5EF4-FFF2-40B4-BE49-F238E27FC236}">
              <a16:creationId xmlns:a16="http://schemas.microsoft.com/office/drawing/2014/main" id="{42B050F1-93CA-496B-BBA4-49E2FAD592AE}"/>
            </a:ext>
          </a:extLst>
        </xdr:cNvPr>
        <xdr:cNvCxnSpPr/>
      </xdr:nvCxnSpPr>
      <xdr:spPr>
        <a:xfrm flipV="1">
          <a:off x="20434300" y="143073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26" name="楕円 625">
          <a:extLst>
            <a:ext uri="{FF2B5EF4-FFF2-40B4-BE49-F238E27FC236}">
              <a16:creationId xmlns:a16="http://schemas.microsoft.com/office/drawing/2014/main" id="{F6C078B3-0991-4974-A276-04BC9871679C}"/>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86106</xdr:rowOff>
    </xdr:from>
    <xdr:to>
      <xdr:col>107</xdr:col>
      <xdr:colOff>50800</xdr:colOff>
      <xdr:row>83</xdr:row>
      <xdr:rowOff>95250</xdr:rowOff>
    </xdr:to>
    <xdr:cxnSp macro="">
      <xdr:nvCxnSpPr>
        <xdr:cNvPr id="627" name="直線コネクタ 626">
          <a:extLst>
            <a:ext uri="{FF2B5EF4-FFF2-40B4-BE49-F238E27FC236}">
              <a16:creationId xmlns:a16="http://schemas.microsoft.com/office/drawing/2014/main" id="{35089556-F397-485C-A90A-6F267AE5ABEF}"/>
            </a:ext>
          </a:extLst>
        </xdr:cNvPr>
        <xdr:cNvCxnSpPr/>
      </xdr:nvCxnSpPr>
      <xdr:spPr>
        <a:xfrm flipV="1">
          <a:off x="19545300" y="1431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28" name="楕円 627">
          <a:extLst>
            <a:ext uri="{FF2B5EF4-FFF2-40B4-BE49-F238E27FC236}">
              <a16:creationId xmlns:a16="http://schemas.microsoft.com/office/drawing/2014/main" id="{A8BA682E-D3C7-4D59-BF66-962E670F7E93}"/>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95250</xdr:rowOff>
    </xdr:from>
    <xdr:to>
      <xdr:col>102</xdr:col>
      <xdr:colOff>114300</xdr:colOff>
      <xdr:row>83</xdr:row>
      <xdr:rowOff>95250</xdr:rowOff>
    </xdr:to>
    <xdr:cxnSp macro="">
      <xdr:nvCxnSpPr>
        <xdr:cNvPr id="629" name="直線コネクタ 628">
          <a:extLst>
            <a:ext uri="{FF2B5EF4-FFF2-40B4-BE49-F238E27FC236}">
              <a16:creationId xmlns:a16="http://schemas.microsoft.com/office/drawing/2014/main" id="{025585B7-CF95-48C2-9150-D87CBC85F1B5}"/>
            </a:ext>
          </a:extLst>
        </xdr:cNvPr>
        <xdr:cNvCxnSpPr/>
      </xdr:nvCxnSpPr>
      <xdr:spPr>
        <a:xfrm>
          <a:off x="18656300" y="1432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164609</xdr:rowOff>
    </xdr:from>
    <xdr:ext cx="469744" cy="259045"/>
    <xdr:sp macro="" textlink="">
      <xdr:nvSpPr>
        <xdr:cNvPr id="630" name="n_1aveValue【消防施設】&#10;一人当たり面積">
          <a:extLst>
            <a:ext uri="{FF2B5EF4-FFF2-40B4-BE49-F238E27FC236}">
              <a16:creationId xmlns:a16="http://schemas.microsoft.com/office/drawing/2014/main" id="{FB39EF65-E301-4511-8616-A0E7168675AE}"/>
            </a:ext>
          </a:extLst>
        </xdr:cNvPr>
        <xdr:cNvSpPr txBox="1"/>
      </xdr:nvSpPr>
      <xdr:spPr>
        <a:xfrm>
          <a:off x="210757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631" name="n_2aveValue【消防施設】&#10;一人当たり面積">
          <a:extLst>
            <a:ext uri="{FF2B5EF4-FFF2-40B4-BE49-F238E27FC236}">
              <a16:creationId xmlns:a16="http://schemas.microsoft.com/office/drawing/2014/main" id="{42F901C9-46E4-4F03-BF42-EF1582A6BB4E}"/>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6875</xdr:rowOff>
    </xdr:from>
    <xdr:ext cx="469744" cy="259045"/>
    <xdr:sp macro="" textlink="">
      <xdr:nvSpPr>
        <xdr:cNvPr id="632" name="n_3aveValue【消防施設】&#10;一人当たり面積">
          <a:extLst>
            <a:ext uri="{FF2B5EF4-FFF2-40B4-BE49-F238E27FC236}">
              <a16:creationId xmlns:a16="http://schemas.microsoft.com/office/drawing/2014/main" id="{7D8B39B1-581C-449A-8B11-54107B5BF9E7}"/>
            </a:ext>
          </a:extLst>
        </xdr:cNvPr>
        <xdr:cNvSpPr txBox="1"/>
      </xdr:nvSpPr>
      <xdr:spPr>
        <a:xfrm>
          <a:off x="19310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155464</xdr:rowOff>
    </xdr:from>
    <xdr:ext cx="469744" cy="259045"/>
    <xdr:sp macro="" textlink="">
      <xdr:nvSpPr>
        <xdr:cNvPr id="633" name="n_4aveValue【消防施設】&#10;一人当たり面積">
          <a:extLst>
            <a:ext uri="{FF2B5EF4-FFF2-40B4-BE49-F238E27FC236}">
              <a16:creationId xmlns:a16="http://schemas.microsoft.com/office/drawing/2014/main" id="{8F969099-82A9-4F34-A48D-387B58EF69C5}"/>
            </a:ext>
          </a:extLst>
        </xdr:cNvPr>
        <xdr:cNvSpPr txBox="1"/>
      </xdr:nvSpPr>
      <xdr:spPr>
        <a:xfrm>
          <a:off x="18421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144290</xdr:rowOff>
    </xdr:from>
    <xdr:ext cx="469744" cy="259045"/>
    <xdr:sp macro="" textlink="">
      <xdr:nvSpPr>
        <xdr:cNvPr id="634" name="n_1mainValue【消防施設】&#10;一人当たり面積">
          <a:extLst>
            <a:ext uri="{FF2B5EF4-FFF2-40B4-BE49-F238E27FC236}">
              <a16:creationId xmlns:a16="http://schemas.microsoft.com/office/drawing/2014/main" id="{DFEA964C-B8DA-440F-8AF1-5AAD3CD2D8DD}"/>
            </a:ext>
          </a:extLst>
        </xdr:cNvPr>
        <xdr:cNvSpPr txBox="1"/>
      </xdr:nvSpPr>
      <xdr:spPr>
        <a:xfrm>
          <a:off x="210757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635" name="n_2mainValue【消防施設】&#10;一人当たり面積">
          <a:extLst>
            <a:ext uri="{FF2B5EF4-FFF2-40B4-BE49-F238E27FC236}">
              <a16:creationId xmlns:a16="http://schemas.microsoft.com/office/drawing/2014/main" id="{243CB0BC-9F6C-40B3-8919-2C6474E2F1D7}"/>
            </a:ext>
          </a:extLst>
        </xdr:cNvPr>
        <xdr:cNvSpPr txBox="1"/>
      </xdr:nvSpPr>
      <xdr:spPr>
        <a:xfrm>
          <a:off x="20199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36" name="n_3mainValue【消防施設】&#10;一人当たり面積">
          <a:extLst>
            <a:ext uri="{FF2B5EF4-FFF2-40B4-BE49-F238E27FC236}">
              <a16:creationId xmlns:a16="http://schemas.microsoft.com/office/drawing/2014/main" id="{5C2FEBD1-0041-4F50-A2D5-31FCC3DCC53F}"/>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37" name="n_4mainValue【消防施設】&#10;一人当たり面積">
          <a:extLst>
            <a:ext uri="{FF2B5EF4-FFF2-40B4-BE49-F238E27FC236}">
              <a16:creationId xmlns:a16="http://schemas.microsoft.com/office/drawing/2014/main" id="{C464158D-62FA-4353-94E1-E35C7FDA2C05}"/>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C78C6203-88D0-45B5-AE31-13BA8678C7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6D2C297E-6104-424A-80A0-9DB32FB5045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68EA6737-0777-42E0-89C0-20FD49C1FA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68A5871D-1A41-4831-976C-F60AC43A34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8C6C3300-EF0A-4CD7-98C2-592098F1492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AD0CB729-43CD-4B25-A5AE-7468556804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4BAFB95A-2193-424B-A4E3-E5C79A6C94E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CE0D3308-E88D-4ED8-B8B1-85284291CF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4DE32999-BF27-4D00-A23E-AB9D8B58D9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8419BC5-C375-472C-8D1D-FBF29D4AA2C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9E4169D5-63F8-4912-BB36-399A5B4F412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C8CE47A5-72E2-4C20-A1C3-83748CB8A1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FDF90132-9484-4225-9186-1D1CE324E23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8B4B5325-8524-4443-B486-11B0B370B09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5E45A6E4-306D-4E82-8EFB-BA43AB437F6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17821DFC-AB4F-48EA-B945-37C65BF45A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9D759743-CC17-4A76-8048-91FDB9A771E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A2ABFFCF-F5F1-4F26-A06E-F4E684A2BD7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F1BA4BAC-15B2-4C9F-AFE7-56B044F7C3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54837567-75EB-4797-BB26-2F2864BFC3C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76E7AAF4-5479-4B33-BF63-1DA36117C9E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19581D3D-8D6B-4AC4-8864-9FC69E8EE11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6B7F8F25-D648-4F60-8155-636FAC2D475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3CDE0162-AF89-44B6-928E-AE382EE9BB7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123FD07C-FC1C-490D-8D62-7625CE83CB3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663" name="直線コネクタ 662">
          <a:extLst>
            <a:ext uri="{FF2B5EF4-FFF2-40B4-BE49-F238E27FC236}">
              <a16:creationId xmlns:a16="http://schemas.microsoft.com/office/drawing/2014/main" id="{B4D05C4E-E4A9-481F-8595-CAE87A6FE0E0}"/>
            </a:ext>
          </a:extLst>
        </xdr:cNvPr>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4" name="【庁舎】&#10;有形固定資産減価償却率最小値テキスト">
          <a:extLst>
            <a:ext uri="{FF2B5EF4-FFF2-40B4-BE49-F238E27FC236}">
              <a16:creationId xmlns:a16="http://schemas.microsoft.com/office/drawing/2014/main" id="{7621B117-035B-41C8-939D-50272E2664FA}"/>
            </a:ext>
          </a:extLst>
        </xdr:cNvPr>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5" name="直線コネクタ 664">
          <a:extLst>
            <a:ext uri="{FF2B5EF4-FFF2-40B4-BE49-F238E27FC236}">
              <a16:creationId xmlns:a16="http://schemas.microsoft.com/office/drawing/2014/main" id="{2393A3FB-DF79-4DDD-91B6-8D2A3C6412EB}"/>
            </a:ext>
          </a:extLst>
        </xdr:cNvPr>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666" name="【庁舎】&#10;有形固定資産減価償却率最大値テキスト">
          <a:extLst>
            <a:ext uri="{FF2B5EF4-FFF2-40B4-BE49-F238E27FC236}">
              <a16:creationId xmlns:a16="http://schemas.microsoft.com/office/drawing/2014/main" id="{6606C05D-5471-4E2E-8C1B-E35EAE76D1BB}"/>
            </a:ext>
          </a:extLst>
        </xdr:cNvPr>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667" name="直線コネクタ 666">
          <a:extLst>
            <a:ext uri="{FF2B5EF4-FFF2-40B4-BE49-F238E27FC236}">
              <a16:creationId xmlns:a16="http://schemas.microsoft.com/office/drawing/2014/main" id="{003534ED-072D-4BF6-AB24-B86870984E8E}"/>
            </a:ext>
          </a:extLst>
        </xdr:cNvPr>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668" name="【庁舎】&#10;有形固定資産減価償却率平均値テキスト">
          <a:extLst>
            <a:ext uri="{FF2B5EF4-FFF2-40B4-BE49-F238E27FC236}">
              <a16:creationId xmlns:a16="http://schemas.microsoft.com/office/drawing/2014/main" id="{C89F63BE-34EC-499A-9FE7-E200063FD44A}"/>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669" name="フローチャート: 判断 668">
          <a:extLst>
            <a:ext uri="{FF2B5EF4-FFF2-40B4-BE49-F238E27FC236}">
              <a16:creationId xmlns:a16="http://schemas.microsoft.com/office/drawing/2014/main" id="{1188B03E-19B5-4C43-8E0E-2336928723F1}"/>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70" name="フローチャート: 判断 669">
          <a:extLst>
            <a:ext uri="{FF2B5EF4-FFF2-40B4-BE49-F238E27FC236}">
              <a16:creationId xmlns:a16="http://schemas.microsoft.com/office/drawing/2014/main" id="{5C89A4B6-86FD-4A88-8A81-CB4110665FE9}"/>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71" name="フローチャート: 判断 670">
          <a:extLst>
            <a:ext uri="{FF2B5EF4-FFF2-40B4-BE49-F238E27FC236}">
              <a16:creationId xmlns:a16="http://schemas.microsoft.com/office/drawing/2014/main" id="{89314FEB-6B0B-4BF4-9DED-63291004FE5D}"/>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672" name="フローチャート: 判断 671">
          <a:extLst>
            <a:ext uri="{FF2B5EF4-FFF2-40B4-BE49-F238E27FC236}">
              <a16:creationId xmlns:a16="http://schemas.microsoft.com/office/drawing/2014/main" id="{E6197E42-C110-4C5A-BC54-8FE002B89605}"/>
            </a:ext>
          </a:extLst>
        </xdr:cNvPr>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673" name="フローチャート: 判断 672">
          <a:extLst>
            <a:ext uri="{FF2B5EF4-FFF2-40B4-BE49-F238E27FC236}">
              <a16:creationId xmlns:a16="http://schemas.microsoft.com/office/drawing/2014/main" id="{C0410602-09FB-487A-B9EA-8E028782F03D}"/>
            </a:ext>
          </a:extLst>
        </xdr:cNvPr>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43C9342F-80A7-4A2D-BB4B-924B7207C8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603A49B-AB44-4059-B4D1-5AF4244F14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83780712-C2E3-4B5F-87E4-8A7E74FD6BA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49C6B094-BD72-4516-A7BD-F2E8852D26A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B9D59426-0ECD-4772-90B8-7F125DFC32D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xdr:rowOff>
    </xdr:from>
    <xdr:to>
      <xdr:col>85</xdr:col>
      <xdr:colOff>177800</xdr:colOff>
      <xdr:row>105</xdr:row>
      <xdr:rowOff>115570</xdr:rowOff>
    </xdr:to>
    <xdr:sp macro="" textlink="">
      <xdr:nvSpPr>
        <xdr:cNvPr id="679" name="楕円 678">
          <a:extLst>
            <a:ext uri="{FF2B5EF4-FFF2-40B4-BE49-F238E27FC236}">
              <a16:creationId xmlns:a16="http://schemas.microsoft.com/office/drawing/2014/main" id="{F7B699B5-92E1-4037-AF1F-A8D0AC8EC4EB}"/>
            </a:ext>
          </a:extLst>
        </xdr:cNvPr>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163847</xdr:rowOff>
    </xdr:from>
    <xdr:ext cx="405111" cy="259045"/>
    <xdr:sp macro="" textlink="">
      <xdr:nvSpPr>
        <xdr:cNvPr id="680" name="【庁舎】&#10;有形固定資産減価償却率該当値テキスト">
          <a:extLst>
            <a:ext uri="{FF2B5EF4-FFF2-40B4-BE49-F238E27FC236}">
              <a16:creationId xmlns:a16="http://schemas.microsoft.com/office/drawing/2014/main" id="{7EE08A4B-904B-4DA8-8111-FB0CAC315E03}"/>
            </a:ext>
          </a:extLst>
        </xdr:cNvPr>
        <xdr:cNvSpPr txBox="1"/>
      </xdr:nvSpPr>
      <xdr:spPr>
        <a:xfrm>
          <a:off x="16357600"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152763</xdr:rowOff>
    </xdr:from>
    <xdr:to>
      <xdr:col>81</xdr:col>
      <xdr:colOff>101600</xdr:colOff>
      <xdr:row>105</xdr:row>
      <xdr:rowOff>82913</xdr:rowOff>
    </xdr:to>
    <xdr:sp macro="" textlink="">
      <xdr:nvSpPr>
        <xdr:cNvPr id="681" name="楕円 680">
          <a:extLst>
            <a:ext uri="{FF2B5EF4-FFF2-40B4-BE49-F238E27FC236}">
              <a16:creationId xmlns:a16="http://schemas.microsoft.com/office/drawing/2014/main" id="{F860C4D2-47D8-4101-A7B0-1A7818DF972D}"/>
            </a:ext>
          </a:extLst>
        </xdr:cNvPr>
        <xdr:cNvSpPr/>
      </xdr:nvSpPr>
      <xdr:spPr>
        <a:xfrm>
          <a:off x="15430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32113</xdr:rowOff>
    </xdr:from>
    <xdr:to>
      <xdr:col>85</xdr:col>
      <xdr:colOff>127000</xdr:colOff>
      <xdr:row>105</xdr:row>
      <xdr:rowOff>64770</xdr:rowOff>
    </xdr:to>
    <xdr:cxnSp macro="">
      <xdr:nvCxnSpPr>
        <xdr:cNvPr id="682" name="直線コネクタ 681">
          <a:extLst>
            <a:ext uri="{FF2B5EF4-FFF2-40B4-BE49-F238E27FC236}">
              <a16:creationId xmlns:a16="http://schemas.microsoft.com/office/drawing/2014/main" id="{44874041-7FAF-4F56-A96A-36CC28B7CE13}"/>
            </a:ext>
          </a:extLst>
        </xdr:cNvPr>
        <xdr:cNvCxnSpPr/>
      </xdr:nvCxnSpPr>
      <xdr:spPr>
        <a:xfrm>
          <a:off x="15481300" y="180343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83" name="楕円 682">
          <a:extLst>
            <a:ext uri="{FF2B5EF4-FFF2-40B4-BE49-F238E27FC236}">
              <a16:creationId xmlns:a16="http://schemas.microsoft.com/office/drawing/2014/main" id="{E6D53C3F-811D-4BA8-B80F-B1F78FA69D83}"/>
            </a:ext>
          </a:extLst>
        </xdr:cNvPr>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167639</xdr:rowOff>
    </xdr:from>
    <xdr:to>
      <xdr:col>81</xdr:col>
      <xdr:colOff>50800</xdr:colOff>
      <xdr:row>105</xdr:row>
      <xdr:rowOff>32113</xdr:rowOff>
    </xdr:to>
    <xdr:cxnSp macro="">
      <xdr:nvCxnSpPr>
        <xdr:cNvPr id="684" name="直線コネクタ 683">
          <a:extLst>
            <a:ext uri="{FF2B5EF4-FFF2-40B4-BE49-F238E27FC236}">
              <a16:creationId xmlns:a16="http://schemas.microsoft.com/office/drawing/2014/main" id="{E6DA0209-AC13-41B5-8EC3-699713F1AB9D}"/>
            </a:ext>
          </a:extLst>
        </xdr:cNvPr>
        <xdr:cNvCxnSpPr/>
      </xdr:nvCxnSpPr>
      <xdr:spPr>
        <a:xfrm>
          <a:off x="14592300" y="179984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685" name="楕円 684">
          <a:extLst>
            <a:ext uri="{FF2B5EF4-FFF2-40B4-BE49-F238E27FC236}">
              <a16:creationId xmlns:a16="http://schemas.microsoft.com/office/drawing/2014/main" id="{42C940B9-4FBE-4DC8-AB04-F64CD49A70D0}"/>
            </a:ext>
          </a:extLst>
        </xdr:cNvPr>
        <xdr:cNvSpPr/>
      </xdr:nvSpPr>
      <xdr:spPr>
        <a:xfrm>
          <a:off x="1365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141514</xdr:rowOff>
    </xdr:from>
    <xdr:to>
      <xdr:col>76</xdr:col>
      <xdr:colOff>114300</xdr:colOff>
      <xdr:row>104</xdr:row>
      <xdr:rowOff>167639</xdr:rowOff>
    </xdr:to>
    <xdr:cxnSp macro="">
      <xdr:nvCxnSpPr>
        <xdr:cNvPr id="686" name="直線コネクタ 685">
          <a:extLst>
            <a:ext uri="{FF2B5EF4-FFF2-40B4-BE49-F238E27FC236}">
              <a16:creationId xmlns:a16="http://schemas.microsoft.com/office/drawing/2014/main" id="{B3422BF9-26AC-46C0-9B14-56EB0A2FF7F1}"/>
            </a:ext>
          </a:extLst>
        </xdr:cNvPr>
        <xdr:cNvCxnSpPr/>
      </xdr:nvCxnSpPr>
      <xdr:spPr>
        <a:xfrm>
          <a:off x="13703300" y="179723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56424</xdr:rowOff>
    </xdr:from>
    <xdr:to>
      <xdr:col>67</xdr:col>
      <xdr:colOff>101600</xdr:colOff>
      <xdr:row>104</xdr:row>
      <xdr:rowOff>158024</xdr:rowOff>
    </xdr:to>
    <xdr:sp macro="" textlink="">
      <xdr:nvSpPr>
        <xdr:cNvPr id="687" name="楕円 686">
          <a:extLst>
            <a:ext uri="{FF2B5EF4-FFF2-40B4-BE49-F238E27FC236}">
              <a16:creationId xmlns:a16="http://schemas.microsoft.com/office/drawing/2014/main" id="{7543AADE-343C-4F3A-9608-CB9A5F7D0F2D}"/>
            </a:ext>
          </a:extLst>
        </xdr:cNvPr>
        <xdr:cNvSpPr/>
      </xdr:nvSpPr>
      <xdr:spPr>
        <a:xfrm>
          <a:off x="12763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141514</xdr:rowOff>
    </xdr:to>
    <xdr:cxnSp macro="">
      <xdr:nvCxnSpPr>
        <xdr:cNvPr id="688" name="直線コネクタ 687">
          <a:extLst>
            <a:ext uri="{FF2B5EF4-FFF2-40B4-BE49-F238E27FC236}">
              <a16:creationId xmlns:a16="http://schemas.microsoft.com/office/drawing/2014/main" id="{8CC88359-1B4A-48FE-BEDA-3E5B5A1C83B3}"/>
            </a:ext>
          </a:extLst>
        </xdr:cNvPr>
        <xdr:cNvCxnSpPr/>
      </xdr:nvCxnSpPr>
      <xdr:spPr>
        <a:xfrm>
          <a:off x="12814300" y="179380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89" name="n_1aveValue【庁舎】&#10;有形固定資産減価償却率">
          <a:extLst>
            <a:ext uri="{FF2B5EF4-FFF2-40B4-BE49-F238E27FC236}">
              <a16:creationId xmlns:a16="http://schemas.microsoft.com/office/drawing/2014/main" id="{96BB130D-07EA-4958-9089-F1BA3FE4E067}"/>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90" name="n_2aveValue【庁舎】&#10;有形固定資産減価償却率">
          <a:extLst>
            <a:ext uri="{FF2B5EF4-FFF2-40B4-BE49-F238E27FC236}">
              <a16:creationId xmlns:a16="http://schemas.microsoft.com/office/drawing/2014/main" id="{CC83E97A-D436-453F-97DD-9F3A30727B47}"/>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691" name="n_3aveValue【庁舎】&#10;有形固定資産減価償却率">
          <a:extLst>
            <a:ext uri="{FF2B5EF4-FFF2-40B4-BE49-F238E27FC236}">
              <a16:creationId xmlns:a16="http://schemas.microsoft.com/office/drawing/2014/main" id="{4741891E-424C-49EC-9D76-0D14B5DF3F91}"/>
            </a:ext>
          </a:extLst>
        </xdr:cNvPr>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692" name="n_4aveValue【庁舎】&#10;有形固定資産減価償却率">
          <a:extLst>
            <a:ext uri="{FF2B5EF4-FFF2-40B4-BE49-F238E27FC236}">
              <a16:creationId xmlns:a16="http://schemas.microsoft.com/office/drawing/2014/main" id="{3F017EED-CE77-4FE9-8FB6-9019F0A168D3}"/>
            </a:ext>
          </a:extLst>
        </xdr:cNvPr>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74040</xdr:rowOff>
    </xdr:from>
    <xdr:ext cx="405111" cy="259045"/>
    <xdr:sp macro="" textlink="">
      <xdr:nvSpPr>
        <xdr:cNvPr id="693" name="n_1mainValue【庁舎】&#10;有形固定資産減価償却率">
          <a:extLst>
            <a:ext uri="{FF2B5EF4-FFF2-40B4-BE49-F238E27FC236}">
              <a16:creationId xmlns:a16="http://schemas.microsoft.com/office/drawing/2014/main" id="{4F362FEB-7A1C-4141-98D1-9511FBAE707D}"/>
            </a:ext>
          </a:extLst>
        </xdr:cNvPr>
        <xdr:cNvSpPr txBox="1"/>
      </xdr:nvSpPr>
      <xdr:spPr>
        <a:xfrm>
          <a:off x="152660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694" name="n_2mainValue【庁舎】&#10;有形固定資産減価償却率">
          <a:extLst>
            <a:ext uri="{FF2B5EF4-FFF2-40B4-BE49-F238E27FC236}">
              <a16:creationId xmlns:a16="http://schemas.microsoft.com/office/drawing/2014/main" id="{438456F8-66CE-4ED1-A746-FF2D6D3DD0B2}"/>
            </a:ext>
          </a:extLst>
        </xdr:cNvPr>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695" name="n_3mainValue【庁舎】&#10;有形固定資産減価償却率">
          <a:extLst>
            <a:ext uri="{FF2B5EF4-FFF2-40B4-BE49-F238E27FC236}">
              <a16:creationId xmlns:a16="http://schemas.microsoft.com/office/drawing/2014/main" id="{98410678-8AA5-436C-ADBF-9F1AD8ED57F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3101</xdr:rowOff>
    </xdr:from>
    <xdr:ext cx="405111" cy="259045"/>
    <xdr:sp macro="" textlink="">
      <xdr:nvSpPr>
        <xdr:cNvPr id="696" name="n_4mainValue【庁舎】&#10;有形固定資産減価償却率">
          <a:extLst>
            <a:ext uri="{FF2B5EF4-FFF2-40B4-BE49-F238E27FC236}">
              <a16:creationId xmlns:a16="http://schemas.microsoft.com/office/drawing/2014/main" id="{79CBCD6F-8D63-47B3-BD70-FE4525E1B46A}"/>
            </a:ext>
          </a:extLst>
        </xdr:cNvPr>
        <xdr:cNvSpPr txBox="1"/>
      </xdr:nvSpPr>
      <xdr:spPr>
        <a:xfrm>
          <a:off x="12611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6AD848F3-1D5C-49F9-A8AF-36F87C86D32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257B89CE-870F-420A-95C3-9835986A193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E5AAFCD4-52B7-420E-982D-902276674B4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2944C4B2-012A-46D1-B96D-B33978D40C8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50092A6D-887F-45E4-9045-01A69AA153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7B60543A-A013-4BA1-B031-297F7CC94E6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86DE718F-D59A-4441-9799-EA8023490C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2E65DDB8-22DA-4473-8800-39087A6A47B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6306D666-98D7-4B5E-A7B6-6966F0BF761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15A9D2BE-EDA7-407A-A05B-9516C1C9A9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84DAB932-0F99-43E9-BDB8-1547B60CACC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2BEC273C-E8E8-4C8C-A093-B4D862EAE5E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C5B01C7C-E675-4873-B224-A7C742AEEEA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72A0D112-F807-4BD3-877D-7F2DBB42D14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43957203-173A-4986-93CB-74BC0979B70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2F7B9501-CE5A-463F-A7D6-2533C568819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660157F6-198C-4AC4-89C2-CA09B098251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3D58FB47-B7D3-437D-861C-4A84BD91EA6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C7F5D387-7339-4823-9FA7-7DAE61E85E5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57DD9732-9B11-4484-B608-A3A18DB6F50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C804B361-0A29-4337-AE68-8F823507A95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EDD7D6C9-ADAC-4B4C-ABB9-A7C6FC90EC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庁舎】&#10;一人当たり面積グラフ枠">
          <a:extLst>
            <a:ext uri="{FF2B5EF4-FFF2-40B4-BE49-F238E27FC236}">
              <a16:creationId xmlns:a16="http://schemas.microsoft.com/office/drawing/2014/main" id="{980DC79F-68EA-46FF-8CDA-9E91F086112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20" name="直線コネクタ 719">
          <a:extLst>
            <a:ext uri="{FF2B5EF4-FFF2-40B4-BE49-F238E27FC236}">
              <a16:creationId xmlns:a16="http://schemas.microsoft.com/office/drawing/2014/main" id="{5851AC69-361F-4ECE-B781-4D1817C111D6}"/>
            </a:ext>
          </a:extLst>
        </xdr:cNvPr>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21" name="【庁舎】&#10;一人当たり面積最小値テキスト">
          <a:extLst>
            <a:ext uri="{FF2B5EF4-FFF2-40B4-BE49-F238E27FC236}">
              <a16:creationId xmlns:a16="http://schemas.microsoft.com/office/drawing/2014/main" id="{F2A326A8-4DCF-4E9B-837D-C1F19C8D337F}"/>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22" name="直線コネクタ 721">
          <a:extLst>
            <a:ext uri="{FF2B5EF4-FFF2-40B4-BE49-F238E27FC236}">
              <a16:creationId xmlns:a16="http://schemas.microsoft.com/office/drawing/2014/main" id="{A339ECD8-FF5F-47A6-BA33-998B6174E871}"/>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23" name="【庁舎】&#10;一人当たり面積最大値テキスト">
          <a:extLst>
            <a:ext uri="{FF2B5EF4-FFF2-40B4-BE49-F238E27FC236}">
              <a16:creationId xmlns:a16="http://schemas.microsoft.com/office/drawing/2014/main" id="{9D419A25-5E84-420C-B3D2-9C41459C6330}"/>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24" name="直線コネクタ 723">
          <a:extLst>
            <a:ext uri="{FF2B5EF4-FFF2-40B4-BE49-F238E27FC236}">
              <a16:creationId xmlns:a16="http://schemas.microsoft.com/office/drawing/2014/main" id="{4666A4A2-71EE-4A07-ACAD-7AFA097F3B0E}"/>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170197</xdr:rowOff>
    </xdr:from>
    <xdr:ext cx="469744" cy="259045"/>
    <xdr:sp macro="" textlink="">
      <xdr:nvSpPr>
        <xdr:cNvPr id="725" name="【庁舎】&#10;一人当たり面積平均値テキスト">
          <a:extLst>
            <a:ext uri="{FF2B5EF4-FFF2-40B4-BE49-F238E27FC236}">
              <a16:creationId xmlns:a16="http://schemas.microsoft.com/office/drawing/2014/main" id="{379F85A9-7077-4CF2-9A37-FC446BCD7621}"/>
            </a:ext>
          </a:extLst>
        </xdr:cNvPr>
        <xdr:cNvSpPr txBox="1"/>
      </xdr:nvSpPr>
      <xdr:spPr>
        <a:xfrm>
          <a:off x="22199600" y="1800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26" name="フローチャート: 判断 725">
          <a:extLst>
            <a:ext uri="{FF2B5EF4-FFF2-40B4-BE49-F238E27FC236}">
              <a16:creationId xmlns:a16="http://schemas.microsoft.com/office/drawing/2014/main" id="{5FC308CF-FEFA-4D10-8010-48D5A8EAA6B8}"/>
            </a:ext>
          </a:extLst>
        </xdr:cNvPr>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27" name="フローチャート: 判断 726">
          <a:extLst>
            <a:ext uri="{FF2B5EF4-FFF2-40B4-BE49-F238E27FC236}">
              <a16:creationId xmlns:a16="http://schemas.microsoft.com/office/drawing/2014/main" id="{8390F599-2402-4B79-AF30-2C070A81F4D9}"/>
            </a:ext>
          </a:extLst>
        </xdr:cNvPr>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28" name="フローチャート: 判断 727">
          <a:extLst>
            <a:ext uri="{FF2B5EF4-FFF2-40B4-BE49-F238E27FC236}">
              <a16:creationId xmlns:a16="http://schemas.microsoft.com/office/drawing/2014/main" id="{6734AAD0-10BB-49AC-9B1F-AF6459A673D2}"/>
            </a:ext>
          </a:extLst>
        </xdr:cNvPr>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29" name="フローチャート: 判断 728">
          <a:extLst>
            <a:ext uri="{FF2B5EF4-FFF2-40B4-BE49-F238E27FC236}">
              <a16:creationId xmlns:a16="http://schemas.microsoft.com/office/drawing/2014/main" id="{BB211C45-1ED7-4C30-8913-A0CC44296BE2}"/>
            </a:ext>
          </a:extLst>
        </xdr:cNvPr>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30" name="フローチャート: 判断 729">
          <a:extLst>
            <a:ext uri="{FF2B5EF4-FFF2-40B4-BE49-F238E27FC236}">
              <a16:creationId xmlns:a16="http://schemas.microsoft.com/office/drawing/2014/main" id="{5973F595-CAE6-4B8F-9542-14F1DE0440F4}"/>
            </a:ext>
          </a:extLst>
        </xdr:cNvPr>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B0A53A44-70FB-4817-9E06-86798E43608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181E092-6F08-4C20-A7DC-D9D04CEA33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58D149B2-3F31-4CDF-B01C-BA1E5249066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469D6D4-052A-4990-93C3-DF8B8D31DF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7E902081-66B8-4B24-BDEA-C2F9950BDD4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736" name="楕円 735">
          <a:extLst>
            <a:ext uri="{FF2B5EF4-FFF2-40B4-BE49-F238E27FC236}">
              <a16:creationId xmlns:a16="http://schemas.microsoft.com/office/drawing/2014/main" id="{BD46C145-8CB9-4D31-A6B2-F2AD8867C18B}"/>
            </a:ext>
          </a:extLst>
        </xdr:cNvPr>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43832</xdr:rowOff>
    </xdr:from>
    <xdr:ext cx="469744" cy="259045"/>
    <xdr:sp macro="" textlink="">
      <xdr:nvSpPr>
        <xdr:cNvPr id="737" name="【庁舎】&#10;一人当たり面積該当値テキスト">
          <a:extLst>
            <a:ext uri="{FF2B5EF4-FFF2-40B4-BE49-F238E27FC236}">
              <a16:creationId xmlns:a16="http://schemas.microsoft.com/office/drawing/2014/main" id="{CE70E0FD-1CEF-47D8-949B-42F02C1ADBCD}"/>
            </a:ext>
          </a:extLst>
        </xdr:cNvPr>
        <xdr:cNvSpPr txBox="1"/>
      </xdr:nvSpPr>
      <xdr:spPr>
        <a:xfrm>
          <a:off x="22199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38" name="楕円 737">
          <a:extLst>
            <a:ext uri="{FF2B5EF4-FFF2-40B4-BE49-F238E27FC236}">
              <a16:creationId xmlns:a16="http://schemas.microsoft.com/office/drawing/2014/main" id="{488E5B05-06F5-4CC9-BAB3-24A0AD1015AA}"/>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116205</xdr:rowOff>
    </xdr:from>
    <xdr:to>
      <xdr:col>116</xdr:col>
      <xdr:colOff>63500</xdr:colOff>
      <xdr:row>106</xdr:row>
      <xdr:rowOff>121920</xdr:rowOff>
    </xdr:to>
    <xdr:cxnSp macro="">
      <xdr:nvCxnSpPr>
        <xdr:cNvPr id="739" name="直線コネクタ 738">
          <a:extLst>
            <a:ext uri="{FF2B5EF4-FFF2-40B4-BE49-F238E27FC236}">
              <a16:creationId xmlns:a16="http://schemas.microsoft.com/office/drawing/2014/main" id="{62BF9096-8AA8-417A-B96B-F0CD183B33A7}"/>
            </a:ext>
          </a:extLst>
        </xdr:cNvPr>
        <xdr:cNvCxnSpPr/>
      </xdr:nvCxnSpPr>
      <xdr:spPr>
        <a:xfrm flipV="1">
          <a:off x="21323300" y="1828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74930</xdr:rowOff>
    </xdr:from>
    <xdr:to>
      <xdr:col>107</xdr:col>
      <xdr:colOff>101600</xdr:colOff>
      <xdr:row>107</xdr:row>
      <xdr:rowOff>5080</xdr:rowOff>
    </xdr:to>
    <xdr:sp macro="" textlink="">
      <xdr:nvSpPr>
        <xdr:cNvPr id="740" name="楕円 739">
          <a:extLst>
            <a:ext uri="{FF2B5EF4-FFF2-40B4-BE49-F238E27FC236}">
              <a16:creationId xmlns:a16="http://schemas.microsoft.com/office/drawing/2014/main" id="{C177FCEC-BCC0-49C6-9872-19ECA94453F8}"/>
            </a:ext>
          </a:extLst>
        </xdr:cNvPr>
        <xdr:cNvSpPr/>
      </xdr:nvSpPr>
      <xdr:spPr>
        <a:xfrm>
          <a:off x="20383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125730</xdr:rowOff>
    </xdr:to>
    <xdr:cxnSp macro="">
      <xdr:nvCxnSpPr>
        <xdr:cNvPr id="741" name="直線コネクタ 740">
          <a:extLst>
            <a:ext uri="{FF2B5EF4-FFF2-40B4-BE49-F238E27FC236}">
              <a16:creationId xmlns:a16="http://schemas.microsoft.com/office/drawing/2014/main" id="{A658E232-A176-49AF-8E38-163E101441F5}"/>
            </a:ext>
          </a:extLst>
        </xdr:cNvPr>
        <xdr:cNvCxnSpPr/>
      </xdr:nvCxnSpPr>
      <xdr:spPr>
        <a:xfrm flipV="1">
          <a:off x="20434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103505</xdr:rowOff>
    </xdr:from>
    <xdr:to>
      <xdr:col>102</xdr:col>
      <xdr:colOff>165100</xdr:colOff>
      <xdr:row>107</xdr:row>
      <xdr:rowOff>33655</xdr:rowOff>
    </xdr:to>
    <xdr:sp macro="" textlink="">
      <xdr:nvSpPr>
        <xdr:cNvPr id="742" name="楕円 741">
          <a:extLst>
            <a:ext uri="{FF2B5EF4-FFF2-40B4-BE49-F238E27FC236}">
              <a16:creationId xmlns:a16="http://schemas.microsoft.com/office/drawing/2014/main" id="{A612E0E9-35B3-43D9-A3C9-AC6314035D72}"/>
            </a:ext>
          </a:extLst>
        </xdr:cNvPr>
        <xdr:cNvSpPr/>
      </xdr:nvSpPr>
      <xdr:spPr>
        <a:xfrm>
          <a:off x="19494500" y="182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125730</xdr:rowOff>
    </xdr:from>
    <xdr:to>
      <xdr:col>107</xdr:col>
      <xdr:colOff>50800</xdr:colOff>
      <xdr:row>106</xdr:row>
      <xdr:rowOff>154305</xdr:rowOff>
    </xdr:to>
    <xdr:cxnSp macro="">
      <xdr:nvCxnSpPr>
        <xdr:cNvPr id="743" name="直線コネクタ 742">
          <a:extLst>
            <a:ext uri="{FF2B5EF4-FFF2-40B4-BE49-F238E27FC236}">
              <a16:creationId xmlns:a16="http://schemas.microsoft.com/office/drawing/2014/main" id="{6400C4CA-C102-4AD5-A1D2-429CACE6E634}"/>
            </a:ext>
          </a:extLst>
        </xdr:cNvPr>
        <xdr:cNvCxnSpPr/>
      </xdr:nvCxnSpPr>
      <xdr:spPr>
        <a:xfrm flipV="1">
          <a:off x="19545300" y="182994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105411</xdr:rowOff>
    </xdr:from>
    <xdr:to>
      <xdr:col>98</xdr:col>
      <xdr:colOff>38100</xdr:colOff>
      <xdr:row>107</xdr:row>
      <xdr:rowOff>35561</xdr:rowOff>
    </xdr:to>
    <xdr:sp macro="" textlink="">
      <xdr:nvSpPr>
        <xdr:cNvPr id="744" name="楕円 743">
          <a:extLst>
            <a:ext uri="{FF2B5EF4-FFF2-40B4-BE49-F238E27FC236}">
              <a16:creationId xmlns:a16="http://schemas.microsoft.com/office/drawing/2014/main" id="{BE22F225-2A63-4AC9-B4D9-0507466F04A6}"/>
            </a:ext>
          </a:extLst>
        </xdr:cNvPr>
        <xdr:cNvSpPr/>
      </xdr:nvSpPr>
      <xdr:spPr>
        <a:xfrm>
          <a:off x="18605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154305</xdr:rowOff>
    </xdr:from>
    <xdr:to>
      <xdr:col>102</xdr:col>
      <xdr:colOff>114300</xdr:colOff>
      <xdr:row>106</xdr:row>
      <xdr:rowOff>156211</xdr:rowOff>
    </xdr:to>
    <xdr:cxnSp macro="">
      <xdr:nvCxnSpPr>
        <xdr:cNvPr id="745" name="直線コネクタ 744">
          <a:extLst>
            <a:ext uri="{FF2B5EF4-FFF2-40B4-BE49-F238E27FC236}">
              <a16:creationId xmlns:a16="http://schemas.microsoft.com/office/drawing/2014/main" id="{E3E67410-BA57-4B0D-849B-2B444A354F22}"/>
            </a:ext>
          </a:extLst>
        </xdr:cNvPr>
        <xdr:cNvCxnSpPr/>
      </xdr:nvCxnSpPr>
      <xdr:spPr>
        <a:xfrm flipV="1">
          <a:off x="18656300" y="183280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46" name="n_1aveValue【庁舎】&#10;一人当たり面積">
          <a:extLst>
            <a:ext uri="{FF2B5EF4-FFF2-40B4-BE49-F238E27FC236}">
              <a16:creationId xmlns:a16="http://schemas.microsoft.com/office/drawing/2014/main" id="{4907DA1A-4289-4523-862F-88961AC60CF5}"/>
            </a:ext>
          </a:extLst>
        </xdr:cNvPr>
        <xdr:cNvSpPr txBox="1"/>
      </xdr:nvSpPr>
      <xdr:spPr>
        <a:xfrm>
          <a:off x="21075727" y="178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747" name="n_2aveValue【庁舎】&#10;一人当たり面積">
          <a:extLst>
            <a:ext uri="{FF2B5EF4-FFF2-40B4-BE49-F238E27FC236}">
              <a16:creationId xmlns:a16="http://schemas.microsoft.com/office/drawing/2014/main" id="{EB9A89E8-DF46-4730-A33F-EF5A3A2B9311}"/>
            </a:ext>
          </a:extLst>
        </xdr:cNvPr>
        <xdr:cNvSpPr txBox="1"/>
      </xdr:nvSpPr>
      <xdr:spPr>
        <a:xfrm>
          <a:off x="20199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748" name="n_3aveValue【庁舎】&#10;一人当たり面積">
          <a:extLst>
            <a:ext uri="{FF2B5EF4-FFF2-40B4-BE49-F238E27FC236}">
              <a16:creationId xmlns:a16="http://schemas.microsoft.com/office/drawing/2014/main" id="{7767558D-A947-493F-A49B-EAD60CEF9CA0}"/>
            </a:ext>
          </a:extLst>
        </xdr:cNvPr>
        <xdr:cNvSpPr txBox="1"/>
      </xdr:nvSpPr>
      <xdr:spPr>
        <a:xfrm>
          <a:off x="193104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749" name="n_4aveValue【庁舎】&#10;一人当たり面積">
          <a:extLst>
            <a:ext uri="{FF2B5EF4-FFF2-40B4-BE49-F238E27FC236}">
              <a16:creationId xmlns:a16="http://schemas.microsoft.com/office/drawing/2014/main" id="{64AA7169-7B2E-4647-B28F-9BD4A6569FE3}"/>
            </a:ext>
          </a:extLst>
        </xdr:cNvPr>
        <xdr:cNvSpPr txBox="1"/>
      </xdr:nvSpPr>
      <xdr:spPr>
        <a:xfrm>
          <a:off x="184214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50" name="n_1mainValue【庁舎】&#10;一人当たり面積">
          <a:extLst>
            <a:ext uri="{FF2B5EF4-FFF2-40B4-BE49-F238E27FC236}">
              <a16:creationId xmlns:a16="http://schemas.microsoft.com/office/drawing/2014/main" id="{72CC9963-1857-44E3-B2A1-3B1ED968C632}"/>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751" name="n_2mainValue【庁舎】&#10;一人当たり面積">
          <a:extLst>
            <a:ext uri="{FF2B5EF4-FFF2-40B4-BE49-F238E27FC236}">
              <a16:creationId xmlns:a16="http://schemas.microsoft.com/office/drawing/2014/main" id="{538255E1-D2F6-400D-A055-19597677E3E2}"/>
            </a:ext>
          </a:extLst>
        </xdr:cNvPr>
        <xdr:cNvSpPr txBox="1"/>
      </xdr:nvSpPr>
      <xdr:spPr>
        <a:xfrm>
          <a:off x="20199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24782</xdr:rowOff>
    </xdr:from>
    <xdr:ext cx="469744" cy="259045"/>
    <xdr:sp macro="" textlink="">
      <xdr:nvSpPr>
        <xdr:cNvPr id="752" name="n_3mainValue【庁舎】&#10;一人当たり面積">
          <a:extLst>
            <a:ext uri="{FF2B5EF4-FFF2-40B4-BE49-F238E27FC236}">
              <a16:creationId xmlns:a16="http://schemas.microsoft.com/office/drawing/2014/main" id="{3B4006BA-3885-408C-B0C4-599146421A1B}"/>
            </a:ext>
          </a:extLst>
        </xdr:cNvPr>
        <xdr:cNvSpPr txBox="1"/>
      </xdr:nvSpPr>
      <xdr:spPr>
        <a:xfrm>
          <a:off x="19310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26688</xdr:rowOff>
    </xdr:from>
    <xdr:ext cx="469744" cy="259045"/>
    <xdr:sp macro="" textlink="">
      <xdr:nvSpPr>
        <xdr:cNvPr id="753" name="n_4mainValue【庁舎】&#10;一人当たり面積">
          <a:extLst>
            <a:ext uri="{FF2B5EF4-FFF2-40B4-BE49-F238E27FC236}">
              <a16:creationId xmlns:a16="http://schemas.microsoft.com/office/drawing/2014/main" id="{A6650883-36BC-4516-81D1-2BC700C3C6EF}"/>
            </a:ext>
          </a:extLst>
        </xdr:cNvPr>
        <xdr:cNvSpPr txBox="1"/>
      </xdr:nvSpPr>
      <xdr:spPr>
        <a:xfrm>
          <a:off x="18421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4EC53624-28E6-492E-9A5F-C0BA88B511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AB878DBB-B379-4C88-A6F4-22B33BD8CE4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FC1368F1-3E81-4140-8EBF-F733947DD84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類似団体と比較して特に有形固定資産減価償却率が高くなっていた一般廃棄物処理施設については、昭和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年の稼働開始から</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年が経過し、一般的な耐用年数と考えられている</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を上回っていたことから、安全で安定したごみ処理を継続するため、本町に加え、石岡市、かすみがうら市、小美玉市の４市町で構成された一部事務組合「霞台厚生施設組合」において、新たな広域ごみ処理施設を整備を進め、令和２年度に施設が完成した。ごみ処理を共同で行うことにより共通の課題を解決するとともに、３Ｒの推進、環境負担の低減、ごみ処理経費の削減を図る取り組みを進めている。</a:t>
          </a:r>
        </a:p>
        <a:p>
          <a:r>
            <a:rPr kumimoji="1" lang="ja-JP" altLang="en-US" sz="1300">
              <a:latin typeface="ＭＳ Ｐゴシック" panose="020B0600070205080204" pitchFamily="50" charset="-128"/>
              <a:ea typeface="ＭＳ Ｐゴシック" panose="020B0600070205080204" pitchFamily="50" charset="-128"/>
            </a:rPr>
            <a:t>　また、類似団体と比較して特に一人当たり面積が大きい施設は、保健センター・保健所である。保健センター等を併設した複合施設である茨城町総合福祉センター「ゆうゆう館」は、平成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月に供用開始し、開館時の人口は</a:t>
          </a:r>
          <a:r>
            <a:rPr kumimoji="1" lang="en-US" altLang="ja-JP" sz="1300">
              <a:latin typeface="ＭＳ Ｐゴシック" panose="020B0600070205080204" pitchFamily="50" charset="-128"/>
              <a:ea typeface="ＭＳ Ｐゴシック" panose="020B0600070205080204" pitchFamily="50" charset="-128"/>
            </a:rPr>
            <a:t>35,741</a:t>
          </a:r>
          <a:r>
            <a:rPr kumimoji="1" lang="ja-JP" altLang="en-US" sz="1300">
              <a:latin typeface="ＭＳ Ｐゴシック" panose="020B0600070205080204" pitchFamily="50" charset="-128"/>
              <a:ea typeface="ＭＳ Ｐゴシック" panose="020B0600070205080204" pitchFamily="50" charset="-128"/>
            </a:rPr>
            <a:t>人（平成</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年国勢調査人口）であったが、令和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年国勢調査人口</a:t>
          </a:r>
          <a:r>
            <a:rPr kumimoji="1" lang="en-US" altLang="ja-JP" sz="1300">
              <a:latin typeface="ＭＳ Ｐゴシック" panose="020B0600070205080204" pitchFamily="50" charset="-128"/>
              <a:ea typeface="ＭＳ Ｐゴシック" panose="020B0600070205080204" pitchFamily="50" charset="-128"/>
            </a:rPr>
            <a:t>31,401</a:t>
          </a:r>
          <a:r>
            <a:rPr kumimoji="1" lang="ja-JP" altLang="en-US" sz="1300">
              <a:latin typeface="ＭＳ Ｐゴシック" panose="020B0600070205080204" pitchFamily="50" charset="-128"/>
              <a:ea typeface="ＭＳ Ｐゴシック" panose="020B0600070205080204" pitchFamily="50" charset="-128"/>
            </a:rPr>
            <a:t>人と</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年で約</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％の人口が減少している。</a:t>
          </a:r>
        </a:p>
        <a:p>
          <a:r>
            <a:rPr kumimoji="1" lang="ja-JP" altLang="en-US" sz="1300">
              <a:latin typeface="ＭＳ Ｐゴシック" panose="020B0600070205080204" pitchFamily="50" charset="-128"/>
              <a:ea typeface="ＭＳ Ｐゴシック" panose="020B0600070205080204" pitchFamily="50" charset="-128"/>
            </a:rPr>
            <a:t>　今後、茨城県央地域定住自立圏共生ビジョンに基づき「近隣市町村」の自然環境、歴史、文化などのそれぞれの魅力を活用して、相互に役割分担し、連携・協力することにより、圏域全体で必要な生活機能を確保し，定住化促進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32,022
31,347
121.58
17,352,258
16,558,038
395,978
7,916,497
10,077,976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人口減少や県平均を上回る高齢化率（</a:t>
          </a:r>
          <a:r>
            <a:rPr kumimoji="1" lang="en-US" altLang="ja-JP" sz="1300">
              <a:latin typeface="ＭＳ Ｐゴシック" panose="020B0600070205080204" pitchFamily="50" charset="-128"/>
              <a:ea typeface="ＭＳ Ｐゴシック" panose="020B0600070205080204" pitchFamily="50" charset="-128"/>
            </a:rPr>
            <a:t>35.4</a:t>
          </a:r>
          <a:r>
            <a:rPr kumimoji="1" lang="ja-JP" altLang="en-US" sz="1300">
              <a:latin typeface="ＭＳ Ｐゴシック" panose="020B0600070205080204" pitchFamily="50" charset="-128"/>
              <a:ea typeface="ＭＳ Ｐゴシック" panose="020B0600070205080204" pitchFamily="50" charset="-128"/>
            </a:rPr>
            <a:t>％，県平均</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％）に加え，町内に中心となる産業がないこと等により，財政基盤が弱く，類似団体平均を下回っている。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２年度の財政力指数は，基準財政収入額において，太陽光設備等の償却資産による固定資産税（償却資産分）や地方消費税交付金が増額となっている一方，基準財政需要額は地域社会再生事業費の創設等により増となっており，前年度と変わらず</a:t>
          </a:r>
          <a:r>
            <a:rPr kumimoji="1" lang="en-US" altLang="ja-JP" sz="1300">
              <a:latin typeface="ＭＳ Ｐゴシック" panose="020B0600070205080204" pitchFamily="50" charset="-128"/>
              <a:ea typeface="ＭＳ Ｐゴシック" panose="020B0600070205080204" pitchFamily="50" charset="-128"/>
            </a:rPr>
            <a:t>0.59</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茨城町第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次総合計画に沿った施策の重点化や歳出予算の抑制や行政の効率化の両立に努め，活力あるまちづくりと財政の健全化を図る。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55033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63799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小学校スクールバス運行に係る国庫補助の終了等に伴う物件費の増や，公共下水道事業</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a:t>
          </a:r>
          <a:r>
            <a:rPr kumimoji="1" lang="ja-JP" altLang="en-US" sz="1300">
              <a:latin typeface="ＭＳ Ｐゴシック" panose="020B0600070205080204" pitchFamily="50" charset="-128"/>
              <a:ea typeface="ＭＳ Ｐゴシック" panose="020B0600070205080204" pitchFamily="50" charset="-128"/>
            </a:rPr>
            <a:t>の企業会計への移行に伴い補助費が増加した一方で，地方消費税交付金等の増に伴い，経常一般財源が増額となったため，前年度から</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％となり，類似団体平均を下回る水準となっている。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扶助費や公共施設等の維持補修費は増加傾向にあり，厳しい状況であるが，今後とも，事業の見直しを更に進めるとともに，全ての事務事業の優先度を厳しく点検し，優先度の低い事業は計画的に廃止・縮小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109855</xdr:rowOff>
    </xdr:from>
    <xdr:to>
      <xdr:col>23</xdr:col>
      <xdr:colOff>133350</xdr:colOff>
      <xdr:row>61</xdr:row>
      <xdr:rowOff>77153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396855"/>
          <a:ext cx="8382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155274</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22860</xdr:rowOff>
    </xdr:from>
    <xdr:to>
      <xdr:col>19</xdr:col>
      <xdr:colOff>133350</xdr:colOff>
      <xdr:row>61</xdr:row>
      <xdr:rowOff>77153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48131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22860</xdr:rowOff>
    </xdr:from>
    <xdr:to>
      <xdr:col>15</xdr:col>
      <xdr:colOff>82550</xdr:colOff>
      <xdr:row>61</xdr:row>
      <xdr:rowOff>28893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4813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73995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4763</xdr:rowOff>
    </xdr:from>
    <xdr:to>
      <xdr:col>11</xdr:col>
      <xdr:colOff>31750</xdr:colOff>
      <xdr:row>61</xdr:row>
      <xdr:rowOff>28893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46321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73995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148924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60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59055</xdr:rowOff>
    </xdr:from>
    <xdr:to>
      <xdr:col>23</xdr:col>
      <xdr:colOff>184150</xdr:colOff>
      <xdr:row>60</xdr:row>
      <xdr:rowOff>160655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75582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19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26353</xdr:rowOff>
    </xdr:from>
    <xdr:to>
      <xdr:col>19</xdr:col>
      <xdr:colOff>184150</xdr:colOff>
      <xdr:row>61</xdr:row>
      <xdr:rowOff>127953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138130</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53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83837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149543</xdr:rowOff>
    </xdr:from>
    <xdr:to>
      <xdr:col>11</xdr:col>
      <xdr:colOff>82550</xdr:colOff>
      <xdr:row>61</xdr:row>
      <xdr:rowOff>79693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43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89870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0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125413</xdr:rowOff>
    </xdr:from>
    <xdr:to>
      <xdr:col>7</xdr:col>
      <xdr:colOff>31750</xdr:colOff>
      <xdr:row>61</xdr:row>
      <xdr:rowOff>55563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65740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11,398</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123,916</a:t>
          </a:r>
          <a:r>
            <a:rPr kumimoji="1" lang="ja-JP" altLang="en-US" sz="1300">
              <a:latin typeface="ＭＳ Ｐゴシック" panose="020B0600070205080204" pitchFamily="50" charset="-128"/>
              <a:ea typeface="ＭＳ Ｐゴシック" panose="020B0600070205080204" pitchFamily="50" charset="-128"/>
            </a:rPr>
            <a:t>円となっているものの，類似団体平均を下回る水準となっている。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人件費は臨時職員から会計年度任用職員に振り替えたことにより増となっており，物件費については感染症対策型避難所用資材整備，</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スクール環境整備，公共施設等の老朽化により維持管理費などが増加している。</a:t>
          </a:r>
        </a:p>
        <a:p>
          <a:r>
            <a:rPr kumimoji="1" lang="ja-JP" altLang="en-US" sz="1300">
              <a:latin typeface="ＭＳ Ｐゴシック" panose="020B0600070205080204" pitchFamily="50" charset="-128"/>
              <a:ea typeface="ＭＳ Ｐゴシック" panose="020B0600070205080204" pitchFamily="50" charset="-128"/>
            </a:rPr>
            <a:t>　今後は競争によるコスト削減効果が期待できる指定管理者制度の導入等も含め検討を行い，更なるコスト縮減に努める。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114506</xdr:rowOff>
    </xdr:from>
    <xdr:to>
      <xdr:col>23</xdr:col>
      <xdr:colOff>133350</xdr:colOff>
      <xdr:row>82</xdr:row>
      <xdr:rowOff>74025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01956"/>
          <a:ext cx="838200" cy="13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162327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2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71980</xdr:rowOff>
    </xdr:from>
    <xdr:to>
      <xdr:col>19</xdr:col>
      <xdr:colOff>133350</xdr:colOff>
      <xdr:row>81</xdr:row>
      <xdr:rowOff>114506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59430"/>
          <a:ext cx="889000" cy="4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29673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60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71980</xdr:rowOff>
    </xdr:from>
    <xdr:to>
      <xdr:col>15</xdr:col>
      <xdr:colOff>82550</xdr:colOff>
      <xdr:row>81</xdr:row>
      <xdr:rowOff>84620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5943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22906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5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55561</xdr:rowOff>
    </xdr:from>
    <xdr:to>
      <xdr:col>11</xdr:col>
      <xdr:colOff>31750</xdr:colOff>
      <xdr:row>81</xdr:row>
      <xdr:rowOff>84620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3011"/>
          <a:ext cx="889000" cy="2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23225</xdr:rowOff>
    </xdr:from>
    <xdr:to>
      <xdr:col>23</xdr:col>
      <xdr:colOff>184150</xdr:colOff>
      <xdr:row>82</xdr:row>
      <xdr:rowOff>124825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39752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63706</xdr:rowOff>
    </xdr:from>
    <xdr:to>
      <xdr:col>19</xdr:col>
      <xdr:colOff>184150</xdr:colOff>
      <xdr:row>81</xdr:row>
      <xdr:rowOff>165306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5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4033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20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21180</xdr:rowOff>
    </xdr:from>
    <xdr:to>
      <xdr:col>15</xdr:col>
      <xdr:colOff>133350</xdr:colOff>
      <xdr:row>81</xdr:row>
      <xdr:rowOff>122780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132957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7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33820</xdr:rowOff>
    </xdr:from>
    <xdr:to>
      <xdr:col>11</xdr:col>
      <xdr:colOff>82550</xdr:colOff>
      <xdr:row>81</xdr:row>
      <xdr:rowOff>135420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145597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4761</xdr:rowOff>
    </xdr:from>
    <xdr:to>
      <xdr:col>7</xdr:col>
      <xdr:colOff>31750</xdr:colOff>
      <xdr:row>81</xdr:row>
      <xdr:rowOff>106361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116538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97.3</a:t>
          </a:r>
          <a:r>
            <a:rPr kumimoji="1" lang="ja-JP" altLang="en-US" sz="1300">
              <a:latin typeface="ＭＳ Ｐゴシック" panose="020B0600070205080204" pitchFamily="50" charset="-128"/>
              <a:ea typeface="ＭＳ Ｐゴシック" panose="020B0600070205080204" pitchFamily="50" charset="-128"/>
            </a:rPr>
            <a:t>％％となり，類似団体平均を下回った。</a:t>
          </a:r>
        </a:p>
        <a:p>
          <a:r>
            <a:rPr kumimoji="1" lang="ja-JP" altLang="en-US" sz="1300">
              <a:latin typeface="ＭＳ Ｐゴシック" panose="020B0600070205080204" pitchFamily="50" charset="-128"/>
              <a:ea typeface="ＭＳ Ｐゴシック" panose="020B0600070205080204" pitchFamily="50" charset="-128"/>
            </a:rPr>
            <a:t>　引き続き，人事院勧告に準拠した給与改定を実施するとともに，級別職員数比率や年代別職員構成の新陳代謝を図り，より一層の給与の適正化に努める。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100693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65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152400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6739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32657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256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109963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4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32657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人口千人当たり職員数は，</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人で類似団体平均を少し上回る水準となっている。この要因は，町単独で消防本部を設置するなど，職員数が多くなる側面を有しているためである。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今後も事務事業の見直しや民間活力の導入をはじめとした事務の合理化を図りつつ，定員適正化計画に基づく職員数の適正化により，類似団体平均の水準に近づくよう努める。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1360</xdr:rowOff>
    </xdr:from>
    <xdr:to>
      <xdr:col>81</xdr:col>
      <xdr:colOff>44450</xdr:colOff>
      <xdr:row>62</xdr:row>
      <xdr:rowOff>34109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31260"/>
          <a:ext cx="8382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1360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19196"/>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160746</xdr:rowOff>
    </xdr:from>
    <xdr:to>
      <xdr:col>72</xdr:col>
      <xdr:colOff>203200</xdr:colOff>
      <xdr:row>61</xdr:row>
      <xdr:rowOff>164193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6191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159022</xdr:rowOff>
    </xdr:from>
    <xdr:to>
      <xdr:col>68</xdr:col>
      <xdr:colOff>152400</xdr:colOff>
      <xdr:row>61</xdr:row>
      <xdr:rowOff>164193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617472"/>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126836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122010</xdr:rowOff>
    </xdr:from>
    <xdr:to>
      <xdr:col>77</xdr:col>
      <xdr:colOff>95250</xdr:colOff>
      <xdr:row>62</xdr:row>
      <xdr:rowOff>52160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36937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6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113393</xdr:rowOff>
    </xdr:from>
    <xdr:to>
      <xdr:col>68</xdr:col>
      <xdr:colOff>203200</xdr:colOff>
      <xdr:row>62</xdr:row>
      <xdr:rowOff>43543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28320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108222</xdr:rowOff>
    </xdr:from>
    <xdr:to>
      <xdr:col>64</xdr:col>
      <xdr:colOff>152400</xdr:colOff>
      <xdr:row>62</xdr:row>
      <xdr:rowOff>38372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6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23149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5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H6</a:t>
          </a:r>
          <a:r>
            <a:rPr kumimoji="1" lang="ja-JP" altLang="en-US" sz="1300">
              <a:latin typeface="ＭＳ Ｐゴシック" panose="020B0600070205080204" pitchFamily="50" charset="-128"/>
              <a:ea typeface="ＭＳ Ｐゴシック" panose="020B0600070205080204" pitchFamily="50" charset="-128"/>
            </a:rPr>
            <a:t>奥谷団地建設事業の償還終了や公共下水道事業等の企業会計への算入繰出金の減のほか，地方消費税交付金や固定資産税の増による標準税収入額等の増に伴い，標準財政規模が増となったことから，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％となり，ゆるやかな減少傾向にあるが類似団体平均を上回る水準となっている。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防災行政無線デジタル化更新事業や新たな文化的施設建設など大規模な整備事業による地方債の発行が見込まれるが，元利償還金に対する交付税措置の高いものを選択していくことで適正な資金調達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106317</xdr:rowOff>
    </xdr:from>
    <xdr:to>
      <xdr:col>81</xdr:col>
      <xdr:colOff>44450</xdr:colOff>
      <xdr:row>40</xdr:row>
      <xdr:rowOff>133894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6431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133894</xdr:rowOff>
    </xdr:from>
    <xdr:to>
      <xdr:col>77</xdr:col>
      <xdr:colOff>44450</xdr:colOff>
      <xdr:row>40</xdr:row>
      <xdr:rowOff>133894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918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133894</xdr:rowOff>
    </xdr:from>
    <xdr:to>
      <xdr:col>72</xdr:col>
      <xdr:colOff>203200</xdr:colOff>
      <xdr:row>40</xdr:row>
      <xdr:rowOff>147683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9189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147683</xdr:rowOff>
    </xdr:from>
    <xdr:to>
      <xdr:col>68</xdr:col>
      <xdr:colOff>152400</xdr:colOff>
      <xdr:row>41</xdr:row>
      <xdr:rowOff>17599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05683"/>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27594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83094</xdr:rowOff>
    </xdr:from>
    <xdr:to>
      <xdr:col>77</xdr:col>
      <xdr:colOff>95250</xdr:colOff>
      <xdr:row>41</xdr:row>
      <xdr:rowOff>13244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169471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2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83094</xdr:rowOff>
    </xdr:from>
    <xdr:to>
      <xdr:col>73</xdr:col>
      <xdr:colOff>44450</xdr:colOff>
      <xdr:row>41</xdr:row>
      <xdr:rowOff>13244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169471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96883</xdr:rowOff>
    </xdr:from>
    <xdr:to>
      <xdr:col>68</xdr:col>
      <xdr:colOff>203200</xdr:colOff>
      <xdr:row>41</xdr:row>
      <xdr:rowOff>27033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138249</xdr:rowOff>
    </xdr:from>
    <xdr:to>
      <xdr:col>64</xdr:col>
      <xdr:colOff>152400</xdr:colOff>
      <xdr:row>41</xdr:row>
      <xdr:rowOff>68399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53176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08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給食共同調理場施設再整備事業や臨時財政対策債の増に伴い，一般会計地方債現在高が増となった一方で，公共下水道事業等の公営企業法適用化により，公営企業債等繰入見込額が大きく減となった。前年度からは</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51.9</a:t>
          </a:r>
          <a:r>
            <a:rPr kumimoji="1" lang="ja-JP" altLang="en-US" sz="1300">
              <a:latin typeface="ＭＳ Ｐゴシック" panose="020B0600070205080204" pitchFamily="50" charset="-128"/>
              <a:ea typeface="ＭＳ Ｐゴシック" panose="020B0600070205080204" pitchFamily="50" charset="-128"/>
            </a:rPr>
            <a:t>％となっており，減少傾向にあるが類似団体平均を上回る水準となっている。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防災行政無線デジタル化更新事業や新たな文化的施設建設など大規模な整備事業による地方債の発行が見込まれるが，後世への負担を少しでも軽減するよう，新規事業の実施等について総点検を図り，財政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166370</xdr:rowOff>
    </xdr:from>
    <xdr:to>
      <xdr:col>81</xdr:col>
      <xdr:colOff>44450</xdr:colOff>
      <xdr:row>17</xdr:row>
      <xdr:rowOff>107527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909570"/>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100632</xdr:rowOff>
    </xdr:from>
    <xdr:to>
      <xdr:col>77</xdr:col>
      <xdr:colOff>44450</xdr:colOff>
      <xdr:row>17</xdr:row>
      <xdr:rowOff>107527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015282"/>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100632</xdr:rowOff>
    </xdr:from>
    <xdr:to>
      <xdr:col>72</xdr:col>
      <xdr:colOff>203200</xdr:colOff>
      <xdr:row>18</xdr:row>
      <xdr:rowOff>5019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015282"/>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143147</xdr:rowOff>
    </xdr:from>
    <xdr:to>
      <xdr:col>68</xdr:col>
      <xdr:colOff>152400</xdr:colOff>
      <xdr:row>18</xdr:row>
      <xdr:rowOff>5019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057797"/>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115570</xdr:rowOff>
    </xdr:from>
    <xdr:to>
      <xdr:col>81</xdr:col>
      <xdr:colOff>95250</xdr:colOff>
      <xdr:row>17</xdr:row>
      <xdr:rowOff>45720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8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87647</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83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56727</xdr:rowOff>
    </xdr:from>
    <xdr:to>
      <xdr:col>77</xdr:col>
      <xdr:colOff>95250</xdr:colOff>
      <xdr:row>17</xdr:row>
      <xdr:rowOff>158327</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143104</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05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49832</xdr:rowOff>
    </xdr:from>
    <xdr:to>
      <xdr:col>73</xdr:col>
      <xdr:colOff>44450</xdr:colOff>
      <xdr:row>17</xdr:row>
      <xdr:rowOff>151432</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136209</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5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125669</xdr:rowOff>
    </xdr:from>
    <xdr:to>
      <xdr:col>68</xdr:col>
      <xdr:colOff>203200</xdr:colOff>
      <xdr:row>18</xdr:row>
      <xdr:rowOff>55819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0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40596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12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92347</xdr:rowOff>
    </xdr:from>
    <xdr:to>
      <xdr:col>64</xdr:col>
      <xdr:colOff>152400</xdr:colOff>
      <xdr:row>18</xdr:row>
      <xdr:rowOff>22497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00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7274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32,022
31,347
121.58
17,352,258
16,558,038
395,978
7,916,497
10,077,976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臨時職員から会計年度任用職員への制度移行により増となっているが，経常一般財源が増額になったため，前年度から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26.2</a:t>
          </a:r>
          <a:r>
            <a:rPr kumimoji="1" lang="ja-JP" altLang="en-US" sz="1300">
              <a:latin typeface="ＭＳ Ｐゴシック" panose="020B0600070205080204" pitchFamily="50" charset="-128"/>
              <a:ea typeface="ＭＳ Ｐゴシック" panose="020B0600070205080204" pitchFamily="50" charset="-128"/>
            </a:rPr>
            <a:t>％となり，類似団体平均をわずかに上回る水準となっている。類似団体平均を上回る要因は，町単独で消防本部を設置していること等が挙げられる。</a:t>
          </a:r>
        </a:p>
        <a:p>
          <a:r>
            <a:rPr kumimoji="1" lang="ja-JP" altLang="en-US" sz="1300">
              <a:latin typeface="ＭＳ Ｐゴシック" panose="020B0600070205080204" pitchFamily="50" charset="-128"/>
              <a:ea typeface="ＭＳ Ｐゴシック" panose="020B0600070205080204" pitchFamily="50" charset="-128"/>
            </a:rPr>
            <a:t>　今後も再任用職員や会計年度任用職員の増加が見込まれるが，業務量に応じた職員の適正配置に努め，人件費の抑制に努める。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04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142240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0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8890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5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95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160020</xdr:rowOff>
    </xdr:from>
    <xdr:to>
      <xdr:col>6</xdr:col>
      <xdr:colOff>171450</xdr:colOff>
      <xdr:row>39</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スクール環境整備事業費や感染症対策型避難所用資材整備事業費の増加のほか，小学校スクールバス運行に係る国庫補助の終了等に伴い経費が増加したことなどにより，前年度から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％となったが，類似団体平均を下回る水準となっている。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指定管理者制度の導入等があまり進んでいないことから，今後も民間活力の活用も視野に入れ検討し，経費削減の徹底に努める。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72571</xdr:rowOff>
    </xdr:from>
    <xdr:to>
      <xdr:col>82</xdr:col>
      <xdr:colOff>107950</xdr:colOff>
      <xdr:row>14</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728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29029</xdr:rowOff>
    </xdr:from>
    <xdr:to>
      <xdr:col>78</xdr:col>
      <xdr:colOff>69850</xdr:colOff>
      <xdr:row>14</xdr:row>
      <xdr:rowOff>72571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293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29029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156936</xdr:rowOff>
    </xdr:from>
    <xdr:to>
      <xdr:col>69</xdr:col>
      <xdr:colOff>92075</xdr:colOff>
      <xdr:row>14</xdr:row>
      <xdr:rowOff>29029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85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21771</xdr:rowOff>
    </xdr:from>
    <xdr:to>
      <xdr:col>78</xdr:col>
      <xdr:colOff>120650</xdr:colOff>
      <xdr:row>14</xdr:row>
      <xdr:rowOff>123371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133548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149679</xdr:rowOff>
    </xdr:from>
    <xdr:to>
      <xdr:col>74</xdr:col>
      <xdr:colOff>31750</xdr:colOff>
      <xdr:row>14</xdr:row>
      <xdr:rowOff>79829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90006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106136</xdr:rowOff>
    </xdr:from>
    <xdr:to>
      <xdr:col>65</xdr:col>
      <xdr:colOff>53975</xdr:colOff>
      <xdr:row>14</xdr:row>
      <xdr:rowOff>36286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46463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扶助費は，地方消費税交付金等の増に伴い，経常一般財源が大幅に増となったことから，前年度から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％となり，類似団体平均を下回る水準となっている。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しかしながら，歳出面では今後も少子高齢化の進行に伴う社会保障経費の増加が見込まれることから，地域の実情に応じた様々な福祉施策を展開し，扶助費の抑制に努めていく。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663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69850</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その他の経費は，前年度から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％となったが，類似団体平均をわずかに上回る水準となっている。</a:t>
          </a:r>
        </a:p>
        <a:p>
          <a:r>
            <a:rPr kumimoji="1" lang="ja-JP" altLang="en-US" sz="1300">
              <a:latin typeface="ＭＳ Ｐゴシック" panose="020B0600070205080204" pitchFamily="50" charset="-128"/>
              <a:ea typeface="ＭＳ Ｐゴシック" panose="020B0600070205080204" pitchFamily="50" charset="-128"/>
            </a:rPr>
            <a:t>　主な減少要因は，公共下水道事業等の企業会計移行に伴う繰出金の減少によるものである。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今後も特別会計における税，使用料等の見直しを行い，独立採算制を基本とした，さらなる経営改善に努める。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142240</xdr:rowOff>
    </xdr:from>
    <xdr:to>
      <xdr:col>82</xdr:col>
      <xdr:colOff>107950</xdr:colOff>
      <xdr:row>59</xdr:row>
      <xdr:rowOff>123190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4344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59</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9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77470</xdr:rowOff>
    </xdr:from>
    <xdr:to>
      <xdr:col>73</xdr:col>
      <xdr:colOff>180975</xdr:colOff>
      <xdr:row>59</xdr:row>
      <xdr:rowOff>115570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93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59</xdr:row>
      <xdr:rowOff>115570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7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72390</xdr:rowOff>
    </xdr:from>
    <xdr:to>
      <xdr:col>78</xdr:col>
      <xdr:colOff>120650</xdr:colOff>
      <xdr:row>60</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7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26670</xdr:rowOff>
    </xdr:from>
    <xdr:to>
      <xdr:col>74</xdr:col>
      <xdr:colOff>31750</xdr:colOff>
      <xdr:row>59</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64770</xdr:rowOff>
    </xdr:from>
    <xdr:to>
      <xdr:col>69</xdr:col>
      <xdr:colOff>142875</xdr:colOff>
      <xdr:row>59</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97807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補助費等は，前年度から</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12.8</a:t>
          </a:r>
          <a:r>
            <a:rPr kumimoji="1" lang="ja-JP" altLang="en-US" sz="1300">
              <a:latin typeface="ＭＳ Ｐゴシック" panose="020B0600070205080204" pitchFamily="50" charset="-128"/>
              <a:ea typeface="ＭＳ Ｐゴシック" panose="020B0600070205080204" pitchFamily="50" charset="-128"/>
            </a:rPr>
            <a:t>％となったが，類似団体を下回る水準となっている。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主な増加要因としては，公共下水道事業等の企業会計移行に伴う補助費の増のほか，特別定額給付金が大きく増となったことによるものである。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今後も，補助団体の事業内容や収支状況等を精査し，必要性の低い補助金は見直しを図る。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51562</xdr:rowOff>
    </xdr:from>
    <xdr:to>
      <xdr:col>82</xdr:col>
      <xdr:colOff>107950</xdr:colOff>
      <xdr:row>36</xdr:row>
      <xdr:rowOff>140716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052312"/>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51562</xdr:rowOff>
    </xdr:from>
    <xdr:to>
      <xdr:col>78</xdr:col>
      <xdr:colOff>69850</xdr:colOff>
      <xdr:row>35</xdr:row>
      <xdr:rowOff>51562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052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51562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0294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60706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0294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xdr:rowOff>
    </xdr:from>
    <xdr:to>
      <xdr:col>78</xdr:col>
      <xdr:colOff>120650</xdr:colOff>
      <xdr:row>35</xdr:row>
      <xdr:rowOff>102362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112539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0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xdr:rowOff>
    </xdr:from>
    <xdr:to>
      <xdr:col>74</xdr:col>
      <xdr:colOff>31750</xdr:colOff>
      <xdr:row>35</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112539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xdr:rowOff>
    </xdr:from>
    <xdr:to>
      <xdr:col>65</xdr:col>
      <xdr:colOff>53975</xdr:colOff>
      <xdr:row>35</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121683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％となり，類似団体平均を下回る水準となっている。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主な減少要因は，平成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年度に借り入れた奥谷団地建設事業等の償還が終了したことによるものである。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今後の借入については，交付税措置があるものの活用を図るとともに，後世への負担を少しでも軽減するよう，新規事業の実施等について総点検を図り，財政の健全化に努めていく。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136798</xdr:rowOff>
    </xdr:from>
    <xdr:to>
      <xdr:col>24</xdr:col>
      <xdr:colOff>25400</xdr:colOff>
      <xdr:row>76</xdr:row>
      <xdr:rowOff>156392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6699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136451</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66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123734</xdr:rowOff>
    </xdr:from>
    <xdr:to>
      <xdr:col>19</xdr:col>
      <xdr:colOff>187325</xdr:colOff>
      <xdr:row>76</xdr:row>
      <xdr:rowOff>156392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1539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138084</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123734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34339"/>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104139</xdr:rowOff>
    </xdr:from>
    <xdr:to>
      <xdr:col>11</xdr:col>
      <xdr:colOff>9525</xdr:colOff>
      <xdr:row>76</xdr:row>
      <xdr:rowOff>117202</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343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164209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164209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85998</xdr:rowOff>
    </xdr:from>
    <xdr:to>
      <xdr:col>24</xdr:col>
      <xdr:colOff>76200</xdr:colOff>
      <xdr:row>77</xdr:row>
      <xdr:rowOff>16148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102525</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6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105592</xdr:rowOff>
    </xdr:from>
    <xdr:to>
      <xdr:col>20</xdr:col>
      <xdr:colOff>38100</xdr:colOff>
      <xdr:row>77</xdr:row>
      <xdr:rowOff>35742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45918</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66402</xdr:rowOff>
    </xdr:from>
    <xdr:to>
      <xdr:col>6</xdr:col>
      <xdr:colOff>171450</xdr:colOff>
      <xdr:row>76</xdr:row>
      <xdr:rowOff>168002</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6730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公債費以外は，前年度から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72.5</a:t>
          </a:r>
          <a:r>
            <a:rPr kumimoji="1" lang="ja-JP" altLang="en-US" sz="1300">
              <a:latin typeface="ＭＳ Ｐゴシック" panose="020B0600070205080204" pitchFamily="50" charset="-128"/>
              <a:ea typeface="ＭＳ Ｐゴシック" panose="020B0600070205080204" pitchFamily="50" charset="-128"/>
            </a:rPr>
            <a:t>％となっており，類似団体を下回る水準となっている。</a:t>
          </a:r>
        </a:p>
        <a:p>
          <a:r>
            <a:rPr kumimoji="1" lang="ja-JP" altLang="en-US" sz="1300">
              <a:latin typeface="ＭＳ Ｐゴシック" panose="020B0600070205080204" pitchFamily="50" charset="-128"/>
              <a:ea typeface="ＭＳ Ｐゴシック" panose="020B0600070205080204" pitchFamily="50" charset="-128"/>
            </a:rPr>
            <a:t>　 今後も少子高齢化や人口減少に伴う社会保障経費の負担増や公共施設等の老朽化対策などが見込まれるため，より一層の歳入の確保と徹底した歳出削減により，財政健全化に努める。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1572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123714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46989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3035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19558</xdr:rowOff>
    </xdr:from>
    <xdr:to>
      <xdr:col>69</xdr:col>
      <xdr:colOff>92075</xdr:colOff>
      <xdr:row>77</xdr:row>
      <xdr:rowOff>46989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55182</xdr:rowOff>
    </xdr:from>
    <xdr:to>
      <xdr:col>29</xdr:col>
      <xdr:colOff>127000</xdr:colOff>
      <xdr:row>17</xdr:row>
      <xdr:rowOff>57712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17457"/>
          <a:ext cx="647700" cy="2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142850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2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57712</xdr:rowOff>
    </xdr:from>
    <xdr:to>
      <xdr:col>26</xdr:col>
      <xdr:colOff>50800</xdr:colOff>
      <xdr:row>17</xdr:row>
      <xdr:rowOff>81356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19987"/>
          <a:ext cx="698500" cy="23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77476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6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57876</xdr:rowOff>
    </xdr:from>
    <xdr:to>
      <xdr:col>22</xdr:col>
      <xdr:colOff>114300</xdr:colOff>
      <xdr:row>17</xdr:row>
      <xdr:rowOff>81356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20151"/>
          <a:ext cx="698500" cy="2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88596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57876</xdr:rowOff>
    </xdr:from>
    <xdr:to>
      <xdr:col>18</xdr:col>
      <xdr:colOff>177800</xdr:colOff>
      <xdr:row>17</xdr:row>
      <xdr:rowOff>70808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0151"/>
          <a:ext cx="698500" cy="12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102785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4382</xdr:rowOff>
    </xdr:from>
    <xdr:to>
      <xdr:col>29</xdr:col>
      <xdr:colOff>177800</xdr:colOff>
      <xdr:row>17</xdr:row>
      <xdr:rowOff>105982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66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147909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3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6912</xdr:rowOff>
    </xdr:from>
    <xdr:to>
      <xdr:col>26</xdr:col>
      <xdr:colOff>101600</xdr:colOff>
      <xdr:row>17</xdr:row>
      <xdr:rowOff>108512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9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93289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055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30556</xdr:rowOff>
    </xdr:from>
    <xdr:to>
      <xdr:col>22</xdr:col>
      <xdr:colOff>165100</xdr:colOff>
      <xdr:row>17</xdr:row>
      <xdr:rowOff>132156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92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116933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7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7076</xdr:rowOff>
    </xdr:from>
    <xdr:to>
      <xdr:col>19</xdr:col>
      <xdr:colOff>38100</xdr:colOff>
      <xdr:row>17</xdr:row>
      <xdr:rowOff>108676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93453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5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20008</xdr:rowOff>
    </xdr:from>
    <xdr:to>
      <xdr:col>15</xdr:col>
      <xdr:colOff>101600</xdr:colOff>
      <xdr:row>17</xdr:row>
      <xdr:rowOff>121608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2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106385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246862</xdr:rowOff>
    </xdr:from>
    <xdr:to>
      <xdr:col>29</xdr:col>
      <xdr:colOff>127000</xdr:colOff>
      <xdr:row>35</xdr:row>
      <xdr:rowOff>304660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57212"/>
          <a:ext cx="647700" cy="57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289437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997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246862</xdr:rowOff>
    </xdr:from>
    <xdr:to>
      <xdr:col>26</xdr:col>
      <xdr:colOff>50800</xdr:colOff>
      <xdr:row>35</xdr:row>
      <xdr:rowOff>270428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57212"/>
          <a:ext cx="698500" cy="23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270428</xdr:rowOff>
    </xdr:from>
    <xdr:to>
      <xdr:col>22</xdr:col>
      <xdr:colOff>114300</xdr:colOff>
      <xdr:row>35</xdr:row>
      <xdr:rowOff>277514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80778"/>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249568</xdr:rowOff>
    </xdr:from>
    <xdr:to>
      <xdr:col>18</xdr:col>
      <xdr:colOff>177800</xdr:colOff>
      <xdr:row>35</xdr:row>
      <xdr:rowOff>277514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59918"/>
          <a:ext cx="698500" cy="27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253860</xdr:rowOff>
    </xdr:from>
    <xdr:to>
      <xdr:col>29</xdr:col>
      <xdr:colOff>177800</xdr:colOff>
      <xdr:row>36</xdr:row>
      <xdr:rowOff>12560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4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98937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09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196062</xdr:rowOff>
    </xdr:from>
    <xdr:to>
      <xdr:col>26</xdr:col>
      <xdr:colOff>101600</xdr:colOff>
      <xdr:row>35</xdr:row>
      <xdr:rowOff>297662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6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307839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575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219628</xdr:rowOff>
    </xdr:from>
    <xdr:to>
      <xdr:col>22</xdr:col>
      <xdr:colOff>165100</xdr:colOff>
      <xdr:row>35</xdr:row>
      <xdr:rowOff>321228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29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331405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226714</xdr:rowOff>
    </xdr:from>
    <xdr:to>
      <xdr:col>19</xdr:col>
      <xdr:colOff>38100</xdr:colOff>
      <xdr:row>35</xdr:row>
      <xdr:rowOff>328314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7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338491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198768</xdr:rowOff>
    </xdr:from>
    <xdr:to>
      <xdr:col>15</xdr:col>
      <xdr:colOff>101600</xdr:colOff>
      <xdr:row>35</xdr:row>
      <xdr:rowOff>300368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09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310545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7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32,022
31,347
121.58
17,352,258
16,558,038
395,978
7,916,497
10,077,976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100119</xdr:rowOff>
    </xdr:from>
    <xdr:to>
      <xdr:col>24</xdr:col>
      <xdr:colOff>63500</xdr:colOff>
      <xdr:row>36</xdr:row>
      <xdr:rowOff>154608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72319"/>
          <a:ext cx="838200" cy="5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32645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138181</xdr:rowOff>
    </xdr:from>
    <xdr:to>
      <xdr:col>19</xdr:col>
      <xdr:colOff>177800</xdr:colOff>
      <xdr:row>36</xdr:row>
      <xdr:rowOff>154608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10381"/>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116530</xdr:rowOff>
    </xdr:from>
    <xdr:to>
      <xdr:col>15</xdr:col>
      <xdr:colOff>50800</xdr:colOff>
      <xdr:row>36</xdr:row>
      <xdr:rowOff>138181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288730"/>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92706</xdr:rowOff>
    </xdr:from>
    <xdr:to>
      <xdr:col>10</xdr:col>
      <xdr:colOff>114300</xdr:colOff>
      <xdr:row>36</xdr:row>
      <xdr:rowOff>116530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264906"/>
          <a:ext cx="889000" cy="2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3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98368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49319</xdr:rowOff>
    </xdr:from>
    <xdr:to>
      <xdr:col>24</xdr:col>
      <xdr:colOff>114300</xdr:colOff>
      <xdr:row>36</xdr:row>
      <xdr:rowOff>150919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72196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7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103808</xdr:rowOff>
    </xdr:from>
    <xdr:to>
      <xdr:col>20</xdr:col>
      <xdr:colOff>38100</xdr:colOff>
      <xdr:row>37</xdr:row>
      <xdr:rowOff>33958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50485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5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87381</xdr:rowOff>
    </xdr:from>
    <xdr:to>
      <xdr:col>15</xdr:col>
      <xdr:colOff>101600</xdr:colOff>
      <xdr:row>37</xdr:row>
      <xdr:rowOff>17531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5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34058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3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65730</xdr:rowOff>
    </xdr:from>
    <xdr:to>
      <xdr:col>10</xdr:col>
      <xdr:colOff>165100</xdr:colOff>
      <xdr:row>36</xdr:row>
      <xdr:rowOff>167330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3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12407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1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41906</xdr:rowOff>
    </xdr:from>
    <xdr:to>
      <xdr:col>6</xdr:col>
      <xdr:colOff>38100</xdr:colOff>
      <xdr:row>36</xdr:row>
      <xdr:rowOff>143506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2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160033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8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115354</xdr:rowOff>
    </xdr:from>
    <xdr:to>
      <xdr:col>24</xdr:col>
      <xdr:colOff>62865</xdr:colOff>
      <xdr:row>58</xdr:row>
      <xdr:rowOff>166256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7854"/>
          <a:ext cx="1270" cy="1422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170083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166256</xdr:rowOff>
    </xdr:from>
    <xdr:to>
      <xdr:col>24</xdr:col>
      <xdr:colOff>152400</xdr:colOff>
      <xdr:row>58</xdr:row>
      <xdr:rowOff>166256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62031</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115354</xdr:rowOff>
    </xdr:from>
    <xdr:to>
      <xdr:col>24</xdr:col>
      <xdr:colOff>152400</xdr:colOff>
      <xdr:row>50</xdr:row>
      <xdr:rowOff>115354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138081</xdr:rowOff>
    </xdr:from>
    <xdr:to>
      <xdr:col>24</xdr:col>
      <xdr:colOff>63500</xdr:colOff>
      <xdr:row>58</xdr:row>
      <xdr:rowOff>128270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10731"/>
          <a:ext cx="838200" cy="16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27443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5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4566</xdr:rowOff>
    </xdr:from>
    <xdr:to>
      <xdr:col>24</xdr:col>
      <xdr:colOff>114300</xdr:colOff>
      <xdr:row>56</xdr:row>
      <xdr:rowOff>106166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128270</xdr:rowOff>
    </xdr:from>
    <xdr:to>
      <xdr:col>19</xdr:col>
      <xdr:colOff>177800</xdr:colOff>
      <xdr:row>58</xdr:row>
      <xdr:rowOff>171247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10072370"/>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139706</xdr:rowOff>
    </xdr:from>
    <xdr:to>
      <xdr:col>20</xdr:col>
      <xdr:colOff>38100</xdr:colOff>
      <xdr:row>56</xdr:row>
      <xdr:rowOff>69856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86383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171247</xdr:rowOff>
    </xdr:from>
    <xdr:to>
      <xdr:col>15</xdr:col>
      <xdr:colOff>50800</xdr:colOff>
      <xdr:row>59</xdr:row>
      <xdr:rowOff>7969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15347"/>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151823</xdr:rowOff>
    </xdr:from>
    <xdr:to>
      <xdr:col>15</xdr:col>
      <xdr:colOff>101600</xdr:colOff>
      <xdr:row>56</xdr:row>
      <xdr:rowOff>81973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98500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7969</xdr:rowOff>
    </xdr:from>
    <xdr:to>
      <xdr:col>10</xdr:col>
      <xdr:colOff>114300</xdr:colOff>
      <xdr:row>59</xdr:row>
      <xdr:rowOff>41687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3519"/>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122828</xdr:rowOff>
    </xdr:from>
    <xdr:to>
      <xdr:col>10</xdr:col>
      <xdr:colOff>165100</xdr:colOff>
      <xdr:row>56</xdr:row>
      <xdr:rowOff>52978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69505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75870</xdr:rowOff>
    </xdr:from>
    <xdr:to>
      <xdr:col>6</xdr:col>
      <xdr:colOff>38100</xdr:colOff>
      <xdr:row>55</xdr:row>
      <xdr:rowOff>6020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22547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87281</xdr:rowOff>
    </xdr:from>
    <xdr:to>
      <xdr:col>24</xdr:col>
      <xdr:colOff>114300</xdr:colOff>
      <xdr:row>58</xdr:row>
      <xdr:rowOff>17431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65708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77470</xdr:rowOff>
    </xdr:from>
    <xdr:to>
      <xdr:col>20</xdr:col>
      <xdr:colOff>38100</xdr:colOff>
      <xdr:row>59</xdr:row>
      <xdr:rowOff>7620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2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170197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1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120447</xdr:rowOff>
    </xdr:from>
    <xdr:to>
      <xdr:col>15</xdr:col>
      <xdr:colOff>101600</xdr:colOff>
      <xdr:row>59</xdr:row>
      <xdr:rowOff>50597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41724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128619</xdr:rowOff>
    </xdr:from>
    <xdr:to>
      <xdr:col>10</xdr:col>
      <xdr:colOff>165100</xdr:colOff>
      <xdr:row>59</xdr:row>
      <xdr:rowOff>58769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49896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6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162337</xdr:rowOff>
    </xdr:from>
    <xdr:to>
      <xdr:col>6</xdr:col>
      <xdr:colOff>38100</xdr:colOff>
      <xdr:row>59</xdr:row>
      <xdr:rowOff>92487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83614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132214</xdr:rowOff>
    </xdr:from>
    <xdr:to>
      <xdr:col>24</xdr:col>
      <xdr:colOff>63500</xdr:colOff>
      <xdr:row>77</xdr:row>
      <xdr:rowOff>135013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33864"/>
          <a:ext cx="838200" cy="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132214</xdr:rowOff>
    </xdr:from>
    <xdr:to>
      <xdr:col>19</xdr:col>
      <xdr:colOff>177800</xdr:colOff>
      <xdr:row>77</xdr:row>
      <xdr:rowOff>141072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33864"/>
          <a:ext cx="889000" cy="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133414</xdr:rowOff>
    </xdr:from>
    <xdr:to>
      <xdr:col>15</xdr:col>
      <xdr:colOff>50800</xdr:colOff>
      <xdr:row>77</xdr:row>
      <xdr:rowOff>141072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35064"/>
          <a:ext cx="8890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133414</xdr:rowOff>
    </xdr:from>
    <xdr:to>
      <xdr:col>10</xdr:col>
      <xdr:colOff>114300</xdr:colOff>
      <xdr:row>77</xdr:row>
      <xdr:rowOff>137471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5064"/>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84213</xdr:rowOff>
    </xdr:from>
    <xdr:to>
      <xdr:col>24</xdr:col>
      <xdr:colOff>114300</xdr:colOff>
      <xdr:row>78</xdr:row>
      <xdr:rowOff>14363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8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170590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81414</xdr:rowOff>
    </xdr:from>
    <xdr:to>
      <xdr:col>20</xdr:col>
      <xdr:colOff>38100</xdr:colOff>
      <xdr:row>78</xdr:row>
      <xdr:rowOff>11564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2691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7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90272</xdr:rowOff>
    </xdr:from>
    <xdr:to>
      <xdr:col>15</xdr:col>
      <xdr:colOff>101600</xdr:colOff>
      <xdr:row>78</xdr:row>
      <xdr:rowOff>20422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11549</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9017" y="13384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82614</xdr:rowOff>
    </xdr:from>
    <xdr:to>
      <xdr:col>10</xdr:col>
      <xdr:colOff>165100</xdr:colOff>
      <xdr:row>78</xdr:row>
      <xdr:rowOff>12764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8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3891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37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86671</xdr:rowOff>
    </xdr:from>
    <xdr:to>
      <xdr:col>6</xdr:col>
      <xdr:colOff>38100</xdr:colOff>
      <xdr:row>78</xdr:row>
      <xdr:rowOff>16821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7948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139985</xdr:rowOff>
    </xdr:from>
    <xdr:to>
      <xdr:col>24</xdr:col>
      <xdr:colOff>63500</xdr:colOff>
      <xdr:row>96</xdr:row>
      <xdr:rowOff>37040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427735"/>
          <a:ext cx="8382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37040</xdr:rowOff>
    </xdr:from>
    <xdr:to>
      <xdr:col>19</xdr:col>
      <xdr:colOff>177800</xdr:colOff>
      <xdr:row>96</xdr:row>
      <xdr:rowOff>98819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96240"/>
          <a:ext cx="889000" cy="6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72816</xdr:rowOff>
    </xdr:from>
    <xdr:to>
      <xdr:col>15</xdr:col>
      <xdr:colOff>50800</xdr:colOff>
      <xdr:row>96</xdr:row>
      <xdr:rowOff>98819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32016"/>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72816</xdr:rowOff>
    </xdr:from>
    <xdr:to>
      <xdr:col>10</xdr:col>
      <xdr:colOff>114300</xdr:colOff>
      <xdr:row>96</xdr:row>
      <xdr:rowOff>134956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32016"/>
          <a:ext cx="889000" cy="6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89185</xdr:rowOff>
    </xdr:from>
    <xdr:to>
      <xdr:col>24</xdr:col>
      <xdr:colOff>114300</xdr:colOff>
      <xdr:row>96</xdr:row>
      <xdr:rowOff>19335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112062</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22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157690</xdr:rowOff>
    </xdr:from>
    <xdr:to>
      <xdr:col>20</xdr:col>
      <xdr:colOff>38100</xdr:colOff>
      <xdr:row>96</xdr:row>
      <xdr:rowOff>87840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104367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22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48019</xdr:rowOff>
    </xdr:from>
    <xdr:to>
      <xdr:col>15</xdr:col>
      <xdr:colOff>101600</xdr:colOff>
      <xdr:row>96</xdr:row>
      <xdr:rowOff>149619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28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22016</xdr:rowOff>
    </xdr:from>
    <xdr:to>
      <xdr:col>10</xdr:col>
      <xdr:colOff>165100</xdr:colOff>
      <xdr:row>96</xdr:row>
      <xdr:rowOff>123616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8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140143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84156</xdr:rowOff>
    </xdr:from>
    <xdr:to>
      <xdr:col>6</xdr:col>
      <xdr:colOff>38100</xdr:colOff>
      <xdr:row>97</xdr:row>
      <xdr:rowOff>14306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5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30833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3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160705</xdr:rowOff>
    </xdr:from>
    <xdr:to>
      <xdr:col>54</xdr:col>
      <xdr:colOff>189865</xdr:colOff>
      <xdr:row>34</xdr:row>
      <xdr:rowOff>73190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04205"/>
          <a:ext cx="1270" cy="59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77017</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906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73190</xdr:rowOff>
    </xdr:from>
    <xdr:to>
      <xdr:col>55</xdr:col>
      <xdr:colOff>88900</xdr:colOff>
      <xdr:row>34</xdr:row>
      <xdr:rowOff>73190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902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107382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7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160705</xdr:rowOff>
    </xdr:from>
    <xdr:to>
      <xdr:col>55</xdr:col>
      <xdr:colOff>88900</xdr:colOff>
      <xdr:row>30</xdr:row>
      <xdr:rowOff>160705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0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74412</xdr:rowOff>
    </xdr:from>
    <xdr:to>
      <xdr:col>55</xdr:col>
      <xdr:colOff>0</xdr:colOff>
      <xdr:row>37</xdr:row>
      <xdr:rowOff>74791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560812"/>
          <a:ext cx="838200" cy="8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144600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310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166173</xdr:rowOff>
    </xdr:from>
    <xdr:to>
      <xdr:col>55</xdr:col>
      <xdr:colOff>50800</xdr:colOff>
      <xdr:row>33</xdr:row>
      <xdr:rowOff>96323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5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74791</xdr:rowOff>
    </xdr:from>
    <xdr:to>
      <xdr:col>50</xdr:col>
      <xdr:colOff>114300</xdr:colOff>
      <xdr:row>38</xdr:row>
      <xdr:rowOff>43355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18441"/>
          <a:ext cx="889000" cy="14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1529</xdr:rowOff>
    </xdr:from>
    <xdr:to>
      <xdr:col>50</xdr:col>
      <xdr:colOff>165100</xdr:colOff>
      <xdr:row>37</xdr:row>
      <xdr:rowOff>103129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119656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43355</xdr:rowOff>
    </xdr:from>
    <xdr:to>
      <xdr:col>45</xdr:col>
      <xdr:colOff>177800</xdr:colOff>
      <xdr:row>38</xdr:row>
      <xdr:rowOff>44727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5845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21960</xdr:rowOff>
    </xdr:from>
    <xdr:to>
      <xdr:col>46</xdr:col>
      <xdr:colOff>38100</xdr:colOff>
      <xdr:row>37</xdr:row>
      <xdr:rowOff>123560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36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140087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14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44727</xdr:rowOff>
    </xdr:from>
    <xdr:to>
      <xdr:col>41</xdr:col>
      <xdr:colOff>50800</xdr:colOff>
      <xdr:row>38</xdr:row>
      <xdr:rowOff>65339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59827"/>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39196</xdr:rowOff>
    </xdr:from>
    <xdr:to>
      <xdr:col>41</xdr:col>
      <xdr:colOff>101600</xdr:colOff>
      <xdr:row>37</xdr:row>
      <xdr:rowOff>140796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8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157323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5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57190</xdr:rowOff>
    </xdr:from>
    <xdr:to>
      <xdr:col>36</xdr:col>
      <xdr:colOff>165100</xdr:colOff>
      <xdr:row>37</xdr:row>
      <xdr:rowOff>158790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3867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7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23612</xdr:rowOff>
    </xdr:from>
    <xdr:to>
      <xdr:col>55</xdr:col>
      <xdr:colOff>50800</xdr:colOff>
      <xdr:row>32</xdr:row>
      <xdr:rowOff>125212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46489</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36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23991</xdr:rowOff>
    </xdr:from>
    <xdr:to>
      <xdr:col>50</xdr:col>
      <xdr:colOff>165100</xdr:colOff>
      <xdr:row>37</xdr:row>
      <xdr:rowOff>125591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6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116718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164005</xdr:rowOff>
    </xdr:from>
    <xdr:to>
      <xdr:col>46</xdr:col>
      <xdr:colOff>38100</xdr:colOff>
      <xdr:row>38</xdr:row>
      <xdr:rowOff>94155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0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85282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0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165377</xdr:rowOff>
    </xdr:from>
    <xdr:to>
      <xdr:col>41</xdr:col>
      <xdr:colOff>101600</xdr:colOff>
      <xdr:row>38</xdr:row>
      <xdr:rowOff>95527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86654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0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14539</xdr:rowOff>
    </xdr:from>
    <xdr:to>
      <xdr:col>36</xdr:col>
      <xdr:colOff>165100</xdr:colOff>
      <xdr:row>38</xdr:row>
      <xdr:rowOff>116139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107266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2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165905</xdr:rowOff>
    </xdr:from>
    <xdr:to>
      <xdr:col>55</xdr:col>
      <xdr:colOff>0</xdr:colOff>
      <xdr:row>57</xdr:row>
      <xdr:rowOff>28273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67105"/>
          <a:ext cx="8382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120197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4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28273</xdr:rowOff>
    </xdr:from>
    <xdr:to>
      <xdr:col>50</xdr:col>
      <xdr:colOff>114300</xdr:colOff>
      <xdr:row>57</xdr:row>
      <xdr:rowOff>130350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800923"/>
          <a:ext cx="889000" cy="10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4191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3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101234</xdr:rowOff>
    </xdr:from>
    <xdr:to>
      <xdr:col>45</xdr:col>
      <xdr:colOff>177800</xdr:colOff>
      <xdr:row>57</xdr:row>
      <xdr:rowOff>130350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73884"/>
          <a:ext cx="8890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44195</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101234</xdr:rowOff>
    </xdr:from>
    <xdr:to>
      <xdr:col>41</xdr:col>
      <xdr:colOff>50800</xdr:colOff>
      <xdr:row>57</xdr:row>
      <xdr:rowOff>148013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73884"/>
          <a:ext cx="8890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45826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7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115105</xdr:rowOff>
    </xdr:from>
    <xdr:to>
      <xdr:col>55</xdr:col>
      <xdr:colOff>50800</xdr:colOff>
      <xdr:row>57</xdr:row>
      <xdr:rowOff>45255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93532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148923</xdr:rowOff>
    </xdr:from>
    <xdr:to>
      <xdr:col>50</xdr:col>
      <xdr:colOff>165100</xdr:colOff>
      <xdr:row>57</xdr:row>
      <xdr:rowOff>79073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70200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79550</xdr:rowOff>
    </xdr:from>
    <xdr:to>
      <xdr:col>46</xdr:col>
      <xdr:colOff>38100</xdr:colOff>
      <xdr:row>58</xdr:row>
      <xdr:rowOff>9700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5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827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94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50434</xdr:rowOff>
    </xdr:from>
    <xdr:to>
      <xdr:col>41</xdr:col>
      <xdr:colOff>101600</xdr:colOff>
      <xdr:row>57</xdr:row>
      <xdr:rowOff>152034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143161</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1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97213</xdr:rowOff>
    </xdr:from>
    <xdr:to>
      <xdr:col>36</xdr:col>
      <xdr:colOff>165100</xdr:colOff>
      <xdr:row>58</xdr:row>
      <xdr:rowOff>27363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18490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6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101372</xdr:rowOff>
    </xdr:from>
    <xdr:to>
      <xdr:col>55</xdr:col>
      <xdr:colOff>0</xdr:colOff>
      <xdr:row>78</xdr:row>
      <xdr:rowOff>144602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74472"/>
          <a:ext cx="838200" cy="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21556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23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141084</xdr:rowOff>
    </xdr:from>
    <xdr:to>
      <xdr:col>50</xdr:col>
      <xdr:colOff>114300</xdr:colOff>
      <xdr:row>78</xdr:row>
      <xdr:rowOff>144602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14184"/>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1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141084</xdr:rowOff>
    </xdr:from>
    <xdr:to>
      <xdr:col>45</xdr:col>
      <xdr:colOff>177800</xdr:colOff>
      <xdr:row>78</xdr:row>
      <xdr:rowOff>153366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514184"/>
          <a:ext cx="889000" cy="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97159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153366</xdr:rowOff>
    </xdr:from>
    <xdr:to>
      <xdr:col>41</xdr:col>
      <xdr:colOff>50800</xdr:colOff>
      <xdr:row>78</xdr:row>
      <xdr:rowOff>166408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26466"/>
          <a:ext cx="8890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50572</xdr:rowOff>
    </xdr:from>
    <xdr:to>
      <xdr:col>55</xdr:col>
      <xdr:colOff>50800</xdr:colOff>
      <xdr:row>78</xdr:row>
      <xdr:rowOff>152172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148557</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93802</xdr:rowOff>
    </xdr:from>
    <xdr:to>
      <xdr:col>50</xdr:col>
      <xdr:colOff>165100</xdr:colOff>
      <xdr:row>79</xdr:row>
      <xdr:rowOff>23952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15079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5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90284</xdr:rowOff>
    </xdr:from>
    <xdr:to>
      <xdr:col>46</xdr:col>
      <xdr:colOff>38100</xdr:colOff>
      <xdr:row>79</xdr:row>
      <xdr:rowOff>20434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6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5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102566</xdr:rowOff>
    </xdr:from>
    <xdr:to>
      <xdr:col>41</xdr:col>
      <xdr:colOff>101600</xdr:colOff>
      <xdr:row>79</xdr:row>
      <xdr:rowOff>32716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7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23843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6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115608</xdr:rowOff>
    </xdr:from>
    <xdr:to>
      <xdr:col>36</xdr:col>
      <xdr:colOff>165100</xdr:colOff>
      <xdr:row>79</xdr:row>
      <xdr:rowOff>45758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36885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8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162389</xdr:rowOff>
    </xdr:from>
    <xdr:to>
      <xdr:col>55</xdr:col>
      <xdr:colOff>0</xdr:colOff>
      <xdr:row>95</xdr:row>
      <xdr:rowOff>89009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278689"/>
          <a:ext cx="838200" cy="9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162389</xdr:rowOff>
    </xdr:from>
    <xdr:to>
      <xdr:col>50</xdr:col>
      <xdr:colOff>114300</xdr:colOff>
      <xdr:row>96</xdr:row>
      <xdr:rowOff>67481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278689"/>
          <a:ext cx="889000" cy="24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152919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159913</xdr:rowOff>
    </xdr:from>
    <xdr:to>
      <xdr:col>45</xdr:col>
      <xdr:colOff>177800</xdr:colOff>
      <xdr:row>96</xdr:row>
      <xdr:rowOff>67481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447663"/>
          <a:ext cx="889000" cy="7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159913</xdr:rowOff>
    </xdr:from>
    <xdr:to>
      <xdr:col>41</xdr:col>
      <xdr:colOff>50800</xdr:colOff>
      <xdr:row>97</xdr:row>
      <xdr:rowOff>42621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447663"/>
          <a:ext cx="889000" cy="2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33532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38209</xdr:rowOff>
    </xdr:from>
    <xdr:to>
      <xdr:col>55</xdr:col>
      <xdr:colOff>50800</xdr:colOff>
      <xdr:row>95</xdr:row>
      <xdr:rowOff>139809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61086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111589</xdr:rowOff>
    </xdr:from>
    <xdr:to>
      <xdr:col>50</xdr:col>
      <xdr:colOff>165100</xdr:colOff>
      <xdr:row>95</xdr:row>
      <xdr:rowOff>41739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2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58266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0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16681</xdr:rowOff>
    </xdr:from>
    <xdr:to>
      <xdr:col>46</xdr:col>
      <xdr:colOff>38100</xdr:colOff>
      <xdr:row>96</xdr:row>
      <xdr:rowOff>118281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47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109408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6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109113</xdr:rowOff>
    </xdr:from>
    <xdr:to>
      <xdr:col>41</xdr:col>
      <xdr:colOff>101600</xdr:colOff>
      <xdr:row>96</xdr:row>
      <xdr:rowOff>39263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396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55790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17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163271</xdr:rowOff>
    </xdr:from>
    <xdr:to>
      <xdr:col>36</xdr:col>
      <xdr:colOff>165100</xdr:colOff>
      <xdr:row>97</xdr:row>
      <xdr:rowOff>93421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84548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1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131379</xdr:rowOff>
    </xdr:from>
    <xdr:to>
      <xdr:col>85</xdr:col>
      <xdr:colOff>127000</xdr:colOff>
      <xdr:row>38</xdr:row>
      <xdr:rowOff>139357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46479"/>
          <a:ext cx="8382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139357</xdr:rowOff>
    </xdr:from>
    <xdr:to>
      <xdr:col>81</xdr:col>
      <xdr:colOff>50800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6544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114211</xdr:rowOff>
    </xdr:from>
    <xdr:to>
      <xdr:col>76</xdr:col>
      <xdr:colOff>114300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62931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114211</xdr:rowOff>
    </xdr:from>
    <xdr:to>
      <xdr:col>71</xdr:col>
      <xdr:colOff>177800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629311"/>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5493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80579</xdr:rowOff>
    </xdr:from>
    <xdr:to>
      <xdr:col>85</xdr:col>
      <xdr:colOff>177800</xdr:colOff>
      <xdr:row>39</xdr:row>
      <xdr:rowOff>10729</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59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166956</xdr:rowOff>
    </xdr:from>
    <xdr:ext cx="378565"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1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88557</xdr:rowOff>
    </xdr:from>
    <xdr:to>
      <xdr:col>81</xdr:col>
      <xdr:colOff>101600</xdr:colOff>
      <xdr:row>39</xdr:row>
      <xdr:rowOff>18707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9834</xdr:rowOff>
    </xdr:from>
    <xdr:ext cx="313932"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24333" y="6696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63411</xdr:rowOff>
    </xdr:from>
    <xdr:to>
      <xdr:col>72</xdr:col>
      <xdr:colOff>38100</xdr:colOff>
      <xdr:row>38</xdr:row>
      <xdr:rowOff>165011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156138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6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170397</xdr:rowOff>
    </xdr:from>
    <xdr:to>
      <xdr:col>85</xdr:col>
      <xdr:colOff>127000</xdr:colOff>
      <xdr:row>77</xdr:row>
      <xdr:rowOff>2719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00597"/>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75527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2719</xdr:rowOff>
    </xdr:from>
    <xdr:to>
      <xdr:col>81</xdr:col>
      <xdr:colOff>50800</xdr:colOff>
      <xdr:row>77</xdr:row>
      <xdr:rowOff>22918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04369"/>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22918</xdr:rowOff>
    </xdr:from>
    <xdr:to>
      <xdr:col>76</xdr:col>
      <xdr:colOff>114300</xdr:colOff>
      <xdr:row>77</xdr:row>
      <xdr:rowOff>34708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2456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104500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79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32389</xdr:rowOff>
    </xdr:from>
    <xdr:to>
      <xdr:col>71</xdr:col>
      <xdr:colOff>177800</xdr:colOff>
      <xdr:row>77</xdr:row>
      <xdr:rowOff>34708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234039"/>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99128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102802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119597</xdr:rowOff>
    </xdr:from>
    <xdr:to>
      <xdr:col>85</xdr:col>
      <xdr:colOff>177800</xdr:colOff>
      <xdr:row>77</xdr:row>
      <xdr:rowOff>49747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98024</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123369</xdr:rowOff>
    </xdr:from>
    <xdr:to>
      <xdr:col>81</xdr:col>
      <xdr:colOff>101600</xdr:colOff>
      <xdr:row>77</xdr:row>
      <xdr:rowOff>53519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44646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4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143568</xdr:rowOff>
    </xdr:from>
    <xdr:to>
      <xdr:col>76</xdr:col>
      <xdr:colOff>165100</xdr:colOff>
      <xdr:row>77</xdr:row>
      <xdr:rowOff>73718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7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64845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155358</xdr:rowOff>
    </xdr:from>
    <xdr:to>
      <xdr:col>72</xdr:col>
      <xdr:colOff>38100</xdr:colOff>
      <xdr:row>77</xdr:row>
      <xdr:rowOff>85508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8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76635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7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153039</xdr:rowOff>
    </xdr:from>
    <xdr:to>
      <xdr:col>67</xdr:col>
      <xdr:colOff>101600</xdr:colOff>
      <xdr:row>77</xdr:row>
      <xdr:rowOff>83189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74316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140599</xdr:rowOff>
    </xdr:from>
    <xdr:to>
      <xdr:col>85</xdr:col>
      <xdr:colOff>126364</xdr:colOff>
      <xdr:row>99</xdr:row>
      <xdr:rowOff>39703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42549"/>
          <a:ext cx="1269" cy="127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43530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7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39703</xdr:rowOff>
    </xdr:from>
    <xdr:to>
      <xdr:col>86</xdr:col>
      <xdr:colOff>25400</xdr:colOff>
      <xdr:row>99</xdr:row>
      <xdr:rowOff>39703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87276</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5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140599</xdr:rowOff>
    </xdr:from>
    <xdr:to>
      <xdr:col>86</xdr:col>
      <xdr:colOff>25400</xdr:colOff>
      <xdr:row>91</xdr:row>
      <xdr:rowOff>140599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4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9513</xdr:rowOff>
    </xdr:from>
    <xdr:to>
      <xdr:col>85</xdr:col>
      <xdr:colOff>127000</xdr:colOff>
      <xdr:row>99</xdr:row>
      <xdr:rowOff>23450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83063"/>
          <a:ext cx="838200" cy="1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60075</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90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37198</xdr:rowOff>
    </xdr:from>
    <xdr:to>
      <xdr:col>85</xdr:col>
      <xdr:colOff>177800</xdr:colOff>
      <xdr:row>98</xdr:row>
      <xdr:rowOff>138798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3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4651</xdr:rowOff>
    </xdr:from>
    <xdr:to>
      <xdr:col>81</xdr:col>
      <xdr:colOff>50800</xdr:colOff>
      <xdr:row>99</xdr:row>
      <xdr:rowOff>23450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78201"/>
          <a:ext cx="889000" cy="1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55037</xdr:rowOff>
    </xdr:from>
    <xdr:to>
      <xdr:col>81</xdr:col>
      <xdr:colOff>101600</xdr:colOff>
      <xdr:row>98</xdr:row>
      <xdr:rowOff>156637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5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1714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126319</xdr:rowOff>
    </xdr:from>
    <xdr:to>
      <xdr:col>76</xdr:col>
      <xdr:colOff>114300</xdr:colOff>
      <xdr:row>99</xdr:row>
      <xdr:rowOff>4651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28419"/>
          <a:ext cx="889000" cy="4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28062</xdr:rowOff>
    </xdr:from>
    <xdr:to>
      <xdr:col>76</xdr:col>
      <xdr:colOff>165100</xdr:colOff>
      <xdr:row>98</xdr:row>
      <xdr:rowOff>129662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146189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126319</xdr:rowOff>
    </xdr:from>
    <xdr:to>
      <xdr:col>71</xdr:col>
      <xdr:colOff>177800</xdr:colOff>
      <xdr:row>98</xdr:row>
      <xdr:rowOff>156327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28419"/>
          <a:ext cx="889000" cy="3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50434</xdr:rowOff>
    </xdr:from>
    <xdr:to>
      <xdr:col>72</xdr:col>
      <xdr:colOff>38100</xdr:colOff>
      <xdr:row>98</xdr:row>
      <xdr:rowOff>152034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5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168561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2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48186</xdr:rowOff>
    </xdr:from>
    <xdr:to>
      <xdr:col>67</xdr:col>
      <xdr:colOff>101600</xdr:colOff>
      <xdr:row>98</xdr:row>
      <xdr:rowOff>149786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166313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130163</xdr:rowOff>
    </xdr:from>
    <xdr:to>
      <xdr:col>85</xdr:col>
      <xdr:colOff>177800</xdr:colOff>
      <xdr:row>99</xdr:row>
      <xdr:rowOff>60313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3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45090</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4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144100</xdr:rowOff>
    </xdr:from>
    <xdr:to>
      <xdr:col>81</xdr:col>
      <xdr:colOff>101600</xdr:colOff>
      <xdr:row>99</xdr:row>
      <xdr:rowOff>74250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65377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125301</xdr:rowOff>
    </xdr:from>
    <xdr:to>
      <xdr:col>76</xdr:col>
      <xdr:colOff>165100</xdr:colOff>
      <xdr:row>99</xdr:row>
      <xdr:rowOff>55451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46578</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2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75519</xdr:rowOff>
    </xdr:from>
    <xdr:to>
      <xdr:col>72</xdr:col>
      <xdr:colOff>38100</xdr:colOff>
      <xdr:row>99</xdr:row>
      <xdr:rowOff>5669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7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168246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7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105527</xdr:rowOff>
    </xdr:from>
    <xdr:to>
      <xdr:col>67</xdr:col>
      <xdr:colOff>101600</xdr:colOff>
      <xdr:row>99</xdr:row>
      <xdr:rowOff>35677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26804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0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100402</xdr:rowOff>
    </xdr:from>
    <xdr:to>
      <xdr:col>116</xdr:col>
      <xdr:colOff>63500</xdr:colOff>
      <xdr:row>38</xdr:row>
      <xdr:rowOff>100838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929702"/>
          <a:ext cx="838200" cy="6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121102</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4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49457</xdr:rowOff>
    </xdr:from>
    <xdr:to>
      <xdr:col>111</xdr:col>
      <xdr:colOff>177800</xdr:colOff>
      <xdr:row>38</xdr:row>
      <xdr:rowOff>100838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564557"/>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170306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68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34109</xdr:rowOff>
    </xdr:from>
    <xdr:to>
      <xdr:col>107</xdr:col>
      <xdr:colOff>50800</xdr:colOff>
      <xdr:row>38</xdr:row>
      <xdr:rowOff>49457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549209"/>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26288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71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6459</xdr:rowOff>
    </xdr:from>
    <xdr:to>
      <xdr:col>102</xdr:col>
      <xdr:colOff>114300</xdr:colOff>
      <xdr:row>38</xdr:row>
      <xdr:rowOff>34109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21559"/>
          <a:ext cx="889000" cy="2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37936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72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38262</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72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49602</xdr:rowOff>
    </xdr:from>
    <xdr:to>
      <xdr:col>116</xdr:col>
      <xdr:colOff>114300</xdr:colOff>
      <xdr:row>34</xdr:row>
      <xdr:rowOff>151202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87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72479</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73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50038</xdr:rowOff>
    </xdr:from>
    <xdr:to>
      <xdr:col>112</xdr:col>
      <xdr:colOff>38100</xdr:colOff>
      <xdr:row>38</xdr:row>
      <xdr:rowOff>151638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168165</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170107</xdr:rowOff>
    </xdr:from>
    <xdr:to>
      <xdr:col>107</xdr:col>
      <xdr:colOff>101600</xdr:colOff>
      <xdr:row>38</xdr:row>
      <xdr:rowOff>100257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1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116784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2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154758</xdr:rowOff>
    </xdr:from>
    <xdr:to>
      <xdr:col>102</xdr:col>
      <xdr:colOff>165100</xdr:colOff>
      <xdr:row>38</xdr:row>
      <xdr:rowOff>84908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101435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27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127109</xdr:rowOff>
    </xdr:from>
    <xdr:to>
      <xdr:col>98</xdr:col>
      <xdr:colOff>38100</xdr:colOff>
      <xdr:row>38</xdr:row>
      <xdr:rowOff>57259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73786</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4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170732</xdr:rowOff>
    </xdr:from>
    <xdr:to>
      <xdr:col>116</xdr:col>
      <xdr:colOff>63500</xdr:colOff>
      <xdr:row>58</xdr:row>
      <xdr:rowOff>1283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943382"/>
          <a:ext cx="8382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1283</xdr:rowOff>
    </xdr:from>
    <xdr:to>
      <xdr:col>111</xdr:col>
      <xdr:colOff>177800</xdr:colOff>
      <xdr:row>58</xdr:row>
      <xdr:rowOff>3169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9945383"/>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3169</xdr:rowOff>
    </xdr:from>
    <xdr:to>
      <xdr:col>107</xdr:col>
      <xdr:colOff>50800</xdr:colOff>
      <xdr:row>58</xdr:row>
      <xdr:rowOff>4597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947269"/>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4597</xdr:rowOff>
    </xdr:from>
    <xdr:to>
      <xdr:col>102</xdr:col>
      <xdr:colOff>114300</xdr:colOff>
      <xdr:row>58</xdr:row>
      <xdr:rowOff>4769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9948697"/>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119932</xdr:rowOff>
    </xdr:from>
    <xdr:to>
      <xdr:col>116</xdr:col>
      <xdr:colOff>114300</xdr:colOff>
      <xdr:row>58</xdr:row>
      <xdr:rowOff>50082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8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34859</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07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121933</xdr:rowOff>
    </xdr:from>
    <xdr:to>
      <xdr:col>112</xdr:col>
      <xdr:colOff>38100</xdr:colOff>
      <xdr:row>58</xdr:row>
      <xdr:rowOff>52083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89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43210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9987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123819</xdr:rowOff>
    </xdr:from>
    <xdr:to>
      <xdr:col>107</xdr:col>
      <xdr:colOff>101600</xdr:colOff>
      <xdr:row>58</xdr:row>
      <xdr:rowOff>53969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89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45096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998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125247</xdr:rowOff>
    </xdr:from>
    <xdr:to>
      <xdr:col>102</xdr:col>
      <xdr:colOff>165100</xdr:colOff>
      <xdr:row>58</xdr:row>
      <xdr:rowOff>55397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8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46524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9990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125419</xdr:rowOff>
    </xdr:from>
    <xdr:to>
      <xdr:col>98</xdr:col>
      <xdr:colOff>38100</xdr:colOff>
      <xdr:row>58</xdr:row>
      <xdr:rowOff>55569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8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46696</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9990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141453</xdr:rowOff>
    </xdr:from>
    <xdr:to>
      <xdr:col>116</xdr:col>
      <xdr:colOff>63500</xdr:colOff>
      <xdr:row>76</xdr:row>
      <xdr:rowOff>157550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828753"/>
          <a:ext cx="838200" cy="35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141453</xdr:rowOff>
    </xdr:from>
    <xdr:to>
      <xdr:col>111</xdr:col>
      <xdr:colOff>177800</xdr:colOff>
      <xdr:row>74</xdr:row>
      <xdr:rowOff>162864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828753"/>
          <a:ext cx="889000" cy="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162864</xdr:rowOff>
    </xdr:from>
    <xdr:to>
      <xdr:col>107</xdr:col>
      <xdr:colOff>50800</xdr:colOff>
      <xdr:row>75</xdr:row>
      <xdr:rowOff>48813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50164"/>
          <a:ext cx="889000" cy="5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48813</xdr:rowOff>
    </xdr:from>
    <xdr:to>
      <xdr:col>102</xdr:col>
      <xdr:colOff>114300</xdr:colOff>
      <xdr:row>75</xdr:row>
      <xdr:rowOff>88779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07563"/>
          <a:ext cx="889000" cy="3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106750</xdr:rowOff>
    </xdr:from>
    <xdr:to>
      <xdr:col>116</xdr:col>
      <xdr:colOff>114300</xdr:colOff>
      <xdr:row>77</xdr:row>
      <xdr:rowOff>36900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3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129627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8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90653</xdr:rowOff>
    </xdr:from>
    <xdr:to>
      <xdr:col>112</xdr:col>
      <xdr:colOff>38100</xdr:colOff>
      <xdr:row>75</xdr:row>
      <xdr:rowOff>20803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7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37330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55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112064</xdr:rowOff>
    </xdr:from>
    <xdr:to>
      <xdr:col>107</xdr:col>
      <xdr:colOff>101600</xdr:colOff>
      <xdr:row>75</xdr:row>
      <xdr:rowOff>42214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58741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7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169463</xdr:rowOff>
    </xdr:from>
    <xdr:to>
      <xdr:col>102</xdr:col>
      <xdr:colOff>165100</xdr:colOff>
      <xdr:row>75</xdr:row>
      <xdr:rowOff>99613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5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116140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37979</xdr:rowOff>
    </xdr:from>
    <xdr:to>
      <xdr:col>98</xdr:col>
      <xdr:colOff>38100</xdr:colOff>
      <xdr:row>75</xdr:row>
      <xdr:rowOff>139579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9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156106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71,424</a:t>
          </a:r>
          <a:r>
            <a:rPr kumimoji="1" lang="ja-JP" altLang="en-US" sz="1300">
              <a:latin typeface="ＭＳ Ｐゴシック" panose="020B0600070205080204" pitchFamily="50" charset="-128"/>
              <a:ea typeface="ＭＳ Ｐゴシック" panose="020B0600070205080204" pitchFamily="50" charset="-128"/>
            </a:rPr>
            <a:t>円となっており，団塊世代の定年退職のピークを迎え，緩やかな減少傾向が続いていたものの，臨時職員から会計年度任用職員への制度移行による増額などの要因から類似団体平均を</a:t>
          </a:r>
          <a:r>
            <a:rPr kumimoji="1" lang="en-US" altLang="ja-JP" sz="1300">
              <a:latin typeface="ＭＳ Ｐゴシック" panose="020B0600070205080204" pitchFamily="50" charset="-128"/>
              <a:ea typeface="ＭＳ Ｐゴシック" panose="020B0600070205080204" pitchFamily="50" charset="-128"/>
            </a:rPr>
            <a:t>300</a:t>
          </a:r>
          <a:r>
            <a:rPr kumimoji="1" lang="ja-JP" altLang="en-US" sz="1300">
              <a:latin typeface="ＭＳ Ｐゴシック" panose="020B0600070205080204" pitchFamily="50" charset="-128"/>
              <a:ea typeface="ＭＳ Ｐゴシック" panose="020B0600070205080204" pitchFamily="50" charset="-128"/>
            </a:rPr>
            <a:t>円上回る水準となっている。</a:t>
          </a:r>
        </a:p>
        <a:p>
          <a:r>
            <a:rPr kumimoji="1" lang="ja-JP" altLang="en-US" sz="1300">
              <a:latin typeface="ＭＳ Ｐゴシック" panose="020B0600070205080204" pitchFamily="50" charset="-128"/>
              <a:ea typeface="ＭＳ Ｐゴシック" panose="020B0600070205080204" pitchFamily="50" charset="-128"/>
            </a:rPr>
            <a:t>　また，投資及び出資金では，令和２年度から公共下水道事業等が企業会計に移行したことから前年度より住民一人当たり</a:t>
          </a:r>
          <a:r>
            <a:rPr kumimoji="1" lang="en-US" altLang="ja-JP" sz="1300">
              <a:latin typeface="ＭＳ Ｐゴシック" panose="020B0600070205080204" pitchFamily="50" charset="-128"/>
              <a:ea typeface="ＭＳ Ｐゴシック" panose="020B0600070205080204" pitchFamily="50" charset="-128"/>
            </a:rPr>
            <a:t>6,304</a:t>
          </a:r>
          <a:r>
            <a:rPr kumimoji="1" lang="ja-JP" altLang="en-US" sz="1300">
              <a:latin typeface="ＭＳ Ｐゴシック" panose="020B0600070205080204" pitchFamily="50" charset="-128"/>
              <a:ea typeface="ＭＳ Ｐゴシック" panose="020B0600070205080204" pitchFamily="50" charset="-128"/>
            </a:rPr>
            <a:t>円と大幅に増加し</a:t>
          </a:r>
          <a:r>
            <a:rPr kumimoji="1" lang="en-US" altLang="ja-JP" sz="1300">
              <a:latin typeface="ＭＳ Ｐゴシック" panose="020B0600070205080204" pitchFamily="50" charset="-128"/>
              <a:ea typeface="ＭＳ Ｐゴシック" panose="020B0600070205080204" pitchFamily="50" charset="-128"/>
            </a:rPr>
            <a:t>7,861</a:t>
          </a:r>
          <a:r>
            <a:rPr kumimoji="1" lang="ja-JP" altLang="en-US" sz="1300">
              <a:latin typeface="ＭＳ Ｐゴシック" panose="020B0600070205080204" pitchFamily="50" charset="-128"/>
              <a:ea typeface="ＭＳ Ｐゴシック" panose="020B0600070205080204" pitchFamily="50" charset="-128"/>
            </a:rPr>
            <a:t>円となり，一方で繰出金については，企業会計移行に伴い，前年度から住民一人当たり</a:t>
          </a:r>
          <a:r>
            <a:rPr kumimoji="1" lang="en-US" altLang="ja-JP" sz="1300">
              <a:latin typeface="ＭＳ Ｐゴシック" panose="020B0600070205080204" pitchFamily="50" charset="-128"/>
              <a:ea typeface="ＭＳ Ｐゴシック" panose="020B0600070205080204" pitchFamily="50" charset="-128"/>
            </a:rPr>
            <a:t>18,845</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41,063</a:t>
          </a:r>
          <a:r>
            <a:rPr kumimoji="1" lang="ja-JP" altLang="en-US" sz="1300">
              <a:latin typeface="ＭＳ Ｐゴシック" panose="020B0600070205080204" pitchFamily="50" charset="-128"/>
              <a:ea typeface="ＭＳ Ｐゴシック" panose="020B0600070205080204" pitchFamily="50" charset="-128"/>
            </a:rPr>
            <a:t>円となった。　　</a:t>
          </a:r>
        </a:p>
        <a:p>
          <a:r>
            <a:rPr kumimoji="1" lang="ja-JP" altLang="en-US" sz="1300">
              <a:latin typeface="ＭＳ Ｐゴシック" panose="020B0600070205080204" pitchFamily="50" charset="-128"/>
              <a:ea typeface="ＭＳ Ｐゴシック" panose="020B0600070205080204" pitchFamily="50" charset="-128"/>
            </a:rPr>
            <a:t>　補助費等については，前年度よりも住民一人当たり</a:t>
          </a:r>
          <a:r>
            <a:rPr kumimoji="1" lang="en-US" altLang="ja-JP" sz="1300">
              <a:latin typeface="ＭＳ Ｐゴシック" panose="020B0600070205080204" pitchFamily="50" charset="-128"/>
              <a:ea typeface="ＭＳ Ｐゴシック" panose="020B0600070205080204" pitchFamily="50" charset="-128"/>
            </a:rPr>
            <a:t>131,308</a:t>
          </a:r>
          <a:r>
            <a:rPr kumimoji="1" lang="ja-JP" altLang="en-US" sz="1300">
              <a:latin typeface="ＭＳ Ｐゴシック" panose="020B0600070205080204" pitchFamily="50" charset="-128"/>
              <a:ea typeface="ＭＳ Ｐゴシック" panose="020B0600070205080204" pitchFamily="50" charset="-128"/>
            </a:rPr>
            <a:t>円と大幅に増加し</a:t>
          </a:r>
          <a:r>
            <a:rPr kumimoji="1" lang="en-US" altLang="ja-JP" sz="1300">
              <a:latin typeface="ＭＳ Ｐゴシック" panose="020B0600070205080204" pitchFamily="50" charset="-128"/>
              <a:ea typeface="ＭＳ Ｐゴシック" panose="020B0600070205080204" pitchFamily="50" charset="-128"/>
            </a:rPr>
            <a:t>187,496</a:t>
          </a:r>
          <a:r>
            <a:rPr kumimoji="1" lang="ja-JP" altLang="en-US" sz="1300">
              <a:latin typeface="ＭＳ Ｐゴシック" panose="020B0600070205080204" pitchFamily="50" charset="-128"/>
              <a:ea typeface="ＭＳ Ｐゴシック" panose="020B0600070205080204" pitchFamily="50" charset="-128"/>
            </a:rPr>
            <a:t>円となったが，主な増加要因としては，特別定額給付金，公共下水道事業等の企業会計移行に伴う補助費，広域ごみ処理施設建設負担金の増などによるものである。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茨城県茨城町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32,022
31,347
121.58
17,352,258
16,558,038
395,978
7,916,497
10,077,976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144653</xdr:rowOff>
    </xdr:from>
    <xdr:to>
      <xdr:col>24</xdr:col>
      <xdr:colOff>63500</xdr:colOff>
      <xdr:row>34</xdr:row>
      <xdr:rowOff>146939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7395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144653</xdr:rowOff>
    </xdr:from>
    <xdr:to>
      <xdr:col>19</xdr:col>
      <xdr:colOff>177800</xdr:colOff>
      <xdr:row>35</xdr:row>
      <xdr:rowOff>28829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73953"/>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28829</xdr:rowOff>
    </xdr:from>
    <xdr:to>
      <xdr:col>15</xdr:col>
      <xdr:colOff>50800</xdr:colOff>
      <xdr:row>35</xdr:row>
      <xdr:rowOff>35687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2957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142257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6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171323</xdr:rowOff>
    </xdr:from>
    <xdr:to>
      <xdr:col>10</xdr:col>
      <xdr:colOff>114300</xdr:colOff>
      <xdr:row>35</xdr:row>
      <xdr:rowOff>35687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062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160164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96139</xdr:rowOff>
    </xdr:from>
    <xdr:to>
      <xdr:col>24</xdr:col>
      <xdr:colOff>114300</xdr:colOff>
      <xdr:row>35</xdr:row>
      <xdr:rowOff>26289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2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119016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15130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149479</xdr:rowOff>
    </xdr:from>
    <xdr:to>
      <xdr:col>15</xdr:col>
      <xdr:colOff>101600</xdr:colOff>
      <xdr:row>35</xdr:row>
      <xdr:rowOff>79629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70756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7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156337</xdr:rowOff>
    </xdr:from>
    <xdr:to>
      <xdr:col>10</xdr:col>
      <xdr:colOff>165100</xdr:colOff>
      <xdr:row>35</xdr:row>
      <xdr:rowOff>86487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8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77614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120523</xdr:rowOff>
    </xdr:from>
    <xdr:to>
      <xdr:col>6</xdr:col>
      <xdr:colOff>38100</xdr:colOff>
      <xdr:row>35</xdr:row>
      <xdr:rowOff>50673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41800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4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149324</xdr:rowOff>
    </xdr:from>
    <xdr:to>
      <xdr:col>24</xdr:col>
      <xdr:colOff>63500</xdr:colOff>
      <xdr:row>58</xdr:row>
      <xdr:rowOff>129795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50524"/>
          <a:ext cx="838200" cy="3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39732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69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129426</xdr:rowOff>
    </xdr:from>
    <xdr:to>
      <xdr:col>19</xdr:col>
      <xdr:colOff>177800</xdr:colOff>
      <xdr:row>58</xdr:row>
      <xdr:rowOff>129795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73526"/>
          <a:ext cx="889000" cy="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124493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115887</xdr:rowOff>
    </xdr:from>
    <xdr:to>
      <xdr:col>15</xdr:col>
      <xdr:colOff>50800</xdr:colOff>
      <xdr:row>58</xdr:row>
      <xdr:rowOff>129426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59987"/>
          <a:ext cx="889000" cy="1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106401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115887</xdr:rowOff>
    </xdr:from>
    <xdr:to>
      <xdr:col>10</xdr:col>
      <xdr:colOff>114300</xdr:colOff>
      <xdr:row>58</xdr:row>
      <xdr:rowOff>119808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9987"/>
          <a:ext cx="8890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135403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126471</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98524</xdr:rowOff>
    </xdr:from>
    <xdr:to>
      <xdr:col>24</xdr:col>
      <xdr:colOff>114300</xdr:colOff>
      <xdr:row>57</xdr:row>
      <xdr:rowOff>28674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9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14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78995</xdr:rowOff>
    </xdr:from>
    <xdr:to>
      <xdr:col>20</xdr:col>
      <xdr:colOff>38100</xdr:colOff>
      <xdr:row>59</xdr:row>
      <xdr:rowOff>9145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272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1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78626</xdr:rowOff>
    </xdr:from>
    <xdr:to>
      <xdr:col>15</xdr:col>
      <xdr:colOff>101600</xdr:colOff>
      <xdr:row>59</xdr:row>
      <xdr:rowOff>8776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171353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65087</xdr:rowOff>
    </xdr:from>
    <xdr:to>
      <xdr:col>10</xdr:col>
      <xdr:colOff>165100</xdr:colOff>
      <xdr:row>58</xdr:row>
      <xdr:rowOff>166687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157814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69008</xdr:rowOff>
    </xdr:from>
    <xdr:to>
      <xdr:col>6</xdr:col>
      <xdr:colOff>38100</xdr:colOff>
      <xdr:row>58</xdr:row>
      <xdr:rowOff>170608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161735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52653</xdr:rowOff>
    </xdr:from>
    <xdr:to>
      <xdr:col>24</xdr:col>
      <xdr:colOff>63500</xdr:colOff>
      <xdr:row>77</xdr:row>
      <xdr:rowOff>72344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82853"/>
          <a:ext cx="838200" cy="19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72344</xdr:rowOff>
    </xdr:from>
    <xdr:to>
      <xdr:col>19</xdr:col>
      <xdr:colOff>177800</xdr:colOff>
      <xdr:row>78</xdr:row>
      <xdr:rowOff>20321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73994"/>
          <a:ext cx="889000" cy="1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21992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8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20321</xdr:rowOff>
    </xdr:from>
    <xdr:to>
      <xdr:col>15</xdr:col>
      <xdr:colOff>50800</xdr:colOff>
      <xdr:row>78</xdr:row>
      <xdr:rowOff>23147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93421"/>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166790</xdr:rowOff>
    </xdr:from>
    <xdr:to>
      <xdr:col>10</xdr:col>
      <xdr:colOff>114300</xdr:colOff>
      <xdr:row>78</xdr:row>
      <xdr:rowOff>23147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68440"/>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1853</xdr:rowOff>
    </xdr:from>
    <xdr:to>
      <xdr:col>24</xdr:col>
      <xdr:colOff>114300</xdr:colOff>
      <xdr:row>76</xdr:row>
      <xdr:rowOff>103453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24730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8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21544</xdr:rowOff>
    </xdr:from>
    <xdr:to>
      <xdr:col>20</xdr:col>
      <xdr:colOff>38100</xdr:colOff>
      <xdr:row>77</xdr:row>
      <xdr:rowOff>123144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2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114271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1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140971</xdr:rowOff>
    </xdr:from>
    <xdr:to>
      <xdr:col>15</xdr:col>
      <xdr:colOff>101600</xdr:colOff>
      <xdr:row>78</xdr:row>
      <xdr:rowOff>71121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62248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35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143797</xdr:rowOff>
    </xdr:from>
    <xdr:to>
      <xdr:col>10</xdr:col>
      <xdr:colOff>165100</xdr:colOff>
      <xdr:row>78</xdr:row>
      <xdr:rowOff>73947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65074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115990</xdr:rowOff>
    </xdr:from>
    <xdr:to>
      <xdr:col>6</xdr:col>
      <xdr:colOff>38100</xdr:colOff>
      <xdr:row>78</xdr:row>
      <xdr:rowOff>46140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37267</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1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52356</xdr:rowOff>
    </xdr:from>
    <xdr:to>
      <xdr:col>24</xdr:col>
      <xdr:colOff>63500</xdr:colOff>
      <xdr:row>96</xdr:row>
      <xdr:rowOff>73425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340106"/>
          <a:ext cx="838200" cy="19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156481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5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73425</xdr:rowOff>
    </xdr:from>
    <xdr:to>
      <xdr:col>19</xdr:col>
      <xdr:colOff>177800</xdr:colOff>
      <xdr:row>98</xdr:row>
      <xdr:rowOff>48679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532625"/>
          <a:ext cx="889000" cy="31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102551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73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48679</xdr:rowOff>
    </xdr:from>
    <xdr:to>
      <xdr:col>15</xdr:col>
      <xdr:colOff>50800</xdr:colOff>
      <xdr:row>98</xdr:row>
      <xdr:rowOff>138043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850779"/>
          <a:ext cx="889000" cy="8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138043</xdr:rowOff>
    </xdr:from>
    <xdr:to>
      <xdr:col>10</xdr:col>
      <xdr:colOff>114300</xdr:colOff>
      <xdr:row>98</xdr:row>
      <xdr:rowOff>155626</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940143"/>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1556</xdr:rowOff>
    </xdr:from>
    <xdr:to>
      <xdr:col>24</xdr:col>
      <xdr:colOff>114300</xdr:colOff>
      <xdr:row>95</xdr:row>
      <xdr:rowOff>103156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2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24433</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1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22625</xdr:rowOff>
    </xdr:from>
    <xdr:to>
      <xdr:col>20</xdr:col>
      <xdr:colOff>38100</xdr:colOff>
      <xdr:row>96</xdr:row>
      <xdr:rowOff>124225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4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140752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2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169329</xdr:rowOff>
    </xdr:from>
    <xdr:to>
      <xdr:col>15</xdr:col>
      <xdr:colOff>101600</xdr:colOff>
      <xdr:row>98</xdr:row>
      <xdr:rowOff>99479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9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90606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87243</xdr:rowOff>
    </xdr:from>
    <xdr:to>
      <xdr:col>10</xdr:col>
      <xdr:colOff>165100</xdr:colOff>
      <xdr:row>99</xdr:row>
      <xdr:rowOff>17393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8520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8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104826</xdr:rowOff>
    </xdr:from>
    <xdr:to>
      <xdr:col>6</xdr:col>
      <xdr:colOff>38100</xdr:colOff>
      <xdr:row>99</xdr:row>
      <xdr:rowOff>34976</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0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26103</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9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151782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5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44069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44069</xdr:rowOff>
    </xdr:from>
    <xdr:to>
      <xdr:col>41</xdr:col>
      <xdr:colOff>50800</xdr:colOff>
      <xdr:row>39</xdr:row>
      <xdr:rowOff>44069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146829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120159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126007</xdr:rowOff>
    </xdr:from>
    <xdr:to>
      <xdr:col>55</xdr:col>
      <xdr:colOff>0</xdr:colOff>
      <xdr:row>56</xdr:row>
      <xdr:rowOff>27526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555757"/>
          <a:ext cx="8382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35529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3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166515</xdr:rowOff>
    </xdr:from>
    <xdr:to>
      <xdr:col>50</xdr:col>
      <xdr:colOff>114300</xdr:colOff>
      <xdr:row>56</xdr:row>
      <xdr:rowOff>27526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596265"/>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69956</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143106</xdr:rowOff>
    </xdr:from>
    <xdr:to>
      <xdr:col>45</xdr:col>
      <xdr:colOff>177800</xdr:colOff>
      <xdr:row>55</xdr:row>
      <xdr:rowOff>166515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572856"/>
          <a:ext cx="8890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143106</xdr:rowOff>
    </xdr:from>
    <xdr:to>
      <xdr:col>41</xdr:col>
      <xdr:colOff>50800</xdr:colOff>
      <xdr:row>56</xdr:row>
      <xdr:rowOff>27412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572856"/>
          <a:ext cx="889000" cy="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64035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6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71602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67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75207</xdr:rowOff>
    </xdr:from>
    <xdr:to>
      <xdr:col>55</xdr:col>
      <xdr:colOff>50800</xdr:colOff>
      <xdr:row>56</xdr:row>
      <xdr:rowOff>5357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5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98084</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35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148176</xdr:rowOff>
    </xdr:from>
    <xdr:to>
      <xdr:col>50</xdr:col>
      <xdr:colOff>165100</xdr:colOff>
      <xdr:row>56</xdr:row>
      <xdr:rowOff>78326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5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94853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115715</xdr:rowOff>
    </xdr:from>
    <xdr:to>
      <xdr:col>46</xdr:col>
      <xdr:colOff>38100</xdr:colOff>
      <xdr:row>56</xdr:row>
      <xdr:rowOff>45865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5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62392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32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92306</xdr:rowOff>
    </xdr:from>
    <xdr:to>
      <xdr:col>41</xdr:col>
      <xdr:colOff>101600</xdr:colOff>
      <xdr:row>56</xdr:row>
      <xdr:rowOff>22456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52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38983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29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148062</xdr:rowOff>
    </xdr:from>
    <xdr:to>
      <xdr:col>36</xdr:col>
      <xdr:colOff>165100</xdr:colOff>
      <xdr:row>56</xdr:row>
      <xdr:rowOff>78212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5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94739</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3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125495</xdr:rowOff>
    </xdr:from>
    <xdr:to>
      <xdr:col>55</xdr:col>
      <xdr:colOff>0</xdr:colOff>
      <xdr:row>78</xdr:row>
      <xdr:rowOff>59331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27145"/>
          <a:ext cx="838200" cy="10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59331</xdr:rowOff>
    </xdr:from>
    <xdr:to>
      <xdr:col>50</xdr:col>
      <xdr:colOff>114300</xdr:colOff>
      <xdr:row>78</xdr:row>
      <xdr:rowOff>89244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32431"/>
          <a:ext cx="889000" cy="2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26236</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04428" y="130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89244</xdr:rowOff>
    </xdr:from>
    <xdr:to>
      <xdr:col>45</xdr:col>
      <xdr:colOff>177800</xdr:colOff>
      <xdr:row>78</xdr:row>
      <xdr:rowOff>99172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62344"/>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13174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0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99172</xdr:rowOff>
    </xdr:from>
    <xdr:to>
      <xdr:col>41</xdr:col>
      <xdr:colOff>50800</xdr:colOff>
      <xdr:row>78</xdr:row>
      <xdr:rowOff>100217</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72272"/>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17158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04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74695</xdr:rowOff>
    </xdr:from>
    <xdr:to>
      <xdr:col>55</xdr:col>
      <xdr:colOff>50800</xdr:colOff>
      <xdr:row>78</xdr:row>
      <xdr:rowOff>4845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7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53122</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8531</xdr:rowOff>
    </xdr:from>
    <xdr:to>
      <xdr:col>50</xdr:col>
      <xdr:colOff>165100</xdr:colOff>
      <xdr:row>78</xdr:row>
      <xdr:rowOff>110131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8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101258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47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38444</xdr:rowOff>
    </xdr:from>
    <xdr:to>
      <xdr:col>46</xdr:col>
      <xdr:colOff>38100</xdr:colOff>
      <xdr:row>78</xdr:row>
      <xdr:rowOff>140044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131171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48372</xdr:rowOff>
    </xdr:from>
    <xdr:to>
      <xdr:col>41</xdr:col>
      <xdr:colOff>101600</xdr:colOff>
      <xdr:row>78</xdr:row>
      <xdr:rowOff>149972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2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141099</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49417</xdr:rowOff>
    </xdr:from>
    <xdr:to>
      <xdr:col>36</xdr:col>
      <xdr:colOff>165100</xdr:colOff>
      <xdr:row>78</xdr:row>
      <xdr:rowOff>151017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142144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5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117830</xdr:rowOff>
    </xdr:from>
    <xdr:to>
      <xdr:col>55</xdr:col>
      <xdr:colOff>0</xdr:colOff>
      <xdr:row>97</xdr:row>
      <xdr:rowOff>141605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577030"/>
          <a:ext cx="838200" cy="1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141605</xdr:rowOff>
    </xdr:from>
    <xdr:to>
      <xdr:col>50</xdr:col>
      <xdr:colOff>114300</xdr:colOff>
      <xdr:row>98</xdr:row>
      <xdr:rowOff>33058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772255"/>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28015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31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164560</xdr:rowOff>
    </xdr:from>
    <xdr:to>
      <xdr:col>45</xdr:col>
      <xdr:colOff>177800</xdr:colOff>
      <xdr:row>98</xdr:row>
      <xdr:rowOff>33058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95210"/>
          <a:ext cx="889000" cy="3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164560</xdr:rowOff>
    </xdr:from>
    <xdr:to>
      <xdr:col>41</xdr:col>
      <xdr:colOff>50800</xdr:colOff>
      <xdr:row>98</xdr:row>
      <xdr:rowOff>18980</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95210"/>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22241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67030</xdr:rowOff>
    </xdr:from>
    <xdr:to>
      <xdr:col>55</xdr:col>
      <xdr:colOff>50800</xdr:colOff>
      <xdr:row>96</xdr:row>
      <xdr:rowOff>168630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89907</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3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90805</xdr:rowOff>
    </xdr:from>
    <xdr:to>
      <xdr:col>50</xdr:col>
      <xdr:colOff>165100</xdr:colOff>
      <xdr:row>98</xdr:row>
      <xdr:rowOff>20955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7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8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153708</xdr:rowOff>
    </xdr:from>
    <xdr:to>
      <xdr:col>46</xdr:col>
      <xdr:colOff>38100</xdr:colOff>
      <xdr:row>98</xdr:row>
      <xdr:rowOff>83858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78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74985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87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113760</xdr:rowOff>
    </xdr:from>
    <xdr:to>
      <xdr:col>41</xdr:col>
      <xdr:colOff>101600</xdr:colOff>
      <xdr:row>98</xdr:row>
      <xdr:rowOff>43910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7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35037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83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139630</xdr:rowOff>
    </xdr:from>
    <xdr:to>
      <xdr:col>36</xdr:col>
      <xdr:colOff>165100</xdr:colOff>
      <xdr:row>98</xdr:row>
      <xdr:rowOff>69780</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7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60907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8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75692</xdr:rowOff>
    </xdr:from>
    <xdr:to>
      <xdr:col>85</xdr:col>
      <xdr:colOff>127000</xdr:colOff>
      <xdr:row>36</xdr:row>
      <xdr:rowOff>106462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6076442"/>
          <a:ext cx="838200" cy="20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75692</xdr:rowOff>
    </xdr:from>
    <xdr:to>
      <xdr:col>81</xdr:col>
      <xdr:colOff>50800</xdr:colOff>
      <xdr:row>36</xdr:row>
      <xdr:rowOff>81910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76442"/>
          <a:ext cx="889000" cy="17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109755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28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81910</xdr:rowOff>
    </xdr:from>
    <xdr:to>
      <xdr:col>76</xdr:col>
      <xdr:colOff>114300</xdr:colOff>
      <xdr:row>36</xdr:row>
      <xdr:rowOff>156479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54110"/>
          <a:ext cx="889000" cy="7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122994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156479</xdr:rowOff>
    </xdr:from>
    <xdr:to>
      <xdr:col>71</xdr:col>
      <xdr:colOff>177800</xdr:colOff>
      <xdr:row>37</xdr:row>
      <xdr:rowOff>75326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6328679"/>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55662</xdr:rowOff>
    </xdr:from>
    <xdr:to>
      <xdr:col>85</xdr:col>
      <xdr:colOff>177800</xdr:colOff>
      <xdr:row>36</xdr:row>
      <xdr:rowOff>157262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22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34089</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20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24892</xdr:rowOff>
    </xdr:from>
    <xdr:to>
      <xdr:col>81</xdr:col>
      <xdr:colOff>101600</xdr:colOff>
      <xdr:row>35</xdr:row>
      <xdr:rowOff>126492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143019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80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31110</xdr:rowOff>
    </xdr:from>
    <xdr:to>
      <xdr:col>76</xdr:col>
      <xdr:colOff>165100</xdr:colOff>
      <xdr:row>36</xdr:row>
      <xdr:rowOff>132710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0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123837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105679</xdr:rowOff>
    </xdr:from>
    <xdr:to>
      <xdr:col>72</xdr:col>
      <xdr:colOff>38100</xdr:colOff>
      <xdr:row>37</xdr:row>
      <xdr:rowOff>35829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26956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24526</xdr:rowOff>
    </xdr:from>
    <xdr:to>
      <xdr:col>67</xdr:col>
      <xdr:colOff>101600</xdr:colOff>
      <xdr:row>37</xdr:row>
      <xdr:rowOff>126126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36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117253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46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149454</xdr:rowOff>
    </xdr:from>
    <xdr:to>
      <xdr:col>85</xdr:col>
      <xdr:colOff>127000</xdr:colOff>
      <xdr:row>55</xdr:row>
      <xdr:rowOff>118421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07754"/>
          <a:ext cx="838200" cy="14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118421</xdr:rowOff>
    </xdr:from>
    <xdr:to>
      <xdr:col>81</xdr:col>
      <xdr:colOff>50800</xdr:colOff>
      <xdr:row>56</xdr:row>
      <xdr:rowOff>79673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48171"/>
          <a:ext cx="889000" cy="13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75997</xdr:rowOff>
    </xdr:from>
    <xdr:to>
      <xdr:col>76</xdr:col>
      <xdr:colOff>114300</xdr:colOff>
      <xdr:row>56</xdr:row>
      <xdr:rowOff>79673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505747"/>
          <a:ext cx="889000" cy="17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75997</xdr:rowOff>
    </xdr:from>
    <xdr:to>
      <xdr:col>71</xdr:col>
      <xdr:colOff>177800</xdr:colOff>
      <xdr:row>56</xdr:row>
      <xdr:rowOff>144463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505747"/>
          <a:ext cx="889000" cy="2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31818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98654</xdr:rowOff>
    </xdr:from>
    <xdr:to>
      <xdr:col>85</xdr:col>
      <xdr:colOff>177800</xdr:colOff>
      <xdr:row>55</xdr:row>
      <xdr:rowOff>28804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3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121531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67621</xdr:rowOff>
    </xdr:from>
    <xdr:to>
      <xdr:col>81</xdr:col>
      <xdr:colOff>101600</xdr:colOff>
      <xdr:row>55</xdr:row>
      <xdr:rowOff>169221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9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160348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5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28873</xdr:rowOff>
    </xdr:from>
    <xdr:to>
      <xdr:col>76</xdr:col>
      <xdr:colOff>165100</xdr:colOff>
      <xdr:row>56</xdr:row>
      <xdr:rowOff>130473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121600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7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25197</xdr:rowOff>
    </xdr:from>
    <xdr:to>
      <xdr:col>72</xdr:col>
      <xdr:colOff>38100</xdr:colOff>
      <xdr:row>55</xdr:row>
      <xdr:rowOff>126797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45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143324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23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93663</xdr:rowOff>
    </xdr:from>
    <xdr:to>
      <xdr:col>67</xdr:col>
      <xdr:colOff>101600</xdr:colOff>
      <xdr:row>57</xdr:row>
      <xdr:rowOff>23813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9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14940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7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131380</xdr:rowOff>
    </xdr:from>
    <xdr:to>
      <xdr:col>85</xdr:col>
      <xdr:colOff>127000</xdr:colOff>
      <xdr:row>78</xdr:row>
      <xdr:rowOff>139357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04480"/>
          <a:ext cx="8382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139357</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124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114212</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87312"/>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114212</xdr:rowOff>
    </xdr:from>
    <xdr:to>
      <xdr:col>71</xdr:col>
      <xdr:colOff>177800</xdr:colOff>
      <xdr:row>78</xdr:row>
      <xdr:rowOff>139700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487312"/>
          <a:ext cx="889000" cy="2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5494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80580</xdr:rowOff>
    </xdr:from>
    <xdr:to>
      <xdr:col>85</xdr:col>
      <xdr:colOff>177800</xdr:colOff>
      <xdr:row>79</xdr:row>
      <xdr:rowOff>10730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166957</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6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88557</xdr:rowOff>
    </xdr:from>
    <xdr:to>
      <xdr:col>81</xdr:col>
      <xdr:colOff>101600</xdr:colOff>
      <xdr:row>79</xdr:row>
      <xdr:rowOff>18707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9834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554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63412</xdr:rowOff>
    </xdr:from>
    <xdr:to>
      <xdr:col>72</xdr:col>
      <xdr:colOff>38100</xdr:colOff>
      <xdr:row>78</xdr:row>
      <xdr:rowOff>165012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156139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170397</xdr:rowOff>
    </xdr:from>
    <xdr:to>
      <xdr:col>85</xdr:col>
      <xdr:colOff>127000</xdr:colOff>
      <xdr:row>97</xdr:row>
      <xdr:rowOff>2719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29597"/>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75528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63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2719</xdr:rowOff>
    </xdr:from>
    <xdr:to>
      <xdr:col>81</xdr:col>
      <xdr:colOff>50800</xdr:colOff>
      <xdr:row>97</xdr:row>
      <xdr:rowOff>22918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33369"/>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109594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22918</xdr:rowOff>
    </xdr:from>
    <xdr:to>
      <xdr:col>76</xdr:col>
      <xdr:colOff>114300</xdr:colOff>
      <xdr:row>97</xdr:row>
      <xdr:rowOff>34708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53568"/>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104500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22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32389</xdr:rowOff>
    </xdr:from>
    <xdr:to>
      <xdr:col>71</xdr:col>
      <xdr:colOff>177800</xdr:colOff>
      <xdr:row>97</xdr:row>
      <xdr:rowOff>34708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63039"/>
          <a:ext cx="8890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99128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102802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119597</xdr:rowOff>
    </xdr:from>
    <xdr:to>
      <xdr:col>85</xdr:col>
      <xdr:colOff>177800</xdr:colOff>
      <xdr:row>97</xdr:row>
      <xdr:rowOff>49747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98024</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123369</xdr:rowOff>
    </xdr:from>
    <xdr:to>
      <xdr:col>81</xdr:col>
      <xdr:colOff>101600</xdr:colOff>
      <xdr:row>97</xdr:row>
      <xdr:rowOff>53519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44646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143568</xdr:rowOff>
    </xdr:from>
    <xdr:to>
      <xdr:col>76</xdr:col>
      <xdr:colOff>165100</xdr:colOff>
      <xdr:row>97</xdr:row>
      <xdr:rowOff>73718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64845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9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155358</xdr:rowOff>
    </xdr:from>
    <xdr:to>
      <xdr:col>72</xdr:col>
      <xdr:colOff>38100</xdr:colOff>
      <xdr:row>97</xdr:row>
      <xdr:rowOff>85508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76635</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0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153039</xdr:rowOff>
    </xdr:from>
    <xdr:to>
      <xdr:col>67</xdr:col>
      <xdr:colOff>101600</xdr:colOff>
      <xdr:row>97</xdr:row>
      <xdr:rowOff>83189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1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74316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7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517,083</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総務費は，住民一人当たりで前年度より</a:t>
          </a:r>
          <a:r>
            <a:rPr kumimoji="1" lang="en-US" altLang="ja-JP" sz="1300">
              <a:latin typeface="ＭＳ Ｐゴシック" panose="020B0600070205080204" pitchFamily="50" charset="-128"/>
              <a:ea typeface="ＭＳ Ｐゴシック" panose="020B0600070205080204" pitchFamily="50" charset="-128"/>
            </a:rPr>
            <a:t>99,020</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142,053</a:t>
          </a:r>
          <a:r>
            <a:rPr kumimoji="1" lang="ja-JP" altLang="en-US" sz="1300">
              <a:latin typeface="ＭＳ Ｐゴシック" panose="020B0600070205080204" pitchFamily="50" charset="-128"/>
              <a:ea typeface="ＭＳ Ｐゴシック" panose="020B0600070205080204" pitchFamily="50" charset="-128"/>
            </a:rPr>
            <a:t>円となっている。主な要因は，特別定額給付金の増によるものである。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民生費は，住民一人当たりで前年度より</a:t>
          </a:r>
          <a:r>
            <a:rPr kumimoji="1" lang="en-US" altLang="ja-JP" sz="1300">
              <a:latin typeface="ＭＳ Ｐゴシック" panose="020B0600070205080204" pitchFamily="50" charset="-128"/>
              <a:ea typeface="ＭＳ Ｐゴシック" panose="020B0600070205080204" pitchFamily="50" charset="-128"/>
            </a:rPr>
            <a:t>11,706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134,331</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円となり，類似団体平均を上回った。主な増加要因は，民間保育所施設整備事業の増によるものである。</a:t>
          </a:r>
        </a:p>
        <a:p>
          <a:r>
            <a:rPr kumimoji="1" lang="ja-JP" altLang="en-US" sz="1300">
              <a:latin typeface="ＭＳ Ｐゴシック" panose="020B0600070205080204" pitchFamily="50" charset="-128"/>
              <a:ea typeface="ＭＳ Ｐゴシック" panose="020B0600070205080204" pitchFamily="50" charset="-128"/>
            </a:rPr>
            <a:t>　衛生費は，住民一人当たりで前年度より</a:t>
          </a:r>
          <a:r>
            <a:rPr kumimoji="1" lang="en-US" altLang="ja-JP" sz="1300">
              <a:latin typeface="ＭＳ Ｐゴシック" panose="020B0600070205080204" pitchFamily="50" charset="-128"/>
              <a:ea typeface="ＭＳ Ｐゴシック" panose="020B0600070205080204" pitchFamily="50" charset="-128"/>
            </a:rPr>
            <a:t>10,106</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55,585</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円となり，類似団体平均を上回っている。主な増加要因は，広域ごみ処理施設建設負担金の増によるものである。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教育費は，住民一人当たりで前年度より</a:t>
          </a:r>
          <a:r>
            <a:rPr kumimoji="1" lang="en-US" altLang="ja-JP" sz="1300">
              <a:latin typeface="ＭＳ Ｐゴシック" panose="020B0600070205080204" pitchFamily="50" charset="-128"/>
              <a:ea typeface="ＭＳ Ｐゴシック" panose="020B0600070205080204" pitchFamily="50" charset="-128"/>
            </a:rPr>
            <a:t>7,371</a:t>
          </a:r>
          <a:r>
            <a:rPr kumimoji="1" lang="ja-JP" altLang="en-US" sz="1300">
              <a:latin typeface="ＭＳ Ｐゴシック" panose="020B0600070205080204" pitchFamily="50" charset="-128"/>
              <a:ea typeface="ＭＳ Ｐゴシック" panose="020B0600070205080204" pitchFamily="50" charset="-128"/>
            </a:rPr>
            <a:t>円増加し，</a:t>
          </a:r>
          <a:r>
            <a:rPr kumimoji="1" lang="en-US" altLang="ja-JP" sz="1300">
              <a:latin typeface="ＭＳ Ｐゴシック" panose="020B0600070205080204" pitchFamily="50" charset="-128"/>
              <a:ea typeface="ＭＳ Ｐゴシック" panose="020B0600070205080204" pitchFamily="50" charset="-128"/>
            </a:rPr>
            <a:t>59,488</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円となり，類似団体平均を上回った。主な要因は，給食共同調理場施設再整備事業や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スクール環境整備事業の増である。</a:t>
          </a:r>
        </a:p>
        <a:p>
          <a:r>
            <a:rPr kumimoji="1" lang="ja-JP" altLang="en-US" sz="1300">
              <a:latin typeface="ＭＳ Ｐゴシック" panose="020B0600070205080204" pitchFamily="50" charset="-128"/>
              <a:ea typeface="ＭＳ Ｐゴシック" panose="020B0600070205080204" pitchFamily="50" charset="-128"/>
            </a:rPr>
            <a:t>　今後も防災行政無線デジタル化更新事業や新たな文化的施設建設などにより歳出は増加することが見込まれるが，その他の経費においては事務事業の見直しなど歳出の合理化を推進し，財政健全化に努める。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年度までは中期的な見通しのもとに決算剰余金を中心に積立てを行ってきたが，平成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年度以降については利子分のみの積立となっており，少子高齢化に伴う社会保障経費の増に加え，民間保育所施設整備などの増により，令和２年度は</a:t>
          </a:r>
          <a:r>
            <a:rPr kumimoji="1" lang="en-US" altLang="ja-JP" sz="1200">
              <a:latin typeface="ＭＳ ゴシック" pitchFamily="49" charset="-128"/>
              <a:ea typeface="ＭＳ ゴシック" pitchFamily="49" charset="-128"/>
            </a:rPr>
            <a:t>3,292</a:t>
          </a:r>
          <a:r>
            <a:rPr kumimoji="1" lang="ja-JP" altLang="en-US" sz="1200">
              <a:latin typeface="ＭＳ ゴシック" pitchFamily="49" charset="-128"/>
              <a:ea typeface="ＭＳ ゴシック" pitchFamily="49" charset="-128"/>
            </a:rPr>
            <a:t>万円の取り崩しとなったため，前年度より</a:t>
          </a:r>
          <a:r>
            <a:rPr kumimoji="1" lang="en-US" altLang="ja-JP" sz="1200">
              <a:latin typeface="ＭＳ ゴシック" pitchFamily="49" charset="-128"/>
              <a:ea typeface="ＭＳ ゴシック" pitchFamily="49" charset="-128"/>
            </a:rPr>
            <a:t>1.51</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21.74</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実質収支額は，地方消費税交付金や固定資産税の増による標準税収入額等の増に伴い，標準財政規模が増となったため，前年度より</a:t>
          </a:r>
          <a:r>
            <a:rPr kumimoji="1" lang="en-US" altLang="ja-JP" sz="1200">
              <a:latin typeface="ＭＳ ゴシック" pitchFamily="49" charset="-128"/>
              <a:ea typeface="ＭＳ ゴシック" pitchFamily="49" charset="-128"/>
            </a:rPr>
            <a:t>0.55</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5.00</a:t>
          </a:r>
          <a:r>
            <a:rPr kumimoji="1" lang="ja-JP" altLang="en-US" sz="1200">
              <a:latin typeface="ＭＳ ゴシック" pitchFamily="49" charset="-128"/>
              <a:ea typeface="ＭＳ ゴシック" pitchFamily="49" charset="-128"/>
            </a:rPr>
            <a:t>％となっている。</a:t>
          </a:r>
        </a:p>
        <a:p>
          <a:r>
            <a:rPr kumimoji="1" lang="ja-JP" altLang="en-US" sz="1200">
              <a:latin typeface="ＭＳ ゴシック" pitchFamily="49" charset="-128"/>
              <a:ea typeface="ＭＳ ゴシック" pitchFamily="49" charset="-128"/>
            </a:rPr>
            <a:t>　今後も税収等の歳入確保に努め，財政健全化に努める。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茨城県茨城町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令和２年度も前年度に引続き全会計において黒字となっており，財政の健全化を維持しているものと思われる。</a:t>
          </a:r>
        </a:p>
        <a:p>
          <a:r>
            <a:rPr kumimoji="1" lang="ja-JP" altLang="en-US" sz="1400">
              <a:latin typeface="ＭＳ ゴシック" pitchFamily="49" charset="-128"/>
              <a:ea typeface="ＭＳ ゴシック" pitchFamily="49" charset="-128"/>
            </a:rPr>
            <a:t>　今後も，各会計間の収支バランスに配慮し，一般会計については，税収等の確保，人件費の適正化及び地方債残高の縮減に努め，各特別会計等については，独立採算制を基本として，国民健康保険税，介護保険料又は公共下水道使用料等の見直しを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17352258</v>
      </c>
      <c r="BO4" s="433"/>
      <c r="BP4" s="433"/>
      <c r="BQ4" s="433"/>
      <c r="BR4" s="433"/>
      <c r="BS4" s="433"/>
      <c r="BT4" s="433"/>
      <c r="BU4" s="434"/>
      <c r="BV4" s="432">
        <v>12765802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5.6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16558038</v>
      </c>
      <c r="BO5" s="470"/>
      <c r="BP5" s="470"/>
      <c r="BQ5" s="470"/>
      <c r="BR5" s="470"/>
      <c r="BS5" s="470"/>
      <c r="BT5" s="470"/>
      <c r="BU5" s="471"/>
      <c r="BV5" s="469">
        <v>12198762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83.4</v>
      </c>
      <c r="CU5" s="467"/>
      <c r="CV5" s="467"/>
      <c r="CW5" s="467"/>
      <c r="CX5" s="467"/>
      <c r="CY5" s="467"/>
      <c r="CZ5" s="467"/>
      <c r="DA5" s="468"/>
      <c r="DB5" s="466">
        <v>85.7</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794220</v>
      </c>
      <c r="BO6" s="470"/>
      <c r="BP6" s="470"/>
      <c r="BQ6" s="470"/>
      <c r="BR6" s="470"/>
      <c r="BS6" s="470"/>
      <c r="BT6" s="470"/>
      <c r="BU6" s="471"/>
      <c r="BV6" s="469">
        <v>567040</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87.6</v>
      </c>
      <c r="CU6" s="507"/>
      <c r="CV6" s="507"/>
      <c r="CW6" s="507"/>
      <c r="CX6" s="507"/>
      <c r="CY6" s="507"/>
      <c r="CZ6" s="507"/>
      <c r="DA6" s="508"/>
      <c r="DB6" s="506">
        <v>90.2</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398242</v>
      </c>
      <c r="BO7" s="470"/>
      <c r="BP7" s="470"/>
      <c r="BQ7" s="470"/>
      <c r="BR7" s="470"/>
      <c r="BS7" s="470"/>
      <c r="BT7" s="470"/>
      <c r="BU7" s="471"/>
      <c r="BV7" s="469">
        <v>148299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7916497</v>
      </c>
      <c r="CU7" s="470"/>
      <c r="CV7" s="470"/>
      <c r="CW7" s="470"/>
      <c r="CX7" s="470"/>
      <c r="CY7" s="470"/>
      <c r="CZ7" s="470"/>
      <c r="DA7" s="471"/>
      <c r="DB7" s="469">
        <v>7544047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395978</v>
      </c>
      <c r="BO8" s="470"/>
      <c r="BP8" s="470"/>
      <c r="BQ8" s="470"/>
      <c r="BR8" s="470"/>
      <c r="BS8" s="470"/>
      <c r="BT8" s="470"/>
      <c r="BU8" s="471"/>
      <c r="BV8" s="469">
        <v>418741</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0.59</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31401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-22763</v>
      </c>
      <c r="BO9" s="470"/>
      <c r="BP9" s="470"/>
      <c r="BQ9" s="470"/>
      <c r="BR9" s="470"/>
      <c r="BS9" s="470"/>
      <c r="BT9" s="470"/>
      <c r="BU9" s="471"/>
      <c r="BV9" s="469">
        <v>150602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8.6</v>
      </c>
      <c r="CU9" s="467"/>
      <c r="CV9" s="467"/>
      <c r="CW9" s="467"/>
      <c r="CX9" s="467"/>
      <c r="CY9" s="467"/>
      <c r="CZ9" s="467"/>
      <c r="DA9" s="468"/>
      <c r="DB9" s="466">
        <v>9.5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32921</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101</v>
      </c>
      <c r="BO10" s="470"/>
      <c r="BP10" s="470"/>
      <c r="BQ10" s="470"/>
      <c r="BR10" s="470"/>
      <c r="BS10" s="470"/>
      <c r="BT10" s="470"/>
      <c r="BU10" s="471"/>
      <c r="BV10" s="469">
        <v>151</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32022</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126</v>
      </c>
      <c r="AV12" s="502"/>
      <c r="AW12" s="502"/>
      <c r="AX12" s="502"/>
      <c r="AY12" s="503" t="s">
        <v>136</v>
      </c>
      <c r="AZ12" s="504"/>
      <c r="BA12" s="504"/>
      <c r="BB12" s="504"/>
      <c r="BC12" s="504"/>
      <c r="BD12" s="504"/>
      <c r="BE12" s="504"/>
      <c r="BF12" s="504"/>
      <c r="BG12" s="504"/>
      <c r="BH12" s="504"/>
      <c r="BI12" s="504"/>
      <c r="BJ12" s="504"/>
      <c r="BK12" s="504"/>
      <c r="BL12" s="504"/>
      <c r="BM12" s="505"/>
      <c r="BN12" s="469">
        <v>32923</v>
      </c>
      <c r="BO12" s="470"/>
      <c r="BP12" s="470"/>
      <c r="BQ12" s="470"/>
      <c r="BR12" s="470"/>
      <c r="BS12" s="470"/>
      <c r="BT12" s="470"/>
      <c r="BU12" s="471"/>
      <c r="BV12" s="469">
        <v>200770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31347</v>
      </c>
      <c r="S13" s="554"/>
      <c r="T13" s="554"/>
      <c r="U13" s="554"/>
      <c r="V13" s="555"/>
      <c r="W13" s="485" t="s">
        <v>140</v>
      </c>
      <c r="X13" s="486"/>
      <c r="Y13" s="486"/>
      <c r="Z13" s="486"/>
      <c r="AA13" s="486"/>
      <c r="AB13" s="476"/>
      <c r="AC13" s="520">
        <v>2498</v>
      </c>
      <c r="AD13" s="521"/>
      <c r="AE13" s="521"/>
      <c r="AF13" s="521"/>
      <c r="AG13" s="563"/>
      <c r="AH13" s="520">
        <v>2815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-55585</v>
      </c>
      <c r="BO13" s="470"/>
      <c r="BP13" s="470"/>
      <c r="BQ13" s="470"/>
      <c r="BR13" s="470"/>
      <c r="BS13" s="470"/>
      <c r="BT13" s="470"/>
      <c r="BU13" s="471"/>
      <c r="BV13" s="469">
        <v>-50017</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7.2</v>
      </c>
      <c r="CU13" s="467"/>
      <c r="CV13" s="467"/>
      <c r="CW13" s="467"/>
      <c r="CX13" s="467"/>
      <c r="CY13" s="467"/>
      <c r="CZ13" s="467"/>
      <c r="DA13" s="468"/>
      <c r="DB13" s="466">
        <v>7.6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32438</v>
      </c>
      <c r="S14" s="554"/>
      <c r="T14" s="554"/>
      <c r="U14" s="554"/>
      <c r="V14" s="555"/>
      <c r="W14" s="459"/>
      <c r="X14" s="460"/>
      <c r="Y14" s="460"/>
      <c r="Z14" s="460"/>
      <c r="AA14" s="460"/>
      <c r="AB14" s="449"/>
      <c r="AC14" s="556">
        <v>15.3</v>
      </c>
      <c r="AD14" s="557"/>
      <c r="AE14" s="557"/>
      <c r="AF14" s="557"/>
      <c r="AG14" s="558"/>
      <c r="AH14" s="556">
        <v>16.600000000000001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51.9</v>
      </c>
      <c r="CU14" s="568"/>
      <c r="CV14" s="568"/>
      <c r="CW14" s="568"/>
      <c r="CX14" s="568"/>
      <c r="CY14" s="568"/>
      <c r="CZ14" s="568"/>
      <c r="DA14" s="569"/>
      <c r="DB14" s="567">
        <v>61.7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31783</v>
      </c>
      <c r="S15" s="554"/>
      <c r="T15" s="554"/>
      <c r="U15" s="554"/>
      <c r="V15" s="555"/>
      <c r="W15" s="485" t="s">
        <v>147</v>
      </c>
      <c r="X15" s="486"/>
      <c r="Y15" s="486"/>
      <c r="Z15" s="486"/>
      <c r="AA15" s="486"/>
      <c r="AB15" s="476"/>
      <c r="AC15" s="520">
        <v>3918</v>
      </c>
      <c r="AD15" s="521"/>
      <c r="AE15" s="521"/>
      <c r="AF15" s="521"/>
      <c r="AG15" s="563"/>
      <c r="AH15" s="520">
        <v>3911</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3921813</v>
      </c>
      <c r="BO15" s="433"/>
      <c r="BP15" s="433"/>
      <c r="BQ15" s="433"/>
      <c r="BR15" s="433"/>
      <c r="BS15" s="433"/>
      <c r="BT15" s="433"/>
      <c r="BU15" s="434"/>
      <c r="BV15" s="432">
        <v>3657593</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24</v>
      </c>
      <c r="AD16" s="557"/>
      <c r="AE16" s="557"/>
      <c r="AF16" s="557"/>
      <c r="AG16" s="558"/>
      <c r="AH16" s="556">
        <v>23</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6537987</v>
      </c>
      <c r="BO16" s="470"/>
      <c r="BP16" s="470"/>
      <c r="BQ16" s="470"/>
      <c r="BR16" s="470"/>
      <c r="BS16" s="470"/>
      <c r="BT16" s="470"/>
      <c r="BU16" s="471"/>
      <c r="BV16" s="469">
        <v>6196159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9880</v>
      </c>
      <c r="AD17" s="521"/>
      <c r="AE17" s="521"/>
      <c r="AF17" s="521"/>
      <c r="AG17" s="563"/>
      <c r="AH17" s="520">
        <v>10258</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4927893</v>
      </c>
      <c r="BO17" s="470"/>
      <c r="BP17" s="470"/>
      <c r="BQ17" s="470"/>
      <c r="BR17" s="470"/>
      <c r="BS17" s="470"/>
      <c r="BT17" s="470"/>
      <c r="BU17" s="471"/>
      <c r="BV17" s="469">
        <v>4630920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121.58</v>
      </c>
      <c r="M18" s="585"/>
      <c r="N18" s="585"/>
      <c r="O18" s="585"/>
      <c r="P18" s="585"/>
      <c r="Q18" s="585"/>
      <c r="R18" s="586"/>
      <c r="S18" s="586"/>
      <c r="T18" s="586"/>
      <c r="U18" s="586"/>
      <c r="V18" s="587"/>
      <c r="W18" s="487"/>
      <c r="X18" s="488"/>
      <c r="Y18" s="488"/>
      <c r="Z18" s="488"/>
      <c r="AA18" s="488"/>
      <c r="AB18" s="479"/>
      <c r="AC18" s="588">
        <v>60.6</v>
      </c>
      <c r="AD18" s="589"/>
      <c r="AE18" s="589"/>
      <c r="AF18" s="589"/>
      <c r="AG18" s="590"/>
      <c r="AH18" s="588">
        <v>60.4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6527112</v>
      </c>
      <c r="BO18" s="470"/>
      <c r="BP18" s="470"/>
      <c r="BQ18" s="470"/>
      <c r="BR18" s="470"/>
      <c r="BS18" s="470"/>
      <c r="BT18" s="470"/>
      <c r="BU18" s="471"/>
      <c r="BV18" s="469">
        <v>6528026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258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9996140</v>
      </c>
      <c r="BO19" s="470"/>
      <c r="BP19" s="470"/>
      <c r="BQ19" s="470"/>
      <c r="BR19" s="470"/>
      <c r="BS19" s="470"/>
      <c r="BT19" s="470"/>
      <c r="BU19" s="471"/>
      <c r="BV19" s="469">
        <v>8971297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11758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10077976</v>
      </c>
      <c r="BO23" s="470"/>
      <c r="BP23" s="470"/>
      <c r="BQ23" s="470"/>
      <c r="BR23" s="470"/>
      <c r="BS23" s="470"/>
      <c r="BT23" s="470"/>
      <c r="BU23" s="471"/>
      <c r="BV23" s="469">
        <v>9946532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8680</v>
      </c>
      <c r="R24" s="521"/>
      <c r="S24" s="521"/>
      <c r="T24" s="521"/>
      <c r="U24" s="521"/>
      <c r="V24" s="563"/>
      <c r="W24" s="622"/>
      <c r="X24" s="610"/>
      <c r="Y24" s="611"/>
      <c r="Z24" s="519" t="s">
        <v>171</v>
      </c>
      <c r="AA24" s="499"/>
      <c r="AB24" s="499"/>
      <c r="AC24" s="499"/>
      <c r="AD24" s="499"/>
      <c r="AE24" s="499"/>
      <c r="AF24" s="499"/>
      <c r="AG24" s="500"/>
      <c r="AH24" s="520">
        <v>251</v>
      </c>
      <c r="AI24" s="521"/>
      <c r="AJ24" s="521"/>
      <c r="AK24" s="521"/>
      <c r="AL24" s="563"/>
      <c r="AM24" s="520">
        <v>756012</v>
      </c>
      <c r="AN24" s="521"/>
      <c r="AO24" s="521"/>
      <c r="AP24" s="521"/>
      <c r="AQ24" s="521"/>
      <c r="AR24" s="563"/>
      <c r="AS24" s="520">
        <v>3012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9438608</v>
      </c>
      <c r="BO24" s="470"/>
      <c r="BP24" s="470"/>
      <c r="BQ24" s="470"/>
      <c r="BR24" s="470"/>
      <c r="BS24" s="470"/>
      <c r="BT24" s="470"/>
      <c r="BU24" s="471"/>
      <c r="BV24" s="469">
        <v>9281659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6680</v>
      </c>
      <c r="R25" s="521"/>
      <c r="S25" s="521"/>
      <c r="T25" s="521"/>
      <c r="U25" s="521"/>
      <c r="V25" s="563"/>
      <c r="W25" s="622"/>
      <c r="X25" s="610"/>
      <c r="Y25" s="611"/>
      <c r="Z25" s="519" t="s">
        <v>174</v>
      </c>
      <c r="AA25" s="499"/>
      <c r="AB25" s="499"/>
      <c r="AC25" s="499"/>
      <c r="AD25" s="499"/>
      <c r="AE25" s="499"/>
      <c r="AF25" s="499"/>
      <c r="AG25" s="500"/>
      <c r="AH25" s="520">
        <v>52</v>
      </c>
      <c r="AI25" s="521"/>
      <c r="AJ25" s="521"/>
      <c r="AK25" s="521"/>
      <c r="AL25" s="563"/>
      <c r="AM25" s="520">
        <v>148928</v>
      </c>
      <c r="AN25" s="521"/>
      <c r="AO25" s="521"/>
      <c r="AP25" s="521"/>
      <c r="AQ25" s="521"/>
      <c r="AR25" s="563"/>
      <c r="AS25" s="520">
        <v>2864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3688430</v>
      </c>
      <c r="BO25" s="433"/>
      <c r="BP25" s="433"/>
      <c r="BQ25" s="433"/>
      <c r="BR25" s="433"/>
      <c r="BS25" s="433"/>
      <c r="BT25" s="433"/>
      <c r="BU25" s="434"/>
      <c r="BV25" s="432">
        <v>4126483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5900</v>
      </c>
      <c r="R26" s="521"/>
      <c r="S26" s="521"/>
      <c r="T26" s="521"/>
      <c r="U26" s="521"/>
      <c r="V26" s="563"/>
      <c r="W26" s="622"/>
      <c r="X26" s="610"/>
      <c r="Y26" s="611"/>
      <c r="Z26" s="519" t="s">
        <v>177</v>
      </c>
      <c r="AA26" s="632"/>
      <c r="AB26" s="632"/>
      <c r="AC26" s="632"/>
      <c r="AD26" s="632"/>
      <c r="AE26" s="632"/>
      <c r="AF26" s="632"/>
      <c r="AG26" s="633"/>
      <c r="AH26" s="520" t="s">
        <v>130</v>
      </c>
      <c r="AI26" s="521"/>
      <c r="AJ26" s="521"/>
      <c r="AK26" s="521"/>
      <c r="AL26" s="563"/>
      <c r="AM26" s="520" t="s">
        <v>138</v>
      </c>
      <c r="AN26" s="521"/>
      <c r="AO26" s="521"/>
      <c r="AP26" s="521"/>
      <c r="AQ26" s="521"/>
      <c r="AR26" s="563"/>
      <c r="AS26" s="520" t="s">
        <v>138</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3540</v>
      </c>
      <c r="R27" s="521"/>
      <c r="S27" s="521"/>
      <c r="T27" s="521"/>
      <c r="U27" s="521"/>
      <c r="V27" s="563"/>
      <c r="W27" s="622"/>
      <c r="X27" s="610"/>
      <c r="Y27" s="611"/>
      <c r="Z27" s="519" t="s">
        <v>180</v>
      </c>
      <c r="AA27" s="499"/>
      <c r="AB27" s="499"/>
      <c r="AC27" s="499"/>
      <c r="AD27" s="499"/>
      <c r="AE27" s="499"/>
      <c r="AF27" s="499"/>
      <c r="AG27" s="500"/>
      <c r="AH27" s="520">
        <v>13</v>
      </c>
      <c r="AI27" s="521"/>
      <c r="AJ27" s="521"/>
      <c r="AK27" s="521"/>
      <c r="AL27" s="563"/>
      <c r="AM27" s="520">
        <v>40534</v>
      </c>
      <c r="AN27" s="521"/>
      <c r="AO27" s="521"/>
      <c r="AP27" s="521"/>
      <c r="AQ27" s="521"/>
      <c r="AR27" s="563"/>
      <c r="AS27" s="520">
        <v>3118</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138</v>
      </c>
      <c r="BO27" s="646"/>
      <c r="BP27" s="646"/>
      <c r="BQ27" s="646"/>
      <c r="BR27" s="646"/>
      <c r="BS27" s="646"/>
      <c r="BT27" s="646"/>
      <c r="BU27" s="647"/>
      <c r="BV27" s="645" t="s">
        <v>138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3180</v>
      </c>
      <c r="R28" s="521"/>
      <c r="S28" s="521"/>
      <c r="T28" s="521"/>
      <c r="U28" s="521"/>
      <c r="V28" s="563"/>
      <c r="W28" s="622"/>
      <c r="X28" s="610"/>
      <c r="Y28" s="611"/>
      <c r="Z28" s="519" t="s">
        <v>183</v>
      </c>
      <c r="AA28" s="499"/>
      <c r="AB28" s="499"/>
      <c r="AC28" s="499"/>
      <c r="AD28" s="499"/>
      <c r="AE28" s="499"/>
      <c r="AF28" s="499"/>
      <c r="AG28" s="500"/>
      <c r="AH28" s="520" t="s">
        <v>138</v>
      </c>
      <c r="AI28" s="521"/>
      <c r="AJ28" s="521"/>
      <c r="AK28" s="521"/>
      <c r="AL28" s="563"/>
      <c r="AM28" s="520" t="s">
        <v>138</v>
      </c>
      <c r="AN28" s="521"/>
      <c r="AO28" s="521"/>
      <c r="AP28" s="521"/>
      <c r="AQ28" s="521"/>
      <c r="AR28" s="563"/>
      <c r="AS28" s="520" t="s">
        <v>138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1721435</v>
      </c>
      <c r="BO28" s="433"/>
      <c r="BP28" s="433"/>
      <c r="BQ28" s="433"/>
      <c r="BR28" s="433"/>
      <c r="BS28" s="433"/>
      <c r="BT28" s="433"/>
      <c r="BU28" s="434"/>
      <c r="BV28" s="432">
        <v>1754257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14</v>
      </c>
      <c r="M29" s="521"/>
      <c r="N29" s="521"/>
      <c r="O29" s="521"/>
      <c r="P29" s="563"/>
      <c r="Q29" s="520">
        <v>3100</v>
      </c>
      <c r="R29" s="521"/>
      <c r="S29" s="521"/>
      <c r="T29" s="521"/>
      <c r="U29" s="521"/>
      <c r="V29" s="563"/>
      <c r="W29" s="623"/>
      <c r="X29" s="624"/>
      <c r="Y29" s="625"/>
      <c r="Z29" s="519" t="s">
        <v>186</v>
      </c>
      <c r="AA29" s="499"/>
      <c r="AB29" s="499"/>
      <c r="AC29" s="499"/>
      <c r="AD29" s="499"/>
      <c r="AE29" s="499"/>
      <c r="AF29" s="499"/>
      <c r="AG29" s="500"/>
      <c r="AH29" s="520">
        <v>264</v>
      </c>
      <c r="AI29" s="521"/>
      <c r="AJ29" s="521"/>
      <c r="AK29" s="521"/>
      <c r="AL29" s="563"/>
      <c r="AM29" s="520">
        <v>796546</v>
      </c>
      <c r="AN29" s="521"/>
      <c r="AO29" s="521"/>
      <c r="AP29" s="521"/>
      <c r="AQ29" s="521"/>
      <c r="AR29" s="563"/>
      <c r="AS29" s="520">
        <v>3017</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320345</v>
      </c>
      <c r="BO29" s="470"/>
      <c r="BP29" s="470"/>
      <c r="BQ29" s="470"/>
      <c r="BR29" s="470"/>
      <c r="BS29" s="470"/>
      <c r="BT29" s="470"/>
      <c r="BU29" s="471"/>
      <c r="BV29" s="469">
        <v>320312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97.3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1978013</v>
      </c>
      <c r="BO30" s="646"/>
      <c r="BP30" s="646"/>
      <c r="BQ30" s="646"/>
      <c r="BR30" s="646"/>
      <c r="BS30" s="646"/>
      <c r="BT30" s="646"/>
      <c r="BU30" s="647"/>
      <c r="BV30" s="645">
        <v>2100948</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199</v>
      </c>
      <c r="AN33" s="493"/>
      <c r="AO33" s="458" t="s">
        <v>200</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195</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茨城町農業公社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後期高齢者医療保険特別会計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茨城租税債権管理機構</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8</v>
      </c>
      <c r="AN37" s="658"/>
      <c r="AO37" s="659" t="str">
        <f>IF('各会計、関係団体の財政状況及び健全化判断比率'!B34="","",'各会計、関係団体の財政状況及び健全化判断比率'!B34)</f>
        <v>農業集落排水事業会計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茨城県後期高齢者医療広域連合（後期高齢医療特別会計）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茨城地方広域環境事務組合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水戸地方農業共済事務組合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茨城美野里環境組合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霞台厚生施設組合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AiFssrZbwKoEhncmbrco32CTCYgNvC/PpDdk+GDm3c+AYsh7QGOuQWi7wpwOXivxkPCyrkmC+QFne4QT3fY7CA==" saltValue="iI5CFOmGtaPWTZHXPrETQ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565</v>
      </c>
      <c r="D34" s="1250"/>
      <c r="E34" s="1251"/>
      <c r="F34" s="32">
        <v>9.14</v>
      </c>
      <c r="G34" s="33">
        <v>10.119999999999999</v>
      </c>
      <c r="H34" s="33">
        <v>12.14</v>
      </c>
      <c r="I34" s="33">
        <v>13.52</v>
      </c>
      <c r="J34" s="34">
        <v>14.3</v>
      </c>
      <c r="K34" s="22"/>
      <c r="L34" s="22"/>
      <c r="M34" s="22"/>
      <c r="N34" s="22"/>
      <c r="O34" s="22"/>
      <c r="P34" s="22"/>
    </row>
    <row r="35" spans="1:16" ht="39" customHeight="1" x14ac:dyDescent="0.15">
      <c r="A35" s="22"/>
      <c r="B35" s="35"/>
      <c r="C35" s="1244" t="s">
        <v>566</v>
      </c>
      <c r="D35" s="1245"/>
      <c r="E35" s="1246"/>
      <c r="F35" s="36">
        <v>4.1900000000000004</v>
      </c>
      <c r="G35" s="37">
        <v>5.29</v>
      </c>
      <c r="H35" s="37">
        <v>3.53</v>
      </c>
      <c r="I35" s="37">
        <v>5.55</v>
      </c>
      <c r="J35" s="38">
        <v>5</v>
      </c>
      <c r="K35" s="22"/>
      <c r="L35" s="22"/>
      <c r="M35" s="22"/>
      <c r="N35" s="22"/>
      <c r="O35" s="22"/>
      <c r="P35" s="22"/>
    </row>
    <row r="36" spans="1:16" ht="39" customHeight="1" x14ac:dyDescent="0.15">
      <c r="A36" s="22"/>
      <c r="B36" s="35"/>
      <c r="C36" s="1244" t="s">
        <v>567</v>
      </c>
      <c r="D36" s="1245"/>
      <c r="E36" s="1246"/>
      <c r="F36" s="36">
        <v>1.24</v>
      </c>
      <c r="G36" s="37">
        <v>1.29</v>
      </c>
      <c r="H36" s="37">
        <v>1.35</v>
      </c>
      <c r="I36" s="37">
        <v>1.4</v>
      </c>
      <c r="J36" s="38">
        <v>1.39</v>
      </c>
      <c r="K36" s="22"/>
      <c r="L36" s="22"/>
      <c r="M36" s="22"/>
      <c r="N36" s="22"/>
      <c r="O36" s="22"/>
      <c r="P36" s="22"/>
    </row>
    <row r="37" spans="1:16" ht="39" customHeight="1" x14ac:dyDescent="0.15">
      <c r="A37" s="22"/>
      <c r="B37" s="35"/>
      <c r="C37" s="1244" t="s">
        <v>568</v>
      </c>
      <c r="D37" s="1245"/>
      <c r="E37" s="1246"/>
      <c r="F37" s="36">
        <v>0.79</v>
      </c>
      <c r="G37" s="37">
        <v>1.17</v>
      </c>
      <c r="H37" s="37">
        <v>1.48</v>
      </c>
      <c r="I37" s="37">
        <v>1.1000000000000001</v>
      </c>
      <c r="J37" s="38">
        <v>1.1100000000000001</v>
      </c>
      <c r="K37" s="22"/>
      <c r="L37" s="22"/>
      <c r="M37" s="22"/>
      <c r="N37" s="22"/>
      <c r="O37" s="22"/>
      <c r="P37" s="22"/>
    </row>
    <row r="38" spans="1:16" ht="39" customHeight="1" x14ac:dyDescent="0.15">
      <c r="A38" s="22"/>
      <c r="B38" s="35"/>
      <c r="C38" s="1244" t="s">
        <v>569</v>
      </c>
      <c r="D38" s="1245"/>
      <c r="E38" s="1246"/>
      <c r="F38" s="36" t="s">
        <v>513</v>
      </c>
      <c r="G38" s="37" t="s">
        <v>513</v>
      </c>
      <c r="H38" s="37" t="s">
        <v>513</v>
      </c>
      <c r="I38" s="37" t="s">
        <v>513</v>
      </c>
      <c r="J38" s="38">
        <v>0.69</v>
      </c>
      <c r="K38" s="22"/>
      <c r="L38" s="22"/>
      <c r="M38" s="22"/>
      <c r="N38" s="22"/>
      <c r="O38" s="22"/>
      <c r="P38" s="22"/>
    </row>
    <row r="39" spans="1:16" ht="39" customHeight="1" x14ac:dyDescent="0.15">
      <c r="A39" s="22"/>
      <c r="B39" s="35"/>
      <c r="C39" s="1244" t="s">
        <v>570</v>
      </c>
      <c r="D39" s="1245"/>
      <c r="E39" s="1246"/>
      <c r="F39" s="36">
        <v>1.78</v>
      </c>
      <c r="G39" s="37">
        <v>1.4</v>
      </c>
      <c r="H39" s="37">
        <v>0.24</v>
      </c>
      <c r="I39" s="37">
        <v>0.7</v>
      </c>
      <c r="J39" s="38">
        <v>0.63</v>
      </c>
      <c r="K39" s="22"/>
      <c r="L39" s="22"/>
      <c r="M39" s="22"/>
      <c r="N39" s="22"/>
      <c r="O39" s="22"/>
      <c r="P39" s="22"/>
    </row>
    <row r="40" spans="1:16" ht="39" customHeight="1" x14ac:dyDescent="0.15">
      <c r="A40" s="22"/>
      <c r="B40" s="35"/>
      <c r="C40" s="1244" t="s">
        <v>571</v>
      </c>
      <c r="D40" s="1245"/>
      <c r="E40" s="1246"/>
      <c r="F40" s="36" t="s">
        <v>513</v>
      </c>
      <c r="G40" s="37" t="s">
        <v>513</v>
      </c>
      <c r="H40" s="37" t="s">
        <v>513</v>
      </c>
      <c r="I40" s="37" t="s">
        <v>513</v>
      </c>
      <c r="J40" s="38">
        <v>0.28999999999999998</v>
      </c>
      <c r="K40" s="22"/>
      <c r="L40" s="22"/>
      <c r="M40" s="22"/>
      <c r="N40" s="22"/>
      <c r="O40" s="22"/>
      <c r="P40" s="22"/>
    </row>
    <row r="41" spans="1:16" ht="39" customHeight="1" x14ac:dyDescent="0.15">
      <c r="A41" s="22"/>
      <c r="B41" s="35"/>
      <c r="C41" s="1244" t="s">
        <v>572</v>
      </c>
      <c r="D41" s="1245"/>
      <c r="E41" s="1246"/>
      <c r="F41" s="36">
        <v>0</v>
      </c>
      <c r="G41" s="37">
        <v>0.02</v>
      </c>
      <c r="H41" s="37">
        <v>0.01</v>
      </c>
      <c r="I41" s="37">
        <v>0.01</v>
      </c>
      <c r="J41" s="38">
        <v>0.01</v>
      </c>
      <c r="K41" s="22"/>
      <c r="L41" s="22"/>
      <c r="M41" s="22"/>
      <c r="N41" s="22"/>
      <c r="O41" s="22"/>
      <c r="P41" s="22"/>
    </row>
    <row r="42" spans="1:16" ht="39" customHeight="1" x14ac:dyDescent="0.15">
      <c r="A42" s="22"/>
      <c r="B42" s="39"/>
      <c r="C42" s="1244" t="s">
        <v>573</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574</v>
      </c>
      <c r="D43" s="1248"/>
      <c r="E43" s="1249"/>
      <c r="F43" s="41">
        <v>0.17</v>
      </c>
      <c r="G43" s="42">
        <v>0.18</v>
      </c>
      <c r="H43" s="42">
        <v>0.11</v>
      </c>
      <c r="I43" s="42">
        <v>0.45</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cjfwWiZLrqEoK6YPLS1s/IsaTtVWCaroizUTT/osex1Hp8RTk21aYHZVyluFzcjN+fkk7BcNO3Mc6NMMc/lww==" saltValue="cPL+t5Ozqn6r+jDj8HCC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834</v>
      </c>
      <c r="L45" s="60">
        <v>823</v>
      </c>
      <c r="M45" s="60">
        <v>839</v>
      </c>
      <c r="N45" s="60">
        <v>872</v>
      </c>
      <c r="O45" s="61">
        <v>868</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513</v>
      </c>
      <c r="L46" s="64" t="s">
        <v>513</v>
      </c>
      <c r="M46" s="64" t="s">
        <v>513</v>
      </c>
      <c r="N46" s="64" t="s">
        <v>513</v>
      </c>
      <c r="O46" s="65" t="s">
        <v>513</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513</v>
      </c>
      <c r="L47" s="64" t="s">
        <v>513</v>
      </c>
      <c r="M47" s="64" t="s">
        <v>513</v>
      </c>
      <c r="N47" s="64" t="s">
        <v>513</v>
      </c>
      <c r="O47" s="65" t="s">
        <v>513</v>
      </c>
      <c r="P47" s="48"/>
      <c r="Q47" s="48"/>
      <c r="R47" s="48"/>
      <c r="S47" s="48"/>
      <c r="T47" s="48"/>
      <c r="U47" s="48"/>
    </row>
    <row r="48" spans="1:21" ht="30.75" customHeight="1" x14ac:dyDescent="0.15">
      <c r="A48" s="48"/>
      <c r="B48" s="1254"/>
      <c r="C48" s="1255"/>
      <c r="D48" s="62"/>
      <c r="E48" s="1260" t="s">
        <v>15</v>
      </c>
      <c r="F48" s="1260"/>
      <c r="G48" s="1260"/>
      <c r="H48" s="1260"/>
      <c r="I48" s="1260"/>
      <c r="J48" s="1261"/>
      <c r="K48" s="63">
        <v>539</v>
      </c>
      <c r="L48" s="64">
        <v>538</v>
      </c>
      <c r="M48" s="64">
        <v>535</v>
      </c>
      <c r="N48" s="64">
        <v>537</v>
      </c>
      <c r="O48" s="65">
        <v>430</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513</v>
      </c>
      <c r="L49" s="64" t="s">
        <v>513</v>
      </c>
      <c r="M49" s="64" t="s">
        <v>513</v>
      </c>
      <c r="N49" s="64" t="s">
        <v>513</v>
      </c>
      <c r="O49" s="65" t="s">
        <v>513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513</v>
      </c>
      <c r="L50" s="64" t="s">
        <v>513</v>
      </c>
      <c r="M50" s="64" t="s">
        <v>513</v>
      </c>
      <c r="N50" s="64" t="s">
        <v>513</v>
      </c>
      <c r="O50" s="65" t="s">
        <v>513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513</v>
      </c>
      <c r="L51" s="64" t="s">
        <v>513</v>
      </c>
      <c r="M51" s="64" t="s">
        <v>513</v>
      </c>
      <c r="N51" s="64" t="s">
        <v>513</v>
      </c>
      <c r="O51" s="65" t="s">
        <v>513</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820</v>
      </c>
      <c r="L52" s="64">
        <v>862</v>
      </c>
      <c r="M52" s="64">
        <v>868</v>
      </c>
      <c r="N52" s="64">
        <v>866</v>
      </c>
      <c r="O52" s="65">
        <v>861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553</v>
      </c>
      <c r="L53" s="69">
        <v>499</v>
      </c>
      <c r="M53" s="69">
        <v>506</v>
      </c>
      <c r="N53" s="69">
        <v>543</v>
      </c>
      <c r="O53" s="70">
        <v>437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hP3nbpiLrZZ3N+RbpYP9k2y2MDCH53jS6NPLpdgB2Azln3cBsbn5BJ2aYh9QoMYtHQ+KsmCuYs4TnBmYowo1w==" saltValue="g1xgtT7OAuJ/+s5wvDj5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78" t="s">
        <v>30</v>
      </c>
      <c r="C41" s="1279"/>
      <c r="D41" s="102"/>
      <c r="E41" s="1284" t="s">
        <v>31</v>
      </c>
      <c r="F41" s="1284"/>
      <c r="G41" s="1284"/>
      <c r="H41" s="1285"/>
      <c r="I41" s="103">
        <v>9673</v>
      </c>
      <c r="J41" s="104">
        <v>9852</v>
      </c>
      <c r="K41" s="104">
        <v>9898</v>
      </c>
      <c r="L41" s="104">
        <v>9947</v>
      </c>
      <c r="M41" s="105">
        <v>10078</v>
      </c>
    </row>
    <row r="42" spans="2:13" ht="27.75" customHeight="1" x14ac:dyDescent="0.15">
      <c r="B42" s="1280"/>
      <c r="C42" s="1281"/>
      <c r="D42" s="106"/>
      <c r="E42" s="1286" t="s">
        <v>32</v>
      </c>
      <c r="F42" s="1286"/>
      <c r="G42" s="1286"/>
      <c r="H42" s="1287"/>
      <c r="I42" s="107">
        <v>140</v>
      </c>
      <c r="J42" s="108">
        <v>687</v>
      </c>
      <c r="K42" s="108">
        <v>663</v>
      </c>
      <c r="L42" s="108">
        <v>639</v>
      </c>
      <c r="M42" s="109">
        <v>615</v>
      </c>
    </row>
    <row r="43" spans="2:13" ht="27.75" customHeight="1" x14ac:dyDescent="0.15">
      <c r="B43" s="1280"/>
      <c r="C43" s="1281"/>
      <c r="D43" s="106"/>
      <c r="E43" s="1286" t="s">
        <v>33</v>
      </c>
      <c r="F43" s="1286"/>
      <c r="G43" s="1286"/>
      <c r="H43" s="1287"/>
      <c r="I43" s="107">
        <v>7128</v>
      </c>
      <c r="J43" s="108">
        <v>6833</v>
      </c>
      <c r="K43" s="108">
        <v>6509</v>
      </c>
      <c r="L43" s="108">
        <v>6010</v>
      </c>
      <c r="M43" s="109">
        <v>5129</v>
      </c>
    </row>
    <row r="44" spans="2:13" ht="27.75" customHeight="1" x14ac:dyDescent="0.15">
      <c r="B44" s="1280"/>
      <c r="C44" s="1281"/>
      <c r="D44" s="106"/>
      <c r="E44" s="1286" t="s">
        <v>34</v>
      </c>
      <c r="F44" s="1286"/>
      <c r="G44" s="1286"/>
      <c r="H44" s="1287"/>
      <c r="I44" s="107" t="s">
        <v>513</v>
      </c>
      <c r="J44" s="108" t="s">
        <v>513</v>
      </c>
      <c r="K44" s="108" t="s">
        <v>513</v>
      </c>
      <c r="L44" s="108" t="s">
        <v>513</v>
      </c>
      <c r="M44" s="109" t="s">
        <v>513</v>
      </c>
    </row>
    <row r="45" spans="2:13" ht="27.75" customHeight="1" x14ac:dyDescent="0.15">
      <c r="B45" s="1280"/>
      <c r="C45" s="1281"/>
      <c r="D45" s="106"/>
      <c r="E45" s="1286" t="s">
        <v>35</v>
      </c>
      <c r="F45" s="1286"/>
      <c r="G45" s="1286"/>
      <c r="H45" s="1287"/>
      <c r="I45" s="107">
        <v>1959</v>
      </c>
      <c r="J45" s="108">
        <v>1823</v>
      </c>
      <c r="K45" s="108">
        <v>1836</v>
      </c>
      <c r="L45" s="108">
        <v>1808</v>
      </c>
      <c r="M45" s="109">
        <v>1768</v>
      </c>
    </row>
    <row r="46" spans="2:13" ht="27.75" customHeight="1" x14ac:dyDescent="0.15">
      <c r="B46" s="1280"/>
      <c r="C46" s="1281"/>
      <c r="D46" s="110"/>
      <c r="E46" s="1286" t="s">
        <v>36</v>
      </c>
      <c r="F46" s="1286"/>
      <c r="G46" s="1286"/>
      <c r="H46" s="1287"/>
      <c r="I46" s="107">
        <v>5</v>
      </c>
      <c r="J46" s="108" t="s">
        <v>513</v>
      </c>
      <c r="K46" s="108" t="s">
        <v>513</v>
      </c>
      <c r="L46" s="108" t="s">
        <v>513</v>
      </c>
      <c r="M46" s="109" t="s">
        <v>513</v>
      </c>
    </row>
    <row r="47" spans="2:13" ht="27.75" customHeight="1" x14ac:dyDescent="0.15">
      <c r="B47" s="1280"/>
      <c r="C47" s="1281"/>
      <c r="D47" s="111"/>
      <c r="E47" s="1288" t="s">
        <v>37</v>
      </c>
      <c r="F47" s="1289"/>
      <c r="G47" s="1289"/>
      <c r="H47" s="1290"/>
      <c r="I47" s="107" t="s">
        <v>513</v>
      </c>
      <c r="J47" s="108" t="s">
        <v>513</v>
      </c>
      <c r="K47" s="108" t="s">
        <v>513</v>
      </c>
      <c r="L47" s="108" t="s">
        <v>513</v>
      </c>
      <c r="M47" s="109" t="s">
        <v>513</v>
      </c>
    </row>
    <row r="48" spans="2:13" ht="27.75" customHeight="1" x14ac:dyDescent="0.15">
      <c r="B48" s="1280"/>
      <c r="C48" s="1281"/>
      <c r="D48" s="106"/>
      <c r="E48" s="1286" t="s">
        <v>38</v>
      </c>
      <c r="F48" s="1286"/>
      <c r="G48" s="1286"/>
      <c r="H48" s="1287"/>
      <c r="I48" s="107" t="s">
        <v>513</v>
      </c>
      <c r="J48" s="108" t="s">
        <v>513</v>
      </c>
      <c r="K48" s="108" t="s">
        <v>513</v>
      </c>
      <c r="L48" s="108" t="s">
        <v>513</v>
      </c>
      <c r="M48" s="109" t="s">
        <v>513</v>
      </c>
    </row>
    <row r="49" spans="2:13" ht="27.75" customHeight="1" x14ac:dyDescent="0.15">
      <c r="B49" s="1282"/>
      <c r="C49" s="1283"/>
      <c r="D49" s="106"/>
      <c r="E49" s="1286" t="s">
        <v>39</v>
      </c>
      <c r="F49" s="1286"/>
      <c r="G49" s="1286"/>
      <c r="H49" s="1287"/>
      <c r="I49" s="107" t="s">
        <v>513</v>
      </c>
      <c r="J49" s="108" t="s">
        <v>513</v>
      </c>
      <c r="K49" s="108" t="s">
        <v>513</v>
      </c>
      <c r="L49" s="108" t="s">
        <v>513</v>
      </c>
      <c r="M49" s="109" t="s">
        <v>513</v>
      </c>
    </row>
    <row r="50" spans="2:13" ht="27.75" customHeight="1" x14ac:dyDescent="0.15">
      <c r="B50" s="1291" t="s">
        <v>40</v>
      </c>
      <c r="C50" s="1292"/>
      <c r="D50" s="112"/>
      <c r="E50" s="1286" t="s">
        <v>41</v>
      </c>
      <c r="F50" s="1286"/>
      <c r="G50" s="1286"/>
      <c r="H50" s="1287"/>
      <c r="I50" s="107">
        <v>4203</v>
      </c>
      <c r="J50" s="108">
        <v>4390</v>
      </c>
      <c r="K50" s="108">
        <v>4720</v>
      </c>
      <c r="L50" s="108">
        <v>4426</v>
      </c>
      <c r="M50" s="109">
        <v>4286</v>
      </c>
    </row>
    <row r="51" spans="2:13" ht="27.75" customHeight="1" x14ac:dyDescent="0.15">
      <c r="B51" s="1280"/>
      <c r="C51" s="1281"/>
      <c r="D51" s="106"/>
      <c r="E51" s="1286" t="s">
        <v>42</v>
      </c>
      <c r="F51" s="1286"/>
      <c r="G51" s="1286"/>
      <c r="H51" s="1287"/>
      <c r="I51" s="107">
        <v>114</v>
      </c>
      <c r="J51" s="108">
        <v>85</v>
      </c>
      <c r="K51" s="108">
        <v>61</v>
      </c>
      <c r="L51" s="108">
        <v>41</v>
      </c>
      <c r="M51" s="109">
        <v>68</v>
      </c>
    </row>
    <row r="52" spans="2:13" ht="27.75" customHeight="1" x14ac:dyDescent="0.15">
      <c r="B52" s="1282"/>
      <c r="C52" s="1283"/>
      <c r="D52" s="106"/>
      <c r="E52" s="1286" t="s">
        <v>43</v>
      </c>
      <c r="F52" s="1286"/>
      <c r="G52" s="1286"/>
      <c r="H52" s="1287"/>
      <c r="I52" s="107">
        <v>10209</v>
      </c>
      <c r="J52" s="108">
        <v>10149</v>
      </c>
      <c r="K52" s="108">
        <v>10006</v>
      </c>
      <c r="L52" s="108">
        <v>9803</v>
      </c>
      <c r="M52" s="109">
        <v>9562</v>
      </c>
    </row>
    <row r="53" spans="2:13" ht="27.75" customHeight="1" thickBot="1" x14ac:dyDescent="0.2">
      <c r="B53" s="1293" t="s">
        <v>44</v>
      </c>
      <c r="C53" s="1294"/>
      <c r="D53" s="113"/>
      <c r="E53" s="1295" t="s">
        <v>45</v>
      </c>
      <c r="F53" s="1295"/>
      <c r="G53" s="1295"/>
      <c r="H53" s="1296"/>
      <c r="I53" s="114">
        <v>4379</v>
      </c>
      <c r="J53" s="115">
        <v>4571</v>
      </c>
      <c r="K53" s="115">
        <v>4119</v>
      </c>
      <c r="L53" s="115">
        <v>4133</v>
      </c>
      <c r="M53" s="116">
        <v>3674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UycvH/FsOqT0DG1hJm+R8ykrvER2VknOOvnKlBW0Y7FMpjcBZ2Dw9Wti60xjqvGxiMAoaIgF40vdt5EsabjpA==" saltValue="e635JkmAYqw24b7ItycT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1955</v>
      </c>
      <c r="G55" s="128">
        <v>1754</v>
      </c>
      <c r="H55" s="129">
        <v>1721</v>
      </c>
    </row>
    <row r="56" spans="2:8" ht="52.5" customHeight="1" x14ac:dyDescent="0.15">
      <c r="B56" s="130"/>
      <c r="C56" s="1307" t="s">
        <v>49</v>
      </c>
      <c r="D56" s="1307"/>
      <c r="E56" s="1308"/>
      <c r="F56" s="131">
        <v>185</v>
      </c>
      <c r="G56" s="131">
        <v>320</v>
      </c>
      <c r="H56" s="132">
        <v>320</v>
      </c>
    </row>
    <row r="57" spans="2:8" ht="53.25" customHeight="1" x14ac:dyDescent="0.15">
      <c r="B57" s="130"/>
      <c r="C57" s="1309" t="s">
        <v>50</v>
      </c>
      <c r="D57" s="1309"/>
      <c r="E57" s="1310"/>
      <c r="F57" s="133">
        <v>2424</v>
      </c>
      <c r="G57" s="133">
        <v>2101</v>
      </c>
      <c r="H57" s="134">
        <v>1978</v>
      </c>
    </row>
    <row r="58" spans="2:8" ht="45.75" customHeight="1" x14ac:dyDescent="0.15">
      <c r="B58" s="135"/>
      <c r="C58" s="1297" t="s">
        <v>591</v>
      </c>
      <c r="D58" s="1298"/>
      <c r="E58" s="1299"/>
      <c r="F58" s="136">
        <v>1476</v>
      </c>
      <c r="G58" s="136">
        <v>1276</v>
      </c>
      <c r="H58" s="137">
        <v>1167</v>
      </c>
    </row>
    <row r="59" spans="2:8" ht="45.75" customHeight="1" x14ac:dyDescent="0.15">
      <c r="B59" s="135"/>
      <c r="C59" s="1297" t="s">
        <v>592</v>
      </c>
      <c r="D59" s="1298"/>
      <c r="E59" s="1299"/>
      <c r="F59" s="136">
        <v>300</v>
      </c>
      <c r="G59" s="136">
        <v>258</v>
      </c>
      <c r="H59" s="137">
        <v>231</v>
      </c>
    </row>
    <row r="60" spans="2:8" ht="45.75" customHeight="1" x14ac:dyDescent="0.15">
      <c r="B60" s="135"/>
      <c r="C60" s="1297" t="s">
        <v>593</v>
      </c>
      <c r="D60" s="1298"/>
      <c r="E60" s="1299"/>
      <c r="F60" s="136">
        <v>203</v>
      </c>
      <c r="G60" s="136">
        <v>195</v>
      </c>
      <c r="H60" s="137">
        <v>188</v>
      </c>
    </row>
    <row r="61" spans="2:8" ht="45.75" customHeight="1" x14ac:dyDescent="0.15">
      <c r="B61" s="135"/>
      <c r="C61" s="1297" t="s">
        <v>594</v>
      </c>
      <c r="D61" s="1298"/>
      <c r="E61" s="1299"/>
      <c r="F61" s="136">
        <v>107</v>
      </c>
      <c r="G61" s="136">
        <v>122</v>
      </c>
      <c r="H61" s="137">
        <v>169</v>
      </c>
    </row>
    <row r="62" spans="2:8" ht="45.75" customHeight="1" thickBot="1" x14ac:dyDescent="0.2">
      <c r="B62" s="138"/>
      <c r="C62" s="1300" t="s">
        <v>595</v>
      </c>
      <c r="D62" s="1301"/>
      <c r="E62" s="1302"/>
      <c r="F62" s="139">
        <v>52</v>
      </c>
      <c r="G62" s="139">
        <v>81</v>
      </c>
      <c r="H62" s="140">
        <v>111</v>
      </c>
    </row>
    <row r="63" spans="2:8" ht="52.5" customHeight="1" thickBot="1" x14ac:dyDescent="0.2">
      <c r="B63" s="141"/>
      <c r="C63" s="1303" t="s">
        <v>51</v>
      </c>
      <c r="D63" s="1303"/>
      <c r="E63" s="1304"/>
      <c r="F63" s="142">
        <v>4564</v>
      </c>
      <c r="G63" s="142">
        <v>4176</v>
      </c>
      <c r="H63" s="143">
        <v>4020</v>
      </c>
    </row>
    <row r="64" spans="2:8" ht="15" customHeight="1" x14ac:dyDescent="0.15"/>
  </sheetData>
  <sheetProtection algorithmName="SHA-512" hashValue="d4dpAHlQJ1Rn1qaW2QGF2M7bY+uQwEG52Mv+dE1E5AaPV2SjYG0xawDEBMo8xQM+pul9FqqadLig2wFjhfExnQ==" saltValue="qbsOjJix1SYYOmLnW2L6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555</v>
      </c>
      <c r="BQ50" s="1324"/>
      <c r="BR50" s="1324"/>
      <c r="BS50" s="1324"/>
      <c r="BT50" s="1324"/>
      <c r="BU50" s="1324"/>
      <c r="BV50" s="1324"/>
      <c r="BW50" s="1324"/>
      <c r="BX50" s="1324" t="s">
        <v>556</v>
      </c>
      <c r="BY50" s="1324"/>
      <c r="BZ50" s="1324"/>
      <c r="CA50" s="1324"/>
      <c r="CB50" s="1324"/>
      <c r="CC50" s="1324"/>
      <c r="CD50" s="1324"/>
      <c r="CE50" s="1324"/>
      <c r="CF50" s="1324" t="s">
        <v>557</v>
      </c>
      <c r="CG50" s="1324"/>
      <c r="CH50" s="1324"/>
      <c r="CI50" s="1324"/>
      <c r="CJ50" s="1324"/>
      <c r="CK50" s="1324"/>
      <c r="CL50" s="1324"/>
      <c r="CM50" s="1324"/>
      <c r="CN50" s="1324" t="s">
        <v>558</v>
      </c>
      <c r="CO50" s="1324"/>
      <c r="CP50" s="1324"/>
      <c r="CQ50" s="1324"/>
      <c r="CR50" s="1324"/>
      <c r="CS50" s="1324"/>
      <c r="CT50" s="1324"/>
      <c r="CU50" s="1324"/>
      <c r="CV50" s="1324" t="s">
        <v>559</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602</v>
      </c>
      <c r="AO51" s="1327"/>
      <c r="AP51" s="1327"/>
      <c r="AQ51" s="1327"/>
      <c r="AR51" s="1327"/>
      <c r="AS51" s="1327"/>
      <c r="AT51" s="1327"/>
      <c r="AU51" s="1327"/>
      <c r="AV51" s="1327"/>
      <c r="AW51" s="1327"/>
      <c r="AX51" s="1327"/>
      <c r="AY51" s="1327"/>
      <c r="AZ51" s="1327"/>
      <c r="BA51" s="1327"/>
      <c r="BB51" s="1327" t="s">
        <v>603</v>
      </c>
      <c r="BC51" s="1327"/>
      <c r="BD51" s="1327"/>
      <c r="BE51" s="1327"/>
      <c r="BF51" s="1327"/>
      <c r="BG51" s="1327"/>
      <c r="BH51" s="1327"/>
      <c r="BI51" s="1327"/>
      <c r="BJ51" s="1327"/>
      <c r="BK51" s="1327"/>
      <c r="BL51" s="1327"/>
      <c r="BM51" s="1327"/>
      <c r="BN51" s="1327"/>
      <c r="BO51" s="1327"/>
      <c r="BP51" s="1325">
        <v>64.8</v>
      </c>
      <c r="BQ51" s="1325"/>
      <c r="BR51" s="1325"/>
      <c r="BS51" s="1325"/>
      <c r="BT51" s="1325"/>
      <c r="BU51" s="1325"/>
      <c r="BV51" s="1325"/>
      <c r="BW51" s="1325"/>
      <c r="BX51" s="1325">
        <v>67.7</v>
      </c>
      <c r="BY51" s="1325"/>
      <c r="BZ51" s="1325"/>
      <c r="CA51" s="1325"/>
      <c r="CB51" s="1325"/>
      <c r="CC51" s="1325"/>
      <c r="CD51" s="1325"/>
      <c r="CE51" s="1325"/>
      <c r="CF51" s="1325">
        <v>61.1</v>
      </c>
      <c r="CG51" s="1325"/>
      <c r="CH51" s="1325"/>
      <c r="CI51" s="1325"/>
      <c r="CJ51" s="1325"/>
      <c r="CK51" s="1325"/>
      <c r="CL51" s="1325"/>
      <c r="CM51" s="1325"/>
      <c r="CN51" s="1325">
        <v>61.7</v>
      </c>
      <c r="CO51" s="1325"/>
      <c r="CP51" s="1325"/>
      <c r="CQ51" s="1325"/>
      <c r="CR51" s="1325"/>
      <c r="CS51" s="1325"/>
      <c r="CT51" s="1325"/>
      <c r="CU51" s="1325"/>
      <c r="CV51" s="1325">
        <v>51.9</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604</v>
      </c>
      <c r="BC53" s="1327"/>
      <c r="BD53" s="1327"/>
      <c r="BE53" s="1327"/>
      <c r="BF53" s="1327"/>
      <c r="BG53" s="1327"/>
      <c r="BH53" s="1327"/>
      <c r="BI53" s="1327"/>
      <c r="BJ53" s="1327"/>
      <c r="BK53" s="1327"/>
      <c r="BL53" s="1327"/>
      <c r="BM53" s="1327"/>
      <c r="BN53" s="1327"/>
      <c r="BO53" s="1327"/>
      <c r="BP53" s="1325">
        <v>54.4</v>
      </c>
      <c r="BQ53" s="1325"/>
      <c r="BR53" s="1325"/>
      <c r="BS53" s="1325"/>
      <c r="BT53" s="1325"/>
      <c r="BU53" s="1325"/>
      <c r="BV53" s="1325"/>
      <c r="BW53" s="1325"/>
      <c r="BX53" s="1325">
        <v>55.9</v>
      </c>
      <c r="BY53" s="1325"/>
      <c r="BZ53" s="1325"/>
      <c r="CA53" s="1325"/>
      <c r="CB53" s="1325"/>
      <c r="CC53" s="1325"/>
      <c r="CD53" s="1325"/>
      <c r="CE53" s="1325"/>
      <c r="CF53" s="1325">
        <v>57.8</v>
      </c>
      <c r="CG53" s="1325"/>
      <c r="CH53" s="1325"/>
      <c r="CI53" s="1325"/>
      <c r="CJ53" s="1325"/>
      <c r="CK53" s="1325"/>
      <c r="CL53" s="1325"/>
      <c r="CM53" s="1325"/>
      <c r="CN53" s="1325">
        <v>60</v>
      </c>
      <c r="CO53" s="1325"/>
      <c r="CP53" s="1325"/>
      <c r="CQ53" s="1325"/>
      <c r="CR53" s="1325"/>
      <c r="CS53" s="1325"/>
      <c r="CT53" s="1325"/>
      <c r="CU53" s="1325"/>
      <c r="CV53" s="1325">
        <v>59.4</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605</v>
      </c>
      <c r="AO55" s="1324"/>
      <c r="AP55" s="1324"/>
      <c r="AQ55" s="1324"/>
      <c r="AR55" s="1324"/>
      <c r="AS55" s="1324"/>
      <c r="AT55" s="1324"/>
      <c r="AU55" s="1324"/>
      <c r="AV55" s="1324"/>
      <c r="AW55" s="1324"/>
      <c r="AX55" s="1324"/>
      <c r="AY55" s="1324"/>
      <c r="AZ55" s="1324"/>
      <c r="BA55" s="1324"/>
      <c r="BB55" s="1327" t="s">
        <v>603</v>
      </c>
      <c r="BC55" s="1327"/>
      <c r="BD55" s="1327"/>
      <c r="BE55" s="1327"/>
      <c r="BF55" s="1327"/>
      <c r="BG55" s="1327"/>
      <c r="BH55" s="1327"/>
      <c r="BI55" s="1327"/>
      <c r="BJ55" s="1327"/>
      <c r="BK55" s="1327"/>
      <c r="BL55" s="1327"/>
      <c r="BM55" s="1327"/>
      <c r="BN55" s="1327"/>
      <c r="BO55" s="1327"/>
      <c r="BP55" s="1325">
        <v>15.5</v>
      </c>
      <c r="BQ55" s="1325"/>
      <c r="BR55" s="1325"/>
      <c r="BS55" s="1325"/>
      <c r="BT55" s="1325"/>
      <c r="BU55" s="1325"/>
      <c r="BV55" s="1325"/>
      <c r="BW55" s="1325"/>
      <c r="BX55" s="1325">
        <v>14</v>
      </c>
      <c r="BY55" s="1325"/>
      <c r="BZ55" s="1325"/>
      <c r="CA55" s="1325"/>
      <c r="CB55" s="1325"/>
      <c r="CC55" s="1325"/>
      <c r="CD55" s="1325"/>
      <c r="CE55" s="1325"/>
      <c r="CF55" s="1325">
        <v>11.4</v>
      </c>
      <c r="CG55" s="1325"/>
      <c r="CH55" s="1325"/>
      <c r="CI55" s="1325"/>
      <c r="CJ55" s="1325"/>
      <c r="CK55" s="1325"/>
      <c r="CL55" s="1325"/>
      <c r="CM55" s="1325"/>
      <c r="CN55" s="1325">
        <v>10.4</v>
      </c>
      <c r="CO55" s="1325"/>
      <c r="CP55" s="1325"/>
      <c r="CQ55" s="1325"/>
      <c r="CR55" s="1325"/>
      <c r="CS55" s="1325"/>
      <c r="CT55" s="1325"/>
      <c r="CU55" s="1325"/>
      <c r="CV55" s="1325">
        <v>10.9</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604</v>
      </c>
      <c r="BC57" s="1327"/>
      <c r="BD57" s="1327"/>
      <c r="BE57" s="1327"/>
      <c r="BF57" s="1327"/>
      <c r="BG57" s="1327"/>
      <c r="BH57" s="1327"/>
      <c r="BI57" s="1327"/>
      <c r="BJ57" s="1327"/>
      <c r="BK57" s="1327"/>
      <c r="BL57" s="1327"/>
      <c r="BM57" s="1327"/>
      <c r="BN57" s="1327"/>
      <c r="BO57" s="1327"/>
      <c r="BP57" s="1325">
        <v>57.7</v>
      </c>
      <c r="BQ57" s="1325"/>
      <c r="BR57" s="1325"/>
      <c r="BS57" s="1325"/>
      <c r="BT57" s="1325"/>
      <c r="BU57" s="1325"/>
      <c r="BV57" s="1325"/>
      <c r="BW57" s="1325"/>
      <c r="BX57" s="1325">
        <v>58</v>
      </c>
      <c r="BY57" s="1325"/>
      <c r="BZ57" s="1325"/>
      <c r="CA57" s="1325"/>
      <c r="CB57" s="1325"/>
      <c r="CC57" s="1325"/>
      <c r="CD57" s="1325"/>
      <c r="CE57" s="1325"/>
      <c r="CF57" s="1325">
        <v>59.7</v>
      </c>
      <c r="CG57" s="1325"/>
      <c r="CH57" s="1325"/>
      <c r="CI57" s="1325"/>
      <c r="CJ57" s="1325"/>
      <c r="CK57" s="1325"/>
      <c r="CL57" s="1325"/>
      <c r="CM57" s="1325"/>
      <c r="CN57" s="1325">
        <v>60.8</v>
      </c>
      <c r="CO57" s="1325"/>
      <c r="CP57" s="1325"/>
      <c r="CQ57" s="1325"/>
      <c r="CR57" s="1325"/>
      <c r="CS57" s="1325"/>
      <c r="CT57" s="1325"/>
      <c r="CU57" s="1325"/>
      <c r="CV57" s="1325">
        <v>62</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606</v>
      </c>
    </row>
    <row r="64" spans="1:109" x14ac:dyDescent="0.15">
      <c r="B64" s="397"/>
      <c r="G64" s="404"/>
      <c r="I64" s="417"/>
      <c r="J64" s="417"/>
      <c r="K64" s="417"/>
      <c r="L64" s="417"/>
      <c r="M64" s="417"/>
      <c r="N64" s="418"/>
      <c r="AM64" s="404"/>
      <c r="AN64" s="404" t="s">
        <v>600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608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555</v>
      </c>
      <c r="BQ72" s="1324"/>
      <c r="BR72" s="1324"/>
      <c r="BS72" s="1324"/>
      <c r="BT72" s="1324"/>
      <c r="BU72" s="1324"/>
      <c r="BV72" s="1324"/>
      <c r="BW72" s="1324"/>
      <c r="BX72" s="1324" t="s">
        <v>556</v>
      </c>
      <c r="BY72" s="1324"/>
      <c r="BZ72" s="1324"/>
      <c r="CA72" s="1324"/>
      <c r="CB72" s="1324"/>
      <c r="CC72" s="1324"/>
      <c r="CD72" s="1324"/>
      <c r="CE72" s="1324"/>
      <c r="CF72" s="1324" t="s">
        <v>557</v>
      </c>
      <c r="CG72" s="1324"/>
      <c r="CH72" s="1324"/>
      <c r="CI72" s="1324"/>
      <c r="CJ72" s="1324"/>
      <c r="CK72" s="1324"/>
      <c r="CL72" s="1324"/>
      <c r="CM72" s="1324"/>
      <c r="CN72" s="1324" t="s">
        <v>558</v>
      </c>
      <c r="CO72" s="1324"/>
      <c r="CP72" s="1324"/>
      <c r="CQ72" s="1324"/>
      <c r="CR72" s="1324"/>
      <c r="CS72" s="1324"/>
      <c r="CT72" s="1324"/>
      <c r="CU72" s="1324"/>
      <c r="CV72" s="1324" t="s">
        <v>559</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602</v>
      </c>
      <c r="AO73" s="1327"/>
      <c r="AP73" s="1327"/>
      <c r="AQ73" s="1327"/>
      <c r="AR73" s="1327"/>
      <c r="AS73" s="1327"/>
      <c r="AT73" s="1327"/>
      <c r="AU73" s="1327"/>
      <c r="AV73" s="1327"/>
      <c r="AW73" s="1327"/>
      <c r="AX73" s="1327"/>
      <c r="AY73" s="1327"/>
      <c r="AZ73" s="1327"/>
      <c r="BA73" s="1327"/>
      <c r="BB73" s="1327" t="s">
        <v>603</v>
      </c>
      <c r="BC73" s="1327"/>
      <c r="BD73" s="1327"/>
      <c r="BE73" s="1327"/>
      <c r="BF73" s="1327"/>
      <c r="BG73" s="1327"/>
      <c r="BH73" s="1327"/>
      <c r="BI73" s="1327"/>
      <c r="BJ73" s="1327"/>
      <c r="BK73" s="1327"/>
      <c r="BL73" s="1327"/>
      <c r="BM73" s="1327"/>
      <c r="BN73" s="1327"/>
      <c r="BO73" s="1327"/>
      <c r="BP73" s="1325">
        <v>64.8</v>
      </c>
      <c r="BQ73" s="1325"/>
      <c r="BR73" s="1325"/>
      <c r="BS73" s="1325"/>
      <c r="BT73" s="1325"/>
      <c r="BU73" s="1325"/>
      <c r="BV73" s="1325"/>
      <c r="BW73" s="1325"/>
      <c r="BX73" s="1325">
        <v>67.7</v>
      </c>
      <c r="BY73" s="1325"/>
      <c r="BZ73" s="1325"/>
      <c r="CA73" s="1325"/>
      <c r="CB73" s="1325"/>
      <c r="CC73" s="1325"/>
      <c r="CD73" s="1325"/>
      <c r="CE73" s="1325"/>
      <c r="CF73" s="1325">
        <v>61.1</v>
      </c>
      <c r="CG73" s="1325"/>
      <c r="CH73" s="1325"/>
      <c r="CI73" s="1325"/>
      <c r="CJ73" s="1325"/>
      <c r="CK73" s="1325"/>
      <c r="CL73" s="1325"/>
      <c r="CM73" s="1325"/>
      <c r="CN73" s="1325">
        <v>61.7</v>
      </c>
      <c r="CO73" s="1325"/>
      <c r="CP73" s="1325"/>
      <c r="CQ73" s="1325"/>
      <c r="CR73" s="1325"/>
      <c r="CS73" s="1325"/>
      <c r="CT73" s="1325"/>
      <c r="CU73" s="1325"/>
      <c r="CV73" s="1325">
        <v>51.9</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607</v>
      </c>
      <c r="BC75" s="1327"/>
      <c r="BD75" s="1327"/>
      <c r="BE75" s="1327"/>
      <c r="BF75" s="1327"/>
      <c r="BG75" s="1327"/>
      <c r="BH75" s="1327"/>
      <c r="BI75" s="1327"/>
      <c r="BJ75" s="1327"/>
      <c r="BK75" s="1327"/>
      <c r="BL75" s="1327"/>
      <c r="BM75" s="1327"/>
      <c r="BN75" s="1327"/>
      <c r="BO75" s="1327"/>
      <c r="BP75" s="1325">
        <v>8.4</v>
      </c>
      <c r="BQ75" s="1325"/>
      <c r="BR75" s="1325"/>
      <c r="BS75" s="1325"/>
      <c r="BT75" s="1325"/>
      <c r="BU75" s="1325"/>
      <c r="BV75" s="1325"/>
      <c r="BW75" s="1325"/>
      <c r="BX75" s="1325">
        <v>7.8</v>
      </c>
      <c r="BY75" s="1325"/>
      <c r="BZ75" s="1325"/>
      <c r="CA75" s="1325"/>
      <c r="CB75" s="1325"/>
      <c r="CC75" s="1325"/>
      <c r="CD75" s="1325"/>
      <c r="CE75" s="1325"/>
      <c r="CF75" s="1325">
        <v>7.6</v>
      </c>
      <c r="CG75" s="1325"/>
      <c r="CH75" s="1325"/>
      <c r="CI75" s="1325"/>
      <c r="CJ75" s="1325"/>
      <c r="CK75" s="1325"/>
      <c r="CL75" s="1325"/>
      <c r="CM75" s="1325"/>
      <c r="CN75" s="1325">
        <v>7.6</v>
      </c>
      <c r="CO75" s="1325"/>
      <c r="CP75" s="1325"/>
      <c r="CQ75" s="1325"/>
      <c r="CR75" s="1325"/>
      <c r="CS75" s="1325"/>
      <c r="CT75" s="1325"/>
      <c r="CU75" s="1325"/>
      <c r="CV75" s="1325">
        <v>7.2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605</v>
      </c>
      <c r="AO77" s="1324"/>
      <c r="AP77" s="1324"/>
      <c r="AQ77" s="1324"/>
      <c r="AR77" s="1324"/>
      <c r="AS77" s="1324"/>
      <c r="AT77" s="1324"/>
      <c r="AU77" s="1324"/>
      <c r="AV77" s="1324"/>
      <c r="AW77" s="1324"/>
      <c r="AX77" s="1324"/>
      <c r="AY77" s="1324"/>
      <c r="AZ77" s="1324"/>
      <c r="BA77" s="1324"/>
      <c r="BB77" s="1327" t="s">
        <v>603</v>
      </c>
      <c r="BC77" s="1327"/>
      <c r="BD77" s="1327"/>
      <c r="BE77" s="1327"/>
      <c r="BF77" s="1327"/>
      <c r="BG77" s="1327"/>
      <c r="BH77" s="1327"/>
      <c r="BI77" s="1327"/>
      <c r="BJ77" s="1327"/>
      <c r="BK77" s="1327"/>
      <c r="BL77" s="1327"/>
      <c r="BM77" s="1327"/>
      <c r="BN77" s="1327"/>
      <c r="BO77" s="1327"/>
      <c r="BP77" s="1325">
        <v>15.5</v>
      </c>
      <c r="BQ77" s="1325"/>
      <c r="BR77" s="1325"/>
      <c r="BS77" s="1325"/>
      <c r="BT77" s="1325"/>
      <c r="BU77" s="1325"/>
      <c r="BV77" s="1325"/>
      <c r="BW77" s="1325"/>
      <c r="BX77" s="1325">
        <v>14</v>
      </c>
      <c r="BY77" s="1325"/>
      <c r="BZ77" s="1325"/>
      <c r="CA77" s="1325"/>
      <c r="CB77" s="1325"/>
      <c r="CC77" s="1325"/>
      <c r="CD77" s="1325"/>
      <c r="CE77" s="1325"/>
      <c r="CF77" s="1325">
        <v>11.4</v>
      </c>
      <c r="CG77" s="1325"/>
      <c r="CH77" s="1325"/>
      <c r="CI77" s="1325"/>
      <c r="CJ77" s="1325"/>
      <c r="CK77" s="1325"/>
      <c r="CL77" s="1325"/>
      <c r="CM77" s="1325"/>
      <c r="CN77" s="1325">
        <v>10.4</v>
      </c>
      <c r="CO77" s="1325"/>
      <c r="CP77" s="1325"/>
      <c r="CQ77" s="1325"/>
      <c r="CR77" s="1325"/>
      <c r="CS77" s="1325"/>
      <c r="CT77" s="1325"/>
      <c r="CU77" s="1325"/>
      <c r="CV77" s="1325">
        <v>10.9</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607</v>
      </c>
      <c r="BC79" s="1327"/>
      <c r="BD79" s="1327"/>
      <c r="BE79" s="1327"/>
      <c r="BF79" s="1327"/>
      <c r="BG79" s="1327"/>
      <c r="BH79" s="1327"/>
      <c r="BI79" s="1327"/>
      <c r="BJ79" s="1327"/>
      <c r="BK79" s="1327"/>
      <c r="BL79" s="1327"/>
      <c r="BM79" s="1327"/>
      <c r="BN79" s="1327"/>
      <c r="BO79" s="1327"/>
      <c r="BP79" s="1325">
        <v>6.6</v>
      </c>
      <c r="BQ79" s="1325"/>
      <c r="BR79" s="1325"/>
      <c r="BS79" s="1325"/>
      <c r="BT79" s="1325"/>
      <c r="BU79" s="1325"/>
      <c r="BV79" s="1325"/>
      <c r="BW79" s="1325"/>
      <c r="BX79" s="1325">
        <v>6.5</v>
      </c>
      <c r="BY79" s="1325"/>
      <c r="BZ79" s="1325"/>
      <c r="CA79" s="1325"/>
      <c r="CB79" s="1325"/>
      <c r="CC79" s="1325"/>
      <c r="CD79" s="1325"/>
      <c r="CE79" s="1325"/>
      <c r="CF79" s="1325">
        <v>6.7</v>
      </c>
      <c r="CG79" s="1325"/>
      <c r="CH79" s="1325"/>
      <c r="CI79" s="1325"/>
      <c r="CJ79" s="1325"/>
      <c r="CK79" s="1325"/>
      <c r="CL79" s="1325"/>
      <c r="CM79" s="1325"/>
      <c r="CN79" s="1325">
        <v>6.6</v>
      </c>
      <c r="CO79" s="1325"/>
      <c r="CP79" s="1325"/>
      <c r="CQ79" s="1325"/>
      <c r="CR79" s="1325"/>
      <c r="CS79" s="1325"/>
      <c r="CT79" s="1325"/>
      <c r="CU79" s="1325"/>
      <c r="CV79" s="1325">
        <v>5.9</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xOE5jOq2UQpmENmEZJ+zoJ3w7TxEwu7UCBdfbSFLiDL+ocfZrVfoGaeQ06pt9C8+zwmF7xXQ3DOv6fcZZsvSzw==" saltValue="cVMEyEHlDc8E7ap3FEz5L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nOKju7NeReKkwz3OE2TGZgXxYOV0ZQxcUJ6j5OJlEkVqAQSPlrUWEH84qxKRK4pFmexzPt8grdsY+93wxzZS6Q==" saltValue="xMOqtFv2q0L1yGw/mmuzh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ITfQUE4CGDUgA49SG1Psv/ZIKz3CqUXbbDkGu4sM/AThOeYzy/Zkkfl+riqB1733QUkltJdkBol/ec8XK/92Og==" saltValue="+ikc5YgPKvwAU/CLZGjXW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31409</v>
      </c>
      <c r="E3" s="162"/>
      <c r="F3" s="163">
        <v>57122</v>
      </c>
      <c r="G3" s="164"/>
      <c r="H3" s="165"/>
    </row>
    <row r="4" spans="1:8" x14ac:dyDescent="0.15">
      <c r="A4" s="166"/>
      <c r="B4" s="167"/>
      <c r="C4" s="168"/>
      <c r="D4" s="169">
        <v>19381</v>
      </c>
      <c r="E4" s="170"/>
      <c r="F4" s="171">
        <v>36191</v>
      </c>
      <c r="G4" s="172"/>
      <c r="H4" s="173"/>
    </row>
    <row r="5" spans="1:8" x14ac:dyDescent="0.15">
      <c r="A5" s="154" t="s">
        <v>547</v>
      </c>
      <c r="B5" s="159"/>
      <c r="C5" s="160"/>
      <c r="D5" s="161">
        <v>37548</v>
      </c>
      <c r="E5" s="162"/>
      <c r="F5" s="163">
        <v>53655</v>
      </c>
      <c r="G5" s="164"/>
      <c r="H5" s="165"/>
    </row>
    <row r="6" spans="1:8" x14ac:dyDescent="0.15">
      <c r="A6" s="166"/>
      <c r="B6" s="167"/>
      <c r="C6" s="168"/>
      <c r="D6" s="169">
        <v>20577</v>
      </c>
      <c r="E6" s="170"/>
      <c r="F6" s="171">
        <v>32719</v>
      </c>
      <c r="G6" s="172"/>
      <c r="H6" s="173"/>
    </row>
    <row r="7" spans="1:8" x14ac:dyDescent="0.15">
      <c r="A7" s="154" t="s">
        <v>548</v>
      </c>
      <c r="B7" s="159"/>
      <c r="C7" s="160"/>
      <c r="D7" s="161">
        <v>33727</v>
      </c>
      <c r="E7" s="162"/>
      <c r="F7" s="163">
        <v>53869</v>
      </c>
      <c r="G7" s="164"/>
      <c r="H7" s="165"/>
    </row>
    <row r="8" spans="1:8" x14ac:dyDescent="0.15">
      <c r="A8" s="166"/>
      <c r="B8" s="167"/>
      <c r="C8" s="168"/>
      <c r="D8" s="169">
        <v>22681</v>
      </c>
      <c r="E8" s="170"/>
      <c r="F8" s="171">
        <v>35046</v>
      </c>
      <c r="G8" s="172"/>
      <c r="H8" s="173"/>
    </row>
    <row r="9" spans="1:8" x14ac:dyDescent="0.15">
      <c r="A9" s="154" t="s">
        <v>549</v>
      </c>
      <c r="B9" s="159"/>
      <c r="C9" s="160"/>
      <c r="D9" s="161">
        <v>47123</v>
      </c>
      <c r="E9" s="162"/>
      <c r="F9" s="163">
        <v>59119</v>
      </c>
      <c r="G9" s="164"/>
      <c r="H9" s="165"/>
    </row>
    <row r="10" spans="1:8" x14ac:dyDescent="0.15">
      <c r="A10" s="166"/>
      <c r="B10" s="167"/>
      <c r="C10" s="168"/>
      <c r="D10" s="169">
        <v>24656</v>
      </c>
      <c r="E10" s="170"/>
      <c r="F10" s="171">
        <v>29900</v>
      </c>
      <c r="G10" s="172"/>
      <c r="H10" s="173"/>
    </row>
    <row r="11" spans="1:8" x14ac:dyDescent="0.15">
      <c r="A11" s="154" t="s">
        <v>550</v>
      </c>
      <c r="B11" s="159"/>
      <c r="C11" s="160"/>
      <c r="D11" s="161">
        <v>51561</v>
      </c>
      <c r="E11" s="162"/>
      <c r="F11" s="163">
        <v>53895</v>
      </c>
      <c r="G11" s="164"/>
      <c r="H11" s="165"/>
    </row>
    <row r="12" spans="1:8" x14ac:dyDescent="0.15">
      <c r="A12" s="166"/>
      <c r="B12" s="167"/>
      <c r="C12" s="174"/>
      <c r="D12" s="169">
        <v>25451</v>
      </c>
      <c r="E12" s="170"/>
      <c r="F12" s="171">
        <v>31224</v>
      </c>
      <c r="G12" s="172"/>
      <c r="H12" s="173"/>
    </row>
    <row r="13" spans="1:8" x14ac:dyDescent="0.15">
      <c r="A13" s="154"/>
      <c r="B13" s="159"/>
      <c r="C13" s="175"/>
      <c r="D13" s="176">
        <v>40274</v>
      </c>
      <c r="E13" s="177"/>
      <c r="F13" s="178">
        <v>55532</v>
      </c>
      <c r="G13" s="179"/>
      <c r="H13" s="165"/>
    </row>
    <row r="14" spans="1:8" x14ac:dyDescent="0.15">
      <c r="A14" s="166"/>
      <c r="B14" s="167"/>
      <c r="C14" s="168"/>
      <c r="D14" s="169">
        <v>22549</v>
      </c>
      <c r="E14" s="170"/>
      <c r="F14" s="171">
        <v>33016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4.1900000000000004</v>
      </c>
      <c r="C19" s="180">
        <f>ROUND(VALUE(SUBSTITUTE(実質収支比率等に係る経年分析!G$48,"▲","-")),2)</f>
        <v>5.3</v>
      </c>
      <c r="D19" s="180">
        <f>ROUND(VALUE(SUBSTITUTE(実質収支比率等に係る経年分析!H$48,"▲","-")),2)</f>
        <v>3.54</v>
      </c>
      <c r="E19" s="180">
        <f>ROUND(VALUE(SUBSTITUTE(実質収支比率等に係る経年分析!I$48,"▲","-")),2)</f>
        <v>5.55</v>
      </c>
      <c r="F19" s="180">
        <f>ROUND(VALUE(SUBSTITUTE(実質収支比率等に係る経年分析!J$48,"▲","-")),2)</f>
        <v>5</v>
      </c>
    </row>
    <row r="20" spans="1:11" x14ac:dyDescent="0.15">
      <c r="A20" s="180" t="s">
        <v>55</v>
      </c>
      <c r="B20" s="180">
        <f>ROUND(VALUE(SUBSTITUTE(実質収支比率等に係る経年分析!F$47,"▲","-")),2)</f>
        <v>28.89</v>
      </c>
      <c r="C20" s="180">
        <f>ROUND(VALUE(SUBSTITUTE(実質収支比率等に係る経年分析!G$47,"▲","-")),2)</f>
        <v>25.79</v>
      </c>
      <c r="D20" s="180">
        <f>ROUND(VALUE(SUBSTITUTE(実質収支比率等に係る経年分析!H$47,"▲","-")),2)</f>
        <v>25.79</v>
      </c>
      <c r="E20" s="180">
        <f>ROUND(VALUE(SUBSTITUTE(実質収支比率等に係る経年分析!I$47,"▲","-")),2)</f>
        <v>23.25</v>
      </c>
      <c r="F20" s="180">
        <f>ROUND(VALUE(SUBSTITUTE(実質収支比率等に係る経年分析!J$47,"▲","-")),2)</f>
        <v>21.74</v>
      </c>
    </row>
    <row r="21" spans="1:11" x14ac:dyDescent="0.15">
      <c r="A21" s="180" t="s">
        <v>56</v>
      </c>
      <c r="B21" s="180">
        <f>IF(ISNUMBER(VALUE(SUBSTITUTE(実質収支比率等に係る経年分析!F$49,"▲","-"))),ROUND(VALUE(SUBSTITUTE(実質収支比率等に係る経年分析!F$49,"▲","-")),2),NA())</f>
        <v>-2.76</v>
      </c>
      <c r="C21" s="180">
        <f>IF(ISNUMBER(VALUE(SUBSTITUTE(実質収支比率等に係る経年分析!G$49,"▲","-"))),ROUND(VALUE(SUBSTITUTE(実質収支比率等に係る経年分析!G$49,"▲","-")),2),NA())</f>
        <v>-1.82</v>
      </c>
      <c r="D21" s="180">
        <f>IF(ISNUMBER(VALUE(SUBSTITUTE(実質収支比率等に係る経年分析!H$49,"▲","-"))),ROUND(VALUE(SUBSTITUTE(実質収支比率等に係る経年分析!H$49,"▲","-")),2),NA())</f>
        <v>-1.76</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-0.7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農業集落排水事業会計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1.78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0.63</v>
      </c>
    </row>
    <row r="32" spans="1:11" x14ac:dyDescent="0.15">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1.1100000000000001</v>
      </c>
    </row>
    <row r="34" spans="1:16" x14ac:dyDescent="0.15">
      <c r="A34" s="181" t="str">
        <f>IF(連結実質赤字比率に係る赤字・黒字の構成分析!C$36="",NA(),連結実質赤字比率に係る赤字・黒字の構成分析!C$36)</f>
        <v>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4.1900000000000004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9.14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10.119999999999999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820</v>
      </c>
      <c r="E42" s="182"/>
      <c r="F42" s="182"/>
      <c r="G42" s="182">
        <f>'実質公債費比率（分子）の構造'!L$52</f>
        <v>862</v>
      </c>
      <c r="H42" s="182"/>
      <c r="I42" s="182"/>
      <c r="J42" s="182">
        <f>'実質公債費比率（分子）の構造'!M$52</f>
        <v>868</v>
      </c>
      <c r="K42" s="182"/>
      <c r="L42" s="182"/>
      <c r="M42" s="182">
        <f>'実質公債費比率（分子）の構造'!N$52</f>
        <v>866</v>
      </c>
      <c r="N42" s="182"/>
      <c r="O42" s="182"/>
      <c r="P42" s="182">
        <f>'実質公債費比率（分子）の構造'!O$52</f>
        <v>861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539</v>
      </c>
      <c r="C46" s="182"/>
      <c r="D46" s="182"/>
      <c r="E46" s="182">
        <f>'実質公債費比率（分子）の構造'!L$48</f>
        <v>538</v>
      </c>
      <c r="F46" s="182"/>
      <c r="G46" s="182"/>
      <c r="H46" s="182">
        <f>'実質公債費比率（分子）の構造'!M$48</f>
        <v>535</v>
      </c>
      <c r="I46" s="182"/>
      <c r="J46" s="182"/>
      <c r="K46" s="182">
        <f>'実質公債費比率（分子）の構造'!N$48</f>
        <v>537</v>
      </c>
      <c r="L46" s="182"/>
      <c r="M46" s="182"/>
      <c r="N46" s="182">
        <f>'実質公債費比率（分子）の構造'!O$48</f>
        <v>430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834</v>
      </c>
      <c r="C49" s="182"/>
      <c r="D49" s="182"/>
      <c r="E49" s="182">
        <f>'実質公債費比率（分子）の構造'!L$45</f>
        <v>823</v>
      </c>
      <c r="F49" s="182"/>
      <c r="G49" s="182"/>
      <c r="H49" s="182">
        <f>'実質公債費比率（分子）の構造'!M$45</f>
        <v>839</v>
      </c>
      <c r="I49" s="182"/>
      <c r="J49" s="182"/>
      <c r="K49" s="182">
        <f>'実質公債費比率（分子）の構造'!N$45</f>
        <v>872</v>
      </c>
      <c r="L49" s="182"/>
      <c r="M49" s="182"/>
      <c r="N49" s="182">
        <f>'実質公債費比率（分子）の構造'!O$45</f>
        <v>868</v>
      </c>
      <c r="O49" s="182"/>
      <c r="P49" s="182"/>
    </row>
    <row r="50" spans="1:16" x14ac:dyDescent="0.15">
      <c r="A50" s="182" t="s">
        <v>71</v>
      </c>
      <c r="B50" s="182" t="e">
        <f>NA()</f>
        <v>#N/A</v>
      </c>
      <c r="C50" s="182">
        <f>IF(ISNUMBER('実質公債費比率（分子）の構造'!K$53),'実質公債費比率（分子）の構造'!K$53,NA())</f>
        <v>553</v>
      </c>
      <c r="D50" s="182" t="e">
        <f>NA()</f>
        <v>#N/A</v>
      </c>
      <c r="E50" s="182" t="e">
        <f>NA()</f>
        <v>#N/A</v>
      </c>
      <c r="F50" s="182">
        <f>IF(ISNUMBER('実質公債費比率（分子）の構造'!L$53),'実質公債費比率（分子）の構造'!L$53,NA())</f>
        <v>499</v>
      </c>
      <c r="G50" s="182" t="e">
        <f>NA()</f>
        <v>#N/A</v>
      </c>
      <c r="H50" s="182" t="e">
        <f>NA()</f>
        <v>#N/A</v>
      </c>
      <c r="I50" s="182">
        <f>IF(ISNUMBER('実質公債費比率（分子）の構造'!M$53),'実質公債費比率（分子）の構造'!M$53,NA())</f>
        <v>506</v>
      </c>
      <c r="J50" s="182" t="e">
        <f>NA()</f>
        <v>#N/A</v>
      </c>
      <c r="K50" s="182" t="e">
        <f>NA()</f>
        <v>#N/A</v>
      </c>
      <c r="L50" s="182">
        <f>IF(ISNUMBER('実質公債費比率（分子）の構造'!N$53),'実質公債費比率（分子）の構造'!N$53,NA())</f>
        <v>543</v>
      </c>
      <c r="M50" s="182" t="e">
        <f>NA()</f>
        <v>#N/A</v>
      </c>
      <c r="N50" s="182" t="e">
        <f>NA()</f>
        <v>#N/A</v>
      </c>
      <c r="O50" s="182">
        <f>IF(ISNUMBER('実質公債費比率（分子）の構造'!O$53),'実質公債費比率（分子）の構造'!O$53,NA())</f>
        <v>437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10209</v>
      </c>
      <c r="E56" s="181"/>
      <c r="F56" s="181"/>
      <c r="G56" s="181">
        <f>'将来負担比率（分子）の構造'!J$52</f>
        <v>10149</v>
      </c>
      <c r="H56" s="181"/>
      <c r="I56" s="181"/>
      <c r="J56" s="181">
        <f>'将来負担比率（分子）の構造'!K$52</f>
        <v>10006</v>
      </c>
      <c r="K56" s="181"/>
      <c r="L56" s="181"/>
      <c r="M56" s="181">
        <f>'将来負担比率（分子）の構造'!L$52</f>
        <v>9803</v>
      </c>
      <c r="N56" s="181"/>
      <c r="O56" s="181"/>
      <c r="P56" s="181">
        <f>'将来負担比率（分子）の構造'!M$52</f>
        <v>9562</v>
      </c>
    </row>
    <row r="57" spans="1:16" x14ac:dyDescent="0.15">
      <c r="A57" s="181" t="s">
        <v>42</v>
      </c>
      <c r="B57" s="181"/>
      <c r="C57" s="181"/>
      <c r="D57" s="181">
        <f>'将来負担比率（分子）の構造'!I$51</f>
        <v>114</v>
      </c>
      <c r="E57" s="181"/>
      <c r="F57" s="181"/>
      <c r="G57" s="181">
        <f>'将来負担比率（分子）の構造'!J$51</f>
        <v>85</v>
      </c>
      <c r="H57" s="181"/>
      <c r="I57" s="181"/>
      <c r="J57" s="181">
        <f>'将来負担比率（分子）の構造'!K$51</f>
        <v>61</v>
      </c>
      <c r="K57" s="181"/>
      <c r="L57" s="181"/>
      <c r="M57" s="181">
        <f>'将来負担比率（分子）の構造'!L$51</f>
        <v>41</v>
      </c>
      <c r="N57" s="181"/>
      <c r="O57" s="181"/>
      <c r="P57" s="181">
        <f>'将来負担比率（分子）の構造'!M$51</f>
        <v>68</v>
      </c>
    </row>
    <row r="58" spans="1:16" x14ac:dyDescent="0.15">
      <c r="A58" s="181" t="s">
        <v>41</v>
      </c>
      <c r="B58" s="181"/>
      <c r="C58" s="181"/>
      <c r="D58" s="181">
        <f>'将来負担比率（分子）の構造'!I$50</f>
        <v>4203</v>
      </c>
      <c r="E58" s="181"/>
      <c r="F58" s="181"/>
      <c r="G58" s="181">
        <f>'将来負担比率（分子）の構造'!J$50</f>
        <v>4390</v>
      </c>
      <c r="H58" s="181"/>
      <c r="I58" s="181"/>
      <c r="J58" s="181">
        <f>'将来負担比率（分子）の構造'!K$50</f>
        <v>4720</v>
      </c>
      <c r="K58" s="181"/>
      <c r="L58" s="181"/>
      <c r="M58" s="181">
        <f>'将来負担比率（分子）の構造'!L$50</f>
        <v>4426</v>
      </c>
      <c r="N58" s="181"/>
      <c r="O58" s="181"/>
      <c r="P58" s="181">
        <f>'将来負担比率（分子）の構造'!M$50</f>
        <v>4286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1959</v>
      </c>
      <c r="C62" s="181"/>
      <c r="D62" s="181"/>
      <c r="E62" s="181">
        <f>'将来負担比率（分子）の構造'!J$45</f>
        <v>1823</v>
      </c>
      <c r="F62" s="181"/>
      <c r="G62" s="181"/>
      <c r="H62" s="181">
        <f>'将来負担比率（分子）の構造'!K$45</f>
        <v>1836</v>
      </c>
      <c r="I62" s="181"/>
      <c r="J62" s="181"/>
      <c r="K62" s="181">
        <f>'将来負担比率（分子）の構造'!L$45</f>
        <v>1808</v>
      </c>
      <c r="L62" s="181"/>
      <c r="M62" s="181"/>
      <c r="N62" s="181">
        <f>'将来負担比率（分子）の構造'!M$45</f>
        <v>1768</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7128</v>
      </c>
      <c r="C64" s="181"/>
      <c r="D64" s="181"/>
      <c r="E64" s="181">
        <f>'将来負担比率（分子）の構造'!J$43</f>
        <v>6833</v>
      </c>
      <c r="F64" s="181"/>
      <c r="G64" s="181"/>
      <c r="H64" s="181">
        <f>'将来負担比率（分子）の構造'!K$43</f>
        <v>6509</v>
      </c>
      <c r="I64" s="181"/>
      <c r="J64" s="181"/>
      <c r="K64" s="181">
        <f>'将来負担比率（分子）の構造'!L$43</f>
        <v>6010</v>
      </c>
      <c r="L64" s="181"/>
      <c r="M64" s="181"/>
      <c r="N64" s="181">
        <f>'将来負担比率（分子）の構造'!M$43</f>
        <v>5129</v>
      </c>
      <c r="O64" s="181"/>
      <c r="P64" s="181"/>
    </row>
    <row r="65" spans="1:16" x14ac:dyDescent="0.15">
      <c r="A65" s="181" t="s">
        <v>32</v>
      </c>
      <c r="B65" s="181">
        <f>'将来負担比率（分子）の構造'!I$42</f>
        <v>140</v>
      </c>
      <c r="C65" s="181"/>
      <c r="D65" s="181"/>
      <c r="E65" s="181">
        <f>'将来負担比率（分子）の構造'!J$42</f>
        <v>687</v>
      </c>
      <c r="F65" s="181"/>
      <c r="G65" s="181"/>
      <c r="H65" s="181">
        <f>'将来負担比率（分子）の構造'!K$42</f>
        <v>663</v>
      </c>
      <c r="I65" s="181"/>
      <c r="J65" s="181"/>
      <c r="K65" s="181">
        <f>'将来負担比率（分子）の構造'!L$42</f>
        <v>639</v>
      </c>
      <c r="L65" s="181"/>
      <c r="M65" s="181"/>
      <c r="N65" s="181">
        <f>'将来負担比率（分子）の構造'!M$42</f>
        <v>615</v>
      </c>
      <c r="O65" s="181"/>
      <c r="P65" s="181"/>
    </row>
    <row r="66" spans="1:16" x14ac:dyDescent="0.15">
      <c r="A66" s="181" t="s">
        <v>31</v>
      </c>
      <c r="B66" s="181">
        <f>'将来負担比率（分子）の構造'!I$41</f>
        <v>9673</v>
      </c>
      <c r="C66" s="181"/>
      <c r="D66" s="181"/>
      <c r="E66" s="181">
        <f>'将来負担比率（分子）の構造'!J$41</f>
        <v>9852</v>
      </c>
      <c r="F66" s="181"/>
      <c r="G66" s="181"/>
      <c r="H66" s="181">
        <f>'将来負担比率（分子）の構造'!K$41</f>
        <v>9898</v>
      </c>
      <c r="I66" s="181"/>
      <c r="J66" s="181"/>
      <c r="K66" s="181">
        <f>'将来負担比率（分子）の構造'!L$41</f>
        <v>9947</v>
      </c>
      <c r="L66" s="181"/>
      <c r="M66" s="181"/>
      <c r="N66" s="181">
        <f>'将来負担比率（分子）の構造'!M$41</f>
        <v>10078</v>
      </c>
      <c r="O66" s="181"/>
      <c r="P66" s="181"/>
    </row>
    <row r="67" spans="1:16" x14ac:dyDescent="0.15">
      <c r="A67" s="181" t="s">
        <v>75</v>
      </c>
      <c r="B67" s="181" t="e">
        <f>NA()</f>
        <v>#N/A</v>
      </c>
      <c r="C67" s="181">
        <f>IF(ISNUMBER('将来負担比率（分子）の構造'!I$53), IF('将来負担比率（分子）の構造'!I$53 &lt; 0, 0, '将来負担比率（分子）の構造'!I$53), NA())</f>
        <v>4379</v>
      </c>
      <c r="D67" s="181" t="e">
        <f>NA()</f>
        <v>#N/A</v>
      </c>
      <c r="E67" s="181" t="e">
        <f>NA()</f>
        <v>#N/A</v>
      </c>
      <c r="F67" s="181">
        <f>IF(ISNUMBER('将来負担比率（分子）の構造'!J$53), IF('将来負担比率（分子）の構造'!J$53 &lt; 0, 0, '将来負担比率（分子）の構造'!J$53), NA())</f>
        <v>4571</v>
      </c>
      <c r="G67" s="181" t="e">
        <f>NA()</f>
        <v>#N/A</v>
      </c>
      <c r="H67" s="181" t="e">
        <f>NA()</f>
        <v>#N/A</v>
      </c>
      <c r="I67" s="181">
        <f>IF(ISNUMBER('将来負担比率（分子）の構造'!K$53), IF('将来負担比率（分子）の構造'!K$53 &lt; 0, 0, '将来負担比率（分子）の構造'!K$53), NA())</f>
        <v>4119</v>
      </c>
      <c r="J67" s="181" t="e">
        <f>NA()</f>
        <v>#N/A</v>
      </c>
      <c r="K67" s="181" t="e">
        <f>NA()</f>
        <v>#N/A</v>
      </c>
      <c r="L67" s="181">
        <f>IF(ISNUMBER('将来負担比率（分子）の構造'!L$53), IF('将来負担比率（分子）の構造'!L$53 &lt; 0, 0, '将来負担比率（分子）の構造'!L$53), NA())</f>
        <v>4133</v>
      </c>
      <c r="M67" s="181" t="e">
        <f>NA()</f>
        <v>#N/A</v>
      </c>
      <c r="N67" s="181" t="e">
        <f>NA()</f>
        <v>#N/A</v>
      </c>
      <c r="O67" s="181">
        <f>IF(ISNUMBER('将来負担比率（分子）の構造'!M$53), IF('将来負担比率（分子）の構造'!M$53 &lt; 0, 0, '将来負担比率（分子）の構造'!M$53), NA())</f>
        <v>3674</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1955</v>
      </c>
      <c r="C72" s="185">
        <f>基金残高に係る経年分析!G55</f>
        <v>1754</v>
      </c>
      <c r="D72" s="185">
        <f>基金残高に係る経年分析!H55</f>
        <v>1721</v>
      </c>
    </row>
    <row r="73" spans="1:16" x14ac:dyDescent="0.15">
      <c r="A73" s="184" t="s">
        <v>78</v>
      </c>
      <c r="B73" s="185">
        <f>基金残高に係る経年分析!F56</f>
        <v>185</v>
      </c>
      <c r="C73" s="185">
        <f>基金残高に係る経年分析!G56</f>
        <v>320</v>
      </c>
      <c r="D73" s="185">
        <f>基金残高に係る経年分析!H56</f>
        <v>320</v>
      </c>
    </row>
    <row r="74" spans="1:16" x14ac:dyDescent="0.15">
      <c r="A74" s="184" t="s">
        <v>79</v>
      </c>
      <c r="B74" s="185">
        <f>基金残高に係る経年分析!F57</f>
        <v>2424</v>
      </c>
      <c r="C74" s="185">
        <f>基金残高に係る経年分析!G57</f>
        <v>2101</v>
      </c>
      <c r="D74" s="185">
        <f>基金残高に係る経年分析!H57</f>
        <v>1978</v>
      </c>
    </row>
  </sheetData>
  <sheetProtection algorithmName="SHA-512" hashValue="QnuciFGdanhJ/VAOJH8G7oxRJyyaop8uXc3R7/oA/wh79EBEwtMewQWLWQ5DLYE958Xc8aRylX9BpFJpa9+rzQ==" saltValue="S7DbYbTsw0zcJHMlY93O7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3838951</v>
      </c>
      <c r="S5" s="675"/>
      <c r="T5" s="675"/>
      <c r="U5" s="675"/>
      <c r="V5" s="675"/>
      <c r="W5" s="675"/>
      <c r="X5" s="675"/>
      <c r="Y5" s="676"/>
      <c r="Z5" s="677">
        <v>22.1</v>
      </c>
      <c r="AA5" s="677"/>
      <c r="AB5" s="677"/>
      <c r="AC5" s="677"/>
      <c r="AD5" s="678">
        <v>3838951</v>
      </c>
      <c r="AE5" s="678"/>
      <c r="AF5" s="678"/>
      <c r="AG5" s="678"/>
      <c r="AH5" s="678"/>
      <c r="AI5" s="678"/>
      <c r="AJ5" s="678"/>
      <c r="AK5" s="678"/>
      <c r="AL5" s="679">
        <v>51.6</v>
      </c>
      <c r="AM5" s="680"/>
      <c r="AN5" s="680"/>
      <c r="AO5" s="681"/>
      <c r="AP5" s="671" t="s">
        <v>228</v>
      </c>
      <c r="AQ5" s="672"/>
      <c r="AR5" s="672"/>
      <c r="AS5" s="672"/>
      <c r="AT5" s="672"/>
      <c r="AU5" s="672"/>
      <c r="AV5" s="672"/>
      <c r="AW5" s="672"/>
      <c r="AX5" s="672"/>
      <c r="AY5" s="672"/>
      <c r="AZ5" s="672"/>
      <c r="BA5" s="672"/>
      <c r="BB5" s="672"/>
      <c r="BC5" s="672"/>
      <c r="BD5" s="672"/>
      <c r="BE5" s="672"/>
      <c r="BF5" s="673"/>
      <c r="BG5" s="685">
        <v>3838951</v>
      </c>
      <c r="BH5" s="686"/>
      <c r="BI5" s="686"/>
      <c r="BJ5" s="686"/>
      <c r="BK5" s="686"/>
      <c r="BL5" s="686"/>
      <c r="BM5" s="686"/>
      <c r="BN5" s="687"/>
      <c r="BO5" s="688">
        <v>100</v>
      </c>
      <c r="BP5" s="688"/>
      <c r="BQ5" s="688"/>
      <c r="BR5" s="688"/>
      <c r="BS5" s="689" t="s">
        <v>129</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179523</v>
      </c>
      <c r="S6" s="686"/>
      <c r="T6" s="686"/>
      <c r="U6" s="686"/>
      <c r="V6" s="686"/>
      <c r="W6" s="686"/>
      <c r="X6" s="686"/>
      <c r="Y6" s="687"/>
      <c r="Z6" s="688">
        <v>1</v>
      </c>
      <c r="AA6" s="688"/>
      <c r="AB6" s="688"/>
      <c r="AC6" s="688"/>
      <c r="AD6" s="689">
        <v>179523</v>
      </c>
      <c r="AE6" s="689"/>
      <c r="AF6" s="689"/>
      <c r="AG6" s="689"/>
      <c r="AH6" s="689"/>
      <c r="AI6" s="689"/>
      <c r="AJ6" s="689"/>
      <c r="AK6" s="689"/>
      <c r="AL6" s="690">
        <v>2.4</v>
      </c>
      <c r="AM6" s="691"/>
      <c r="AN6" s="691"/>
      <c r="AO6" s="692"/>
      <c r="AP6" s="682" t="s">
        <v>233</v>
      </c>
      <c r="AQ6" s="683"/>
      <c r="AR6" s="683"/>
      <c r="AS6" s="683"/>
      <c r="AT6" s="683"/>
      <c r="AU6" s="683"/>
      <c r="AV6" s="683"/>
      <c r="AW6" s="683"/>
      <c r="AX6" s="683"/>
      <c r="AY6" s="683"/>
      <c r="AZ6" s="683"/>
      <c r="BA6" s="683"/>
      <c r="BB6" s="683"/>
      <c r="BC6" s="683"/>
      <c r="BD6" s="683"/>
      <c r="BE6" s="683"/>
      <c r="BF6" s="684"/>
      <c r="BG6" s="685">
        <v>3838951</v>
      </c>
      <c r="BH6" s="686"/>
      <c r="BI6" s="686"/>
      <c r="BJ6" s="686"/>
      <c r="BK6" s="686"/>
      <c r="BL6" s="686"/>
      <c r="BM6" s="686"/>
      <c r="BN6" s="687"/>
      <c r="BO6" s="688">
        <v>100</v>
      </c>
      <c r="BP6" s="688"/>
      <c r="BQ6" s="688"/>
      <c r="BR6" s="688"/>
      <c r="BS6" s="689" t="s">
        <v>138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127465</v>
      </c>
      <c r="CS6" s="686"/>
      <c r="CT6" s="686"/>
      <c r="CU6" s="686"/>
      <c r="CV6" s="686"/>
      <c r="CW6" s="686"/>
      <c r="CX6" s="686"/>
      <c r="CY6" s="687"/>
      <c r="CZ6" s="679">
        <v>0.8</v>
      </c>
      <c r="DA6" s="680"/>
      <c r="DB6" s="680"/>
      <c r="DC6" s="699"/>
      <c r="DD6" s="694" t="s">
        <v>138</v>
      </c>
      <c r="DE6" s="686"/>
      <c r="DF6" s="686"/>
      <c r="DG6" s="686"/>
      <c r="DH6" s="686"/>
      <c r="DI6" s="686"/>
      <c r="DJ6" s="686"/>
      <c r="DK6" s="686"/>
      <c r="DL6" s="686"/>
      <c r="DM6" s="686"/>
      <c r="DN6" s="686"/>
      <c r="DO6" s="686"/>
      <c r="DP6" s="687"/>
      <c r="DQ6" s="694">
        <v>127465</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2677</v>
      </c>
      <c r="S7" s="686"/>
      <c r="T7" s="686"/>
      <c r="U7" s="686"/>
      <c r="V7" s="686"/>
      <c r="W7" s="686"/>
      <c r="X7" s="686"/>
      <c r="Y7" s="687"/>
      <c r="Z7" s="688">
        <v>0</v>
      </c>
      <c r="AA7" s="688"/>
      <c r="AB7" s="688"/>
      <c r="AC7" s="688"/>
      <c r="AD7" s="689">
        <v>2677</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1580384</v>
      </c>
      <c r="BH7" s="686"/>
      <c r="BI7" s="686"/>
      <c r="BJ7" s="686"/>
      <c r="BK7" s="686"/>
      <c r="BL7" s="686"/>
      <c r="BM7" s="686"/>
      <c r="BN7" s="687"/>
      <c r="BO7" s="688">
        <v>41.2</v>
      </c>
      <c r="BP7" s="688"/>
      <c r="BQ7" s="688"/>
      <c r="BR7" s="688"/>
      <c r="BS7" s="689" t="s">
        <v>129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4548832</v>
      </c>
      <c r="CS7" s="686"/>
      <c r="CT7" s="686"/>
      <c r="CU7" s="686"/>
      <c r="CV7" s="686"/>
      <c r="CW7" s="686"/>
      <c r="CX7" s="686"/>
      <c r="CY7" s="687"/>
      <c r="CZ7" s="688">
        <v>27.5</v>
      </c>
      <c r="DA7" s="688"/>
      <c r="DB7" s="688"/>
      <c r="DC7" s="688"/>
      <c r="DD7" s="694">
        <v>49500</v>
      </c>
      <c r="DE7" s="686"/>
      <c r="DF7" s="686"/>
      <c r="DG7" s="686"/>
      <c r="DH7" s="686"/>
      <c r="DI7" s="686"/>
      <c r="DJ7" s="686"/>
      <c r="DK7" s="686"/>
      <c r="DL7" s="686"/>
      <c r="DM7" s="686"/>
      <c r="DN7" s="686"/>
      <c r="DO7" s="686"/>
      <c r="DP7" s="687"/>
      <c r="DQ7" s="694">
        <v>1084310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12857</v>
      </c>
      <c r="S8" s="686"/>
      <c r="T8" s="686"/>
      <c r="U8" s="686"/>
      <c r="V8" s="686"/>
      <c r="W8" s="686"/>
      <c r="X8" s="686"/>
      <c r="Y8" s="687"/>
      <c r="Z8" s="688">
        <v>0.1</v>
      </c>
      <c r="AA8" s="688"/>
      <c r="AB8" s="688"/>
      <c r="AC8" s="688"/>
      <c r="AD8" s="689">
        <v>12857</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56194</v>
      </c>
      <c r="BH8" s="686"/>
      <c r="BI8" s="686"/>
      <c r="BJ8" s="686"/>
      <c r="BK8" s="686"/>
      <c r="BL8" s="686"/>
      <c r="BM8" s="686"/>
      <c r="BN8" s="687"/>
      <c r="BO8" s="688">
        <v>1.5</v>
      </c>
      <c r="BP8" s="688"/>
      <c r="BQ8" s="688"/>
      <c r="BR8" s="688"/>
      <c r="BS8" s="694" t="s">
        <v>129</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4301562</v>
      </c>
      <c r="CS8" s="686"/>
      <c r="CT8" s="686"/>
      <c r="CU8" s="686"/>
      <c r="CV8" s="686"/>
      <c r="CW8" s="686"/>
      <c r="CX8" s="686"/>
      <c r="CY8" s="687"/>
      <c r="CZ8" s="688">
        <v>26</v>
      </c>
      <c r="DA8" s="688"/>
      <c r="DB8" s="688"/>
      <c r="DC8" s="688"/>
      <c r="DD8" s="694">
        <v>230231</v>
      </c>
      <c r="DE8" s="686"/>
      <c r="DF8" s="686"/>
      <c r="DG8" s="686"/>
      <c r="DH8" s="686"/>
      <c r="DI8" s="686"/>
      <c r="DJ8" s="686"/>
      <c r="DK8" s="686"/>
      <c r="DL8" s="686"/>
      <c r="DM8" s="686"/>
      <c r="DN8" s="686"/>
      <c r="DO8" s="686"/>
      <c r="DP8" s="687"/>
      <c r="DQ8" s="694">
        <v>2072101</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17947</v>
      </c>
      <c r="S9" s="686"/>
      <c r="T9" s="686"/>
      <c r="U9" s="686"/>
      <c r="V9" s="686"/>
      <c r="W9" s="686"/>
      <c r="X9" s="686"/>
      <c r="Y9" s="687"/>
      <c r="Z9" s="688">
        <v>0.1</v>
      </c>
      <c r="AA9" s="688"/>
      <c r="AB9" s="688"/>
      <c r="AC9" s="688"/>
      <c r="AD9" s="689">
        <v>17947</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1308826</v>
      </c>
      <c r="BH9" s="686"/>
      <c r="BI9" s="686"/>
      <c r="BJ9" s="686"/>
      <c r="BK9" s="686"/>
      <c r="BL9" s="686"/>
      <c r="BM9" s="686"/>
      <c r="BN9" s="687"/>
      <c r="BO9" s="688">
        <v>34.1</v>
      </c>
      <c r="BP9" s="688"/>
      <c r="BQ9" s="688"/>
      <c r="BR9" s="688"/>
      <c r="BS9" s="694" t="s">
        <v>129</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1779943</v>
      </c>
      <c r="CS9" s="686"/>
      <c r="CT9" s="686"/>
      <c r="CU9" s="686"/>
      <c r="CV9" s="686"/>
      <c r="CW9" s="686"/>
      <c r="CX9" s="686"/>
      <c r="CY9" s="687"/>
      <c r="CZ9" s="688">
        <v>10.7</v>
      </c>
      <c r="DA9" s="688"/>
      <c r="DB9" s="688"/>
      <c r="DC9" s="688"/>
      <c r="DD9" s="694">
        <v>71472</v>
      </c>
      <c r="DE9" s="686"/>
      <c r="DF9" s="686"/>
      <c r="DG9" s="686"/>
      <c r="DH9" s="686"/>
      <c r="DI9" s="686"/>
      <c r="DJ9" s="686"/>
      <c r="DK9" s="686"/>
      <c r="DL9" s="686"/>
      <c r="DM9" s="686"/>
      <c r="DN9" s="686"/>
      <c r="DO9" s="686"/>
      <c r="DP9" s="687"/>
      <c r="DQ9" s="694">
        <v>1490131</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245</v>
      </c>
      <c r="S10" s="686"/>
      <c r="T10" s="686"/>
      <c r="U10" s="686"/>
      <c r="V10" s="686"/>
      <c r="W10" s="686"/>
      <c r="X10" s="686"/>
      <c r="Y10" s="687"/>
      <c r="Z10" s="688" t="s">
        <v>138</v>
      </c>
      <c r="AA10" s="688"/>
      <c r="AB10" s="688"/>
      <c r="AC10" s="688"/>
      <c r="AD10" s="689" t="s">
        <v>138</v>
      </c>
      <c r="AE10" s="689"/>
      <c r="AF10" s="689"/>
      <c r="AG10" s="689"/>
      <c r="AH10" s="689"/>
      <c r="AI10" s="689"/>
      <c r="AJ10" s="689"/>
      <c r="AK10" s="689"/>
      <c r="AL10" s="690" t="s">
        <v>245</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95198</v>
      </c>
      <c r="BH10" s="686"/>
      <c r="BI10" s="686"/>
      <c r="BJ10" s="686"/>
      <c r="BK10" s="686"/>
      <c r="BL10" s="686"/>
      <c r="BM10" s="686"/>
      <c r="BN10" s="687"/>
      <c r="BO10" s="688">
        <v>2.5</v>
      </c>
      <c r="BP10" s="688"/>
      <c r="BQ10" s="688"/>
      <c r="BR10" s="688"/>
      <c r="BS10" s="694" t="s">
        <v>138</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44</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44</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681086</v>
      </c>
      <c r="S11" s="686"/>
      <c r="T11" s="686"/>
      <c r="U11" s="686"/>
      <c r="V11" s="686"/>
      <c r="W11" s="686"/>
      <c r="X11" s="686"/>
      <c r="Y11" s="687"/>
      <c r="Z11" s="690">
        <v>3.9</v>
      </c>
      <c r="AA11" s="691"/>
      <c r="AB11" s="691"/>
      <c r="AC11" s="703"/>
      <c r="AD11" s="694">
        <v>681086</v>
      </c>
      <c r="AE11" s="686"/>
      <c r="AF11" s="686"/>
      <c r="AG11" s="686"/>
      <c r="AH11" s="686"/>
      <c r="AI11" s="686"/>
      <c r="AJ11" s="686"/>
      <c r="AK11" s="687"/>
      <c r="AL11" s="690">
        <v>9.1</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120166</v>
      </c>
      <c r="BH11" s="686"/>
      <c r="BI11" s="686"/>
      <c r="BJ11" s="686"/>
      <c r="BK11" s="686"/>
      <c r="BL11" s="686"/>
      <c r="BM11" s="686"/>
      <c r="BN11" s="687"/>
      <c r="BO11" s="688">
        <v>3.1</v>
      </c>
      <c r="BP11" s="688"/>
      <c r="BQ11" s="688"/>
      <c r="BR11" s="688"/>
      <c r="BS11" s="694" t="s">
        <v>129</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739686</v>
      </c>
      <c r="CS11" s="686"/>
      <c r="CT11" s="686"/>
      <c r="CU11" s="686"/>
      <c r="CV11" s="686"/>
      <c r="CW11" s="686"/>
      <c r="CX11" s="686"/>
      <c r="CY11" s="687"/>
      <c r="CZ11" s="688">
        <v>4.5</v>
      </c>
      <c r="DA11" s="688"/>
      <c r="DB11" s="688"/>
      <c r="DC11" s="688"/>
      <c r="DD11" s="694">
        <v>57170</v>
      </c>
      <c r="DE11" s="686"/>
      <c r="DF11" s="686"/>
      <c r="DG11" s="686"/>
      <c r="DH11" s="686"/>
      <c r="DI11" s="686"/>
      <c r="DJ11" s="686"/>
      <c r="DK11" s="686"/>
      <c r="DL11" s="686"/>
      <c r="DM11" s="686"/>
      <c r="DN11" s="686"/>
      <c r="DO11" s="686"/>
      <c r="DP11" s="687"/>
      <c r="DQ11" s="694">
        <v>633640</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10948</v>
      </c>
      <c r="S12" s="686"/>
      <c r="T12" s="686"/>
      <c r="U12" s="686"/>
      <c r="V12" s="686"/>
      <c r="W12" s="686"/>
      <c r="X12" s="686"/>
      <c r="Y12" s="687"/>
      <c r="Z12" s="688">
        <v>0.1</v>
      </c>
      <c r="AA12" s="688"/>
      <c r="AB12" s="688"/>
      <c r="AC12" s="688"/>
      <c r="AD12" s="689">
        <v>10948</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1855355</v>
      </c>
      <c r="BH12" s="686"/>
      <c r="BI12" s="686"/>
      <c r="BJ12" s="686"/>
      <c r="BK12" s="686"/>
      <c r="BL12" s="686"/>
      <c r="BM12" s="686"/>
      <c r="BN12" s="687"/>
      <c r="BO12" s="688">
        <v>48.3</v>
      </c>
      <c r="BP12" s="688"/>
      <c r="BQ12" s="688"/>
      <c r="BR12" s="688"/>
      <c r="BS12" s="694" t="s">
        <v>138</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310140</v>
      </c>
      <c r="CS12" s="686"/>
      <c r="CT12" s="686"/>
      <c r="CU12" s="686"/>
      <c r="CV12" s="686"/>
      <c r="CW12" s="686"/>
      <c r="CX12" s="686"/>
      <c r="CY12" s="687"/>
      <c r="CZ12" s="688">
        <v>1.9</v>
      </c>
      <c r="DA12" s="688"/>
      <c r="DB12" s="688"/>
      <c r="DC12" s="688"/>
      <c r="DD12" s="694">
        <v>6063</v>
      </c>
      <c r="DE12" s="686"/>
      <c r="DF12" s="686"/>
      <c r="DG12" s="686"/>
      <c r="DH12" s="686"/>
      <c r="DI12" s="686"/>
      <c r="DJ12" s="686"/>
      <c r="DK12" s="686"/>
      <c r="DL12" s="686"/>
      <c r="DM12" s="686"/>
      <c r="DN12" s="686"/>
      <c r="DO12" s="686"/>
      <c r="DP12" s="687"/>
      <c r="DQ12" s="694">
        <v>208839</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138</v>
      </c>
      <c r="AA13" s="688"/>
      <c r="AB13" s="688"/>
      <c r="AC13" s="688"/>
      <c r="AD13" s="689" t="s">
        <v>129</v>
      </c>
      <c r="AE13" s="689"/>
      <c r="AF13" s="689"/>
      <c r="AG13" s="689"/>
      <c r="AH13" s="689"/>
      <c r="AI13" s="689"/>
      <c r="AJ13" s="689"/>
      <c r="AK13" s="689"/>
      <c r="AL13" s="690" t="s">
        <v>255</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1837665</v>
      </c>
      <c r="BH13" s="686"/>
      <c r="BI13" s="686"/>
      <c r="BJ13" s="686"/>
      <c r="BK13" s="686"/>
      <c r="BL13" s="686"/>
      <c r="BM13" s="686"/>
      <c r="BN13" s="687"/>
      <c r="BO13" s="688">
        <v>47.9</v>
      </c>
      <c r="BP13" s="688"/>
      <c r="BQ13" s="688"/>
      <c r="BR13" s="688"/>
      <c r="BS13" s="694" t="s">
        <v>129</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1381689</v>
      </c>
      <c r="CS13" s="686"/>
      <c r="CT13" s="686"/>
      <c r="CU13" s="686"/>
      <c r="CV13" s="686"/>
      <c r="CW13" s="686"/>
      <c r="CX13" s="686"/>
      <c r="CY13" s="687"/>
      <c r="CZ13" s="688">
        <v>8.3000000000000007</v>
      </c>
      <c r="DA13" s="688"/>
      <c r="DB13" s="688"/>
      <c r="DC13" s="688"/>
      <c r="DD13" s="694">
        <v>607605</v>
      </c>
      <c r="DE13" s="686"/>
      <c r="DF13" s="686"/>
      <c r="DG13" s="686"/>
      <c r="DH13" s="686"/>
      <c r="DI13" s="686"/>
      <c r="DJ13" s="686"/>
      <c r="DK13" s="686"/>
      <c r="DL13" s="686"/>
      <c r="DM13" s="686"/>
      <c r="DN13" s="686"/>
      <c r="DO13" s="686"/>
      <c r="DP13" s="687"/>
      <c r="DQ13" s="694">
        <v>955773</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138</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122285</v>
      </c>
      <c r="BH14" s="686"/>
      <c r="BI14" s="686"/>
      <c r="BJ14" s="686"/>
      <c r="BK14" s="686"/>
      <c r="BL14" s="686"/>
      <c r="BM14" s="686"/>
      <c r="BN14" s="687"/>
      <c r="BO14" s="688">
        <v>3.2</v>
      </c>
      <c r="BP14" s="688"/>
      <c r="BQ14" s="688"/>
      <c r="BR14" s="688"/>
      <c r="BS14" s="694" t="s">
        <v>129</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583651</v>
      </c>
      <c r="CS14" s="686"/>
      <c r="CT14" s="686"/>
      <c r="CU14" s="686"/>
      <c r="CV14" s="686"/>
      <c r="CW14" s="686"/>
      <c r="CX14" s="686"/>
      <c r="CY14" s="687"/>
      <c r="CZ14" s="688">
        <v>3.5</v>
      </c>
      <c r="DA14" s="688"/>
      <c r="DB14" s="688"/>
      <c r="DC14" s="688"/>
      <c r="DD14" s="694">
        <v>111533</v>
      </c>
      <c r="DE14" s="686"/>
      <c r="DF14" s="686"/>
      <c r="DG14" s="686"/>
      <c r="DH14" s="686"/>
      <c r="DI14" s="686"/>
      <c r="DJ14" s="686"/>
      <c r="DK14" s="686"/>
      <c r="DL14" s="686"/>
      <c r="DM14" s="686"/>
      <c r="DN14" s="686"/>
      <c r="DO14" s="686"/>
      <c r="DP14" s="687"/>
      <c r="DQ14" s="694">
        <v>481759</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245</v>
      </c>
      <c r="AE15" s="689"/>
      <c r="AF15" s="689"/>
      <c r="AG15" s="689"/>
      <c r="AH15" s="689"/>
      <c r="AI15" s="689"/>
      <c r="AJ15" s="689"/>
      <c r="AK15" s="689"/>
      <c r="AL15" s="690" t="s">
        <v>129</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280927</v>
      </c>
      <c r="BH15" s="686"/>
      <c r="BI15" s="686"/>
      <c r="BJ15" s="686"/>
      <c r="BK15" s="686"/>
      <c r="BL15" s="686"/>
      <c r="BM15" s="686"/>
      <c r="BN15" s="687"/>
      <c r="BO15" s="688">
        <v>7.3</v>
      </c>
      <c r="BP15" s="688"/>
      <c r="BQ15" s="688"/>
      <c r="BR15" s="688"/>
      <c r="BS15" s="694" t="s">
        <v>129</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1904931</v>
      </c>
      <c r="CS15" s="686"/>
      <c r="CT15" s="686"/>
      <c r="CU15" s="686"/>
      <c r="CV15" s="686"/>
      <c r="CW15" s="686"/>
      <c r="CX15" s="686"/>
      <c r="CY15" s="687"/>
      <c r="CZ15" s="688">
        <v>11.5</v>
      </c>
      <c r="DA15" s="688"/>
      <c r="DB15" s="688"/>
      <c r="DC15" s="688"/>
      <c r="DD15" s="694">
        <v>517505</v>
      </c>
      <c r="DE15" s="686"/>
      <c r="DF15" s="686"/>
      <c r="DG15" s="686"/>
      <c r="DH15" s="686"/>
      <c r="DI15" s="686"/>
      <c r="DJ15" s="686"/>
      <c r="DK15" s="686"/>
      <c r="DL15" s="686"/>
      <c r="DM15" s="686"/>
      <c r="DN15" s="686"/>
      <c r="DO15" s="686"/>
      <c r="DP15" s="687"/>
      <c r="DQ15" s="694">
        <v>1290536</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12819</v>
      </c>
      <c r="S16" s="686"/>
      <c r="T16" s="686"/>
      <c r="U16" s="686"/>
      <c r="V16" s="686"/>
      <c r="W16" s="686"/>
      <c r="X16" s="686"/>
      <c r="Y16" s="687"/>
      <c r="Z16" s="688">
        <v>0.1</v>
      </c>
      <c r="AA16" s="688"/>
      <c r="AB16" s="688"/>
      <c r="AC16" s="688"/>
      <c r="AD16" s="689">
        <v>12819</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11655</v>
      </c>
      <c r="CS16" s="686"/>
      <c r="CT16" s="686"/>
      <c r="CU16" s="686"/>
      <c r="CV16" s="686"/>
      <c r="CW16" s="686"/>
      <c r="CX16" s="686"/>
      <c r="CY16" s="687"/>
      <c r="CZ16" s="688">
        <v>0.1</v>
      </c>
      <c r="DA16" s="688"/>
      <c r="DB16" s="688"/>
      <c r="DC16" s="688"/>
      <c r="DD16" s="694" t="s">
        <v>255</v>
      </c>
      <c r="DE16" s="686"/>
      <c r="DF16" s="686"/>
      <c r="DG16" s="686"/>
      <c r="DH16" s="686"/>
      <c r="DI16" s="686"/>
      <c r="DJ16" s="686"/>
      <c r="DK16" s="686"/>
      <c r="DL16" s="686"/>
      <c r="DM16" s="686"/>
      <c r="DN16" s="686"/>
      <c r="DO16" s="686"/>
      <c r="DP16" s="687"/>
      <c r="DQ16" s="694">
        <v>1475</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18914</v>
      </c>
      <c r="S17" s="686"/>
      <c r="T17" s="686"/>
      <c r="U17" s="686"/>
      <c r="V17" s="686"/>
      <c r="W17" s="686"/>
      <c r="X17" s="686"/>
      <c r="Y17" s="687"/>
      <c r="Z17" s="688">
        <v>0.1</v>
      </c>
      <c r="AA17" s="688"/>
      <c r="AB17" s="688"/>
      <c r="AC17" s="688"/>
      <c r="AD17" s="689">
        <v>18914</v>
      </c>
      <c r="AE17" s="689"/>
      <c r="AF17" s="689"/>
      <c r="AG17" s="689"/>
      <c r="AH17" s="689"/>
      <c r="AI17" s="689"/>
      <c r="AJ17" s="689"/>
      <c r="AK17" s="689"/>
      <c r="AL17" s="690">
        <v>0.3</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138</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868440</v>
      </c>
      <c r="CS17" s="686"/>
      <c r="CT17" s="686"/>
      <c r="CU17" s="686"/>
      <c r="CV17" s="686"/>
      <c r="CW17" s="686"/>
      <c r="CX17" s="686"/>
      <c r="CY17" s="687"/>
      <c r="CZ17" s="688">
        <v>5.2</v>
      </c>
      <c r="DA17" s="688"/>
      <c r="DB17" s="688"/>
      <c r="DC17" s="688"/>
      <c r="DD17" s="694" t="s">
        <v>129</v>
      </c>
      <c r="DE17" s="686"/>
      <c r="DF17" s="686"/>
      <c r="DG17" s="686"/>
      <c r="DH17" s="686"/>
      <c r="DI17" s="686"/>
      <c r="DJ17" s="686"/>
      <c r="DK17" s="686"/>
      <c r="DL17" s="686"/>
      <c r="DM17" s="686"/>
      <c r="DN17" s="686"/>
      <c r="DO17" s="686"/>
      <c r="DP17" s="687"/>
      <c r="DQ17" s="694">
        <v>856501</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32282</v>
      </c>
      <c r="S18" s="686"/>
      <c r="T18" s="686"/>
      <c r="U18" s="686"/>
      <c r="V18" s="686"/>
      <c r="W18" s="686"/>
      <c r="X18" s="686"/>
      <c r="Y18" s="687"/>
      <c r="Z18" s="688">
        <v>0.2</v>
      </c>
      <c r="AA18" s="688"/>
      <c r="AB18" s="688"/>
      <c r="AC18" s="688"/>
      <c r="AD18" s="689">
        <v>32282</v>
      </c>
      <c r="AE18" s="689"/>
      <c r="AF18" s="689"/>
      <c r="AG18" s="689"/>
      <c r="AH18" s="689"/>
      <c r="AI18" s="689"/>
      <c r="AJ18" s="689"/>
      <c r="AK18" s="689"/>
      <c r="AL18" s="690">
        <v>0.4</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23460</v>
      </c>
      <c r="S19" s="686"/>
      <c r="T19" s="686"/>
      <c r="U19" s="686"/>
      <c r="V19" s="686"/>
      <c r="W19" s="686"/>
      <c r="X19" s="686"/>
      <c r="Y19" s="687"/>
      <c r="Z19" s="688">
        <v>0.1</v>
      </c>
      <c r="AA19" s="688"/>
      <c r="AB19" s="688"/>
      <c r="AC19" s="688"/>
      <c r="AD19" s="689">
        <v>23460</v>
      </c>
      <c r="AE19" s="689"/>
      <c r="AF19" s="689"/>
      <c r="AG19" s="689"/>
      <c r="AH19" s="689"/>
      <c r="AI19" s="689"/>
      <c r="AJ19" s="689"/>
      <c r="AK19" s="689"/>
      <c r="AL19" s="690">
        <v>0.3</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t="s">
        <v>129</v>
      </c>
      <c r="BH19" s="686"/>
      <c r="BI19" s="686"/>
      <c r="BJ19" s="686"/>
      <c r="BK19" s="686"/>
      <c r="BL19" s="686"/>
      <c r="BM19" s="686"/>
      <c r="BN19" s="687"/>
      <c r="BO19" s="688" t="s">
        <v>138</v>
      </c>
      <c r="BP19" s="688"/>
      <c r="BQ19" s="688"/>
      <c r="BR19" s="688"/>
      <c r="BS19" s="694" t="s">
        <v>129</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138</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7027</v>
      </c>
      <c r="S20" s="686"/>
      <c r="T20" s="686"/>
      <c r="U20" s="686"/>
      <c r="V20" s="686"/>
      <c r="W20" s="686"/>
      <c r="X20" s="686"/>
      <c r="Y20" s="687"/>
      <c r="Z20" s="688">
        <v>0</v>
      </c>
      <c r="AA20" s="688"/>
      <c r="AB20" s="688"/>
      <c r="AC20" s="688"/>
      <c r="AD20" s="689">
        <v>7027</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t="s">
        <v>129</v>
      </c>
      <c r="BH20" s="686"/>
      <c r="BI20" s="686"/>
      <c r="BJ20" s="686"/>
      <c r="BK20" s="686"/>
      <c r="BL20" s="686"/>
      <c r="BM20" s="686"/>
      <c r="BN20" s="687"/>
      <c r="BO20" s="688" t="s">
        <v>138</v>
      </c>
      <c r="BP20" s="688"/>
      <c r="BQ20" s="688"/>
      <c r="BR20" s="688"/>
      <c r="BS20" s="694" t="s">
        <v>129</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16558038</v>
      </c>
      <c r="CS20" s="686"/>
      <c r="CT20" s="686"/>
      <c r="CU20" s="686"/>
      <c r="CV20" s="686"/>
      <c r="CW20" s="686"/>
      <c r="CX20" s="686"/>
      <c r="CY20" s="687"/>
      <c r="CZ20" s="688">
        <v>100</v>
      </c>
      <c r="DA20" s="688"/>
      <c r="DB20" s="688"/>
      <c r="DC20" s="688"/>
      <c r="DD20" s="694">
        <v>1651079</v>
      </c>
      <c r="DE20" s="686"/>
      <c r="DF20" s="686"/>
      <c r="DG20" s="686"/>
      <c r="DH20" s="686"/>
      <c r="DI20" s="686"/>
      <c r="DJ20" s="686"/>
      <c r="DK20" s="686"/>
      <c r="DL20" s="686"/>
      <c r="DM20" s="686"/>
      <c r="DN20" s="686"/>
      <c r="DO20" s="686"/>
      <c r="DP20" s="687"/>
      <c r="DQ20" s="694">
        <v>9202574</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1795</v>
      </c>
      <c r="S21" s="686"/>
      <c r="T21" s="686"/>
      <c r="U21" s="686"/>
      <c r="V21" s="686"/>
      <c r="W21" s="686"/>
      <c r="X21" s="686"/>
      <c r="Y21" s="687"/>
      <c r="Z21" s="688">
        <v>0</v>
      </c>
      <c r="AA21" s="688"/>
      <c r="AB21" s="688"/>
      <c r="AC21" s="688"/>
      <c r="AD21" s="689">
        <v>1795</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t="s">
        <v>129</v>
      </c>
      <c r="BH21" s="686"/>
      <c r="BI21" s="686"/>
      <c r="BJ21" s="686"/>
      <c r="BK21" s="686"/>
      <c r="BL21" s="686"/>
      <c r="BM21" s="686"/>
      <c r="BN21" s="687"/>
      <c r="BO21" s="688" t="s">
        <v>138</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3605362</v>
      </c>
      <c r="S22" s="686"/>
      <c r="T22" s="686"/>
      <c r="U22" s="686"/>
      <c r="V22" s="686"/>
      <c r="W22" s="686"/>
      <c r="X22" s="686"/>
      <c r="Y22" s="687"/>
      <c r="Z22" s="688">
        <v>20.8</v>
      </c>
      <c r="AA22" s="688"/>
      <c r="AB22" s="688"/>
      <c r="AC22" s="688"/>
      <c r="AD22" s="689">
        <v>2608366</v>
      </c>
      <c r="AE22" s="689"/>
      <c r="AF22" s="689"/>
      <c r="AG22" s="689"/>
      <c r="AH22" s="689"/>
      <c r="AI22" s="689"/>
      <c r="AJ22" s="689"/>
      <c r="AK22" s="689"/>
      <c r="AL22" s="690">
        <v>35</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138</v>
      </c>
      <c r="BP22" s="688"/>
      <c r="BQ22" s="688"/>
      <c r="BR22" s="688"/>
      <c r="BS22" s="694" t="s">
        <v>245</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2608366</v>
      </c>
      <c r="S23" s="686"/>
      <c r="T23" s="686"/>
      <c r="U23" s="686"/>
      <c r="V23" s="686"/>
      <c r="W23" s="686"/>
      <c r="X23" s="686"/>
      <c r="Y23" s="687"/>
      <c r="Z23" s="688">
        <v>15</v>
      </c>
      <c r="AA23" s="688"/>
      <c r="AB23" s="688"/>
      <c r="AC23" s="688"/>
      <c r="AD23" s="689">
        <v>2608366</v>
      </c>
      <c r="AE23" s="689"/>
      <c r="AF23" s="689"/>
      <c r="AG23" s="689"/>
      <c r="AH23" s="689"/>
      <c r="AI23" s="689"/>
      <c r="AJ23" s="689"/>
      <c r="AK23" s="689"/>
      <c r="AL23" s="690">
        <v>35</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t="s">
        <v>138</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110835</v>
      </c>
      <c r="S24" s="686"/>
      <c r="T24" s="686"/>
      <c r="U24" s="686"/>
      <c r="V24" s="686"/>
      <c r="W24" s="686"/>
      <c r="X24" s="686"/>
      <c r="Y24" s="687"/>
      <c r="Z24" s="688">
        <v>0.6</v>
      </c>
      <c r="AA24" s="688"/>
      <c r="AB24" s="688"/>
      <c r="AC24" s="688"/>
      <c r="AD24" s="689" t="s">
        <v>138</v>
      </c>
      <c r="AE24" s="689"/>
      <c r="AF24" s="689"/>
      <c r="AG24" s="689"/>
      <c r="AH24" s="689"/>
      <c r="AI24" s="689"/>
      <c r="AJ24" s="689"/>
      <c r="AK24" s="689"/>
      <c r="AL24" s="690" t="s">
        <v>245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5428687</v>
      </c>
      <c r="CS24" s="675"/>
      <c r="CT24" s="675"/>
      <c r="CU24" s="675"/>
      <c r="CV24" s="675"/>
      <c r="CW24" s="675"/>
      <c r="CX24" s="675"/>
      <c r="CY24" s="676"/>
      <c r="CZ24" s="679">
        <v>32.799999999999997</v>
      </c>
      <c r="DA24" s="680"/>
      <c r="DB24" s="680"/>
      <c r="DC24" s="699"/>
      <c r="DD24" s="724">
        <v>3637285</v>
      </c>
      <c r="DE24" s="675"/>
      <c r="DF24" s="675"/>
      <c r="DG24" s="675"/>
      <c r="DH24" s="675"/>
      <c r="DI24" s="675"/>
      <c r="DJ24" s="675"/>
      <c r="DK24" s="676"/>
      <c r="DL24" s="724">
        <v>3503809</v>
      </c>
      <c r="DM24" s="675"/>
      <c r="DN24" s="675"/>
      <c r="DO24" s="675"/>
      <c r="DP24" s="675"/>
      <c r="DQ24" s="675"/>
      <c r="DR24" s="675"/>
      <c r="DS24" s="675"/>
      <c r="DT24" s="675"/>
      <c r="DU24" s="675"/>
      <c r="DV24" s="676"/>
      <c r="DW24" s="679">
        <v>44.8</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886161</v>
      </c>
      <c r="S25" s="686"/>
      <c r="T25" s="686"/>
      <c r="U25" s="686"/>
      <c r="V25" s="686"/>
      <c r="W25" s="686"/>
      <c r="X25" s="686"/>
      <c r="Y25" s="687"/>
      <c r="Z25" s="688">
        <v>5.0999999999999996</v>
      </c>
      <c r="AA25" s="688"/>
      <c r="AB25" s="688"/>
      <c r="AC25" s="688"/>
      <c r="AD25" s="689" t="s">
        <v>245</v>
      </c>
      <c r="AE25" s="689"/>
      <c r="AF25" s="689"/>
      <c r="AG25" s="689"/>
      <c r="AH25" s="689"/>
      <c r="AI25" s="689"/>
      <c r="AJ25" s="689"/>
      <c r="AK25" s="689"/>
      <c r="AL25" s="690" t="s">
        <v>129</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2287152</v>
      </c>
      <c r="CS25" s="721"/>
      <c r="CT25" s="721"/>
      <c r="CU25" s="721"/>
      <c r="CV25" s="721"/>
      <c r="CW25" s="721"/>
      <c r="CX25" s="721"/>
      <c r="CY25" s="722"/>
      <c r="CZ25" s="690">
        <v>13.8</v>
      </c>
      <c r="DA25" s="719"/>
      <c r="DB25" s="719"/>
      <c r="DC25" s="723"/>
      <c r="DD25" s="694">
        <v>2183133</v>
      </c>
      <c r="DE25" s="721"/>
      <c r="DF25" s="721"/>
      <c r="DG25" s="721"/>
      <c r="DH25" s="721"/>
      <c r="DI25" s="721"/>
      <c r="DJ25" s="721"/>
      <c r="DK25" s="722"/>
      <c r="DL25" s="694">
        <v>2053295</v>
      </c>
      <c r="DM25" s="721"/>
      <c r="DN25" s="721"/>
      <c r="DO25" s="721"/>
      <c r="DP25" s="721"/>
      <c r="DQ25" s="721"/>
      <c r="DR25" s="721"/>
      <c r="DS25" s="721"/>
      <c r="DT25" s="721"/>
      <c r="DU25" s="721"/>
      <c r="DV25" s="722"/>
      <c r="DW25" s="690">
        <v>26.2</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8413366</v>
      </c>
      <c r="S26" s="686"/>
      <c r="T26" s="686"/>
      <c r="U26" s="686"/>
      <c r="V26" s="686"/>
      <c r="W26" s="686"/>
      <c r="X26" s="686"/>
      <c r="Y26" s="687"/>
      <c r="Z26" s="688">
        <v>48.5</v>
      </c>
      <c r="AA26" s="688"/>
      <c r="AB26" s="688"/>
      <c r="AC26" s="688"/>
      <c r="AD26" s="689">
        <v>7416370</v>
      </c>
      <c r="AE26" s="689"/>
      <c r="AF26" s="689"/>
      <c r="AG26" s="689"/>
      <c r="AH26" s="689"/>
      <c r="AI26" s="689"/>
      <c r="AJ26" s="689"/>
      <c r="AK26" s="689"/>
      <c r="AL26" s="690">
        <v>99.6</v>
      </c>
      <c r="AM26" s="691"/>
      <c r="AN26" s="691"/>
      <c r="AO26" s="692"/>
      <c r="AP26" s="704" t="s">
        <v>298</v>
      </c>
      <c r="AQ26" s="725"/>
      <c r="AR26" s="725"/>
      <c r="AS26" s="725"/>
      <c r="AT26" s="725"/>
      <c r="AU26" s="725"/>
      <c r="AV26" s="725"/>
      <c r="AW26" s="725"/>
      <c r="AX26" s="725"/>
      <c r="AY26" s="725"/>
      <c r="AZ26" s="725"/>
      <c r="BA26" s="725"/>
      <c r="BB26" s="725"/>
      <c r="BC26" s="725"/>
      <c r="BD26" s="725"/>
      <c r="BE26" s="725"/>
      <c r="BF26" s="706"/>
      <c r="BG26" s="685" t="s">
        <v>138</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1401729</v>
      </c>
      <c r="CS26" s="686"/>
      <c r="CT26" s="686"/>
      <c r="CU26" s="686"/>
      <c r="CV26" s="686"/>
      <c r="CW26" s="686"/>
      <c r="CX26" s="686"/>
      <c r="CY26" s="687"/>
      <c r="CZ26" s="690">
        <v>8.5</v>
      </c>
      <c r="DA26" s="719"/>
      <c r="DB26" s="719"/>
      <c r="DC26" s="723"/>
      <c r="DD26" s="694">
        <v>1363924</v>
      </c>
      <c r="DE26" s="686"/>
      <c r="DF26" s="686"/>
      <c r="DG26" s="686"/>
      <c r="DH26" s="686"/>
      <c r="DI26" s="686"/>
      <c r="DJ26" s="686"/>
      <c r="DK26" s="687"/>
      <c r="DL26" s="694" t="s">
        <v>129</v>
      </c>
      <c r="DM26" s="686"/>
      <c r="DN26" s="686"/>
      <c r="DO26" s="686"/>
      <c r="DP26" s="686"/>
      <c r="DQ26" s="686"/>
      <c r="DR26" s="686"/>
      <c r="DS26" s="686"/>
      <c r="DT26" s="686"/>
      <c r="DU26" s="686"/>
      <c r="DV26" s="687"/>
      <c r="DW26" s="690" t="s">
        <v>138</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3146</v>
      </c>
      <c r="S27" s="686"/>
      <c r="T27" s="686"/>
      <c r="U27" s="686"/>
      <c r="V27" s="686"/>
      <c r="W27" s="686"/>
      <c r="X27" s="686"/>
      <c r="Y27" s="687"/>
      <c r="Z27" s="688">
        <v>0</v>
      </c>
      <c r="AA27" s="688"/>
      <c r="AB27" s="688"/>
      <c r="AC27" s="688"/>
      <c r="AD27" s="689">
        <v>3146</v>
      </c>
      <c r="AE27" s="689"/>
      <c r="AF27" s="689"/>
      <c r="AG27" s="689"/>
      <c r="AH27" s="689"/>
      <c r="AI27" s="689"/>
      <c r="AJ27" s="689"/>
      <c r="AK27" s="689"/>
      <c r="AL27" s="690">
        <v>0</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3838951</v>
      </c>
      <c r="BH27" s="686"/>
      <c r="BI27" s="686"/>
      <c r="BJ27" s="686"/>
      <c r="BK27" s="686"/>
      <c r="BL27" s="686"/>
      <c r="BM27" s="686"/>
      <c r="BN27" s="687"/>
      <c r="BO27" s="688">
        <v>100</v>
      </c>
      <c r="BP27" s="688"/>
      <c r="BQ27" s="688"/>
      <c r="BR27" s="688"/>
      <c r="BS27" s="694" t="s">
        <v>245</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2273095</v>
      </c>
      <c r="CS27" s="721"/>
      <c r="CT27" s="721"/>
      <c r="CU27" s="721"/>
      <c r="CV27" s="721"/>
      <c r="CW27" s="721"/>
      <c r="CX27" s="721"/>
      <c r="CY27" s="722"/>
      <c r="CZ27" s="690">
        <v>13.7</v>
      </c>
      <c r="DA27" s="719"/>
      <c r="DB27" s="719"/>
      <c r="DC27" s="723"/>
      <c r="DD27" s="694">
        <v>597651</v>
      </c>
      <c r="DE27" s="721"/>
      <c r="DF27" s="721"/>
      <c r="DG27" s="721"/>
      <c r="DH27" s="721"/>
      <c r="DI27" s="721"/>
      <c r="DJ27" s="721"/>
      <c r="DK27" s="722"/>
      <c r="DL27" s="694">
        <v>594013</v>
      </c>
      <c r="DM27" s="721"/>
      <c r="DN27" s="721"/>
      <c r="DO27" s="721"/>
      <c r="DP27" s="721"/>
      <c r="DQ27" s="721"/>
      <c r="DR27" s="721"/>
      <c r="DS27" s="721"/>
      <c r="DT27" s="721"/>
      <c r="DU27" s="721"/>
      <c r="DV27" s="722"/>
      <c r="DW27" s="690">
        <v>7.6</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61019</v>
      </c>
      <c r="S28" s="686"/>
      <c r="T28" s="686"/>
      <c r="U28" s="686"/>
      <c r="V28" s="686"/>
      <c r="W28" s="686"/>
      <c r="X28" s="686"/>
      <c r="Y28" s="687"/>
      <c r="Z28" s="688">
        <v>0.4</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868440</v>
      </c>
      <c r="CS28" s="686"/>
      <c r="CT28" s="686"/>
      <c r="CU28" s="686"/>
      <c r="CV28" s="686"/>
      <c r="CW28" s="686"/>
      <c r="CX28" s="686"/>
      <c r="CY28" s="687"/>
      <c r="CZ28" s="690">
        <v>5.2</v>
      </c>
      <c r="DA28" s="719"/>
      <c r="DB28" s="719"/>
      <c r="DC28" s="723"/>
      <c r="DD28" s="694">
        <v>856501</v>
      </c>
      <c r="DE28" s="686"/>
      <c r="DF28" s="686"/>
      <c r="DG28" s="686"/>
      <c r="DH28" s="686"/>
      <c r="DI28" s="686"/>
      <c r="DJ28" s="686"/>
      <c r="DK28" s="687"/>
      <c r="DL28" s="694">
        <v>856501</v>
      </c>
      <c r="DM28" s="686"/>
      <c r="DN28" s="686"/>
      <c r="DO28" s="686"/>
      <c r="DP28" s="686"/>
      <c r="DQ28" s="686"/>
      <c r="DR28" s="686"/>
      <c r="DS28" s="686"/>
      <c r="DT28" s="686"/>
      <c r="DU28" s="686"/>
      <c r="DV28" s="687"/>
      <c r="DW28" s="690">
        <v>10.9</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103371</v>
      </c>
      <c r="S29" s="686"/>
      <c r="T29" s="686"/>
      <c r="U29" s="686"/>
      <c r="V29" s="686"/>
      <c r="W29" s="686"/>
      <c r="X29" s="686"/>
      <c r="Y29" s="687"/>
      <c r="Z29" s="688">
        <v>0.6</v>
      </c>
      <c r="AA29" s="688"/>
      <c r="AB29" s="688"/>
      <c r="AC29" s="688"/>
      <c r="AD29" s="689">
        <v>24300</v>
      </c>
      <c r="AE29" s="689"/>
      <c r="AF29" s="689"/>
      <c r="AG29" s="689"/>
      <c r="AH29" s="689"/>
      <c r="AI29" s="689"/>
      <c r="AJ29" s="689"/>
      <c r="AK29" s="689"/>
      <c r="AL29" s="690">
        <v>0.3</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306</v>
      </c>
      <c r="CE29" s="730"/>
      <c r="CF29" s="700" t="s">
        <v>307</v>
      </c>
      <c r="CG29" s="701"/>
      <c r="CH29" s="701"/>
      <c r="CI29" s="701"/>
      <c r="CJ29" s="701"/>
      <c r="CK29" s="701"/>
      <c r="CL29" s="701"/>
      <c r="CM29" s="701"/>
      <c r="CN29" s="701"/>
      <c r="CO29" s="701"/>
      <c r="CP29" s="701"/>
      <c r="CQ29" s="702"/>
      <c r="CR29" s="685">
        <v>868440</v>
      </c>
      <c r="CS29" s="721"/>
      <c r="CT29" s="721"/>
      <c r="CU29" s="721"/>
      <c r="CV29" s="721"/>
      <c r="CW29" s="721"/>
      <c r="CX29" s="721"/>
      <c r="CY29" s="722"/>
      <c r="CZ29" s="690">
        <v>5.2</v>
      </c>
      <c r="DA29" s="719"/>
      <c r="DB29" s="719"/>
      <c r="DC29" s="723"/>
      <c r="DD29" s="694">
        <v>856501</v>
      </c>
      <c r="DE29" s="721"/>
      <c r="DF29" s="721"/>
      <c r="DG29" s="721"/>
      <c r="DH29" s="721"/>
      <c r="DI29" s="721"/>
      <c r="DJ29" s="721"/>
      <c r="DK29" s="722"/>
      <c r="DL29" s="694">
        <v>856501</v>
      </c>
      <c r="DM29" s="721"/>
      <c r="DN29" s="721"/>
      <c r="DO29" s="721"/>
      <c r="DP29" s="721"/>
      <c r="DQ29" s="721"/>
      <c r="DR29" s="721"/>
      <c r="DS29" s="721"/>
      <c r="DT29" s="721"/>
      <c r="DU29" s="721"/>
      <c r="DV29" s="722"/>
      <c r="DW29" s="690">
        <v>10.9</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48372</v>
      </c>
      <c r="S30" s="686"/>
      <c r="T30" s="686"/>
      <c r="U30" s="686"/>
      <c r="V30" s="686"/>
      <c r="W30" s="686"/>
      <c r="X30" s="686"/>
      <c r="Y30" s="687"/>
      <c r="Z30" s="688">
        <v>0.3</v>
      </c>
      <c r="AA30" s="688"/>
      <c r="AB30" s="688"/>
      <c r="AC30" s="688"/>
      <c r="AD30" s="689" t="s">
        <v>129</v>
      </c>
      <c r="AE30" s="689"/>
      <c r="AF30" s="689"/>
      <c r="AG30" s="689"/>
      <c r="AH30" s="689"/>
      <c r="AI30" s="689"/>
      <c r="AJ30" s="689"/>
      <c r="AK30" s="689"/>
      <c r="AL30" s="690" t="s">
        <v>245</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31"/>
      <c r="CE30" s="732"/>
      <c r="CF30" s="700" t="s">
        <v>311</v>
      </c>
      <c r="CG30" s="701"/>
      <c r="CH30" s="701"/>
      <c r="CI30" s="701"/>
      <c r="CJ30" s="701"/>
      <c r="CK30" s="701"/>
      <c r="CL30" s="701"/>
      <c r="CM30" s="701"/>
      <c r="CN30" s="701"/>
      <c r="CO30" s="701"/>
      <c r="CP30" s="701"/>
      <c r="CQ30" s="702"/>
      <c r="CR30" s="685">
        <v>815056</v>
      </c>
      <c r="CS30" s="686"/>
      <c r="CT30" s="686"/>
      <c r="CU30" s="686"/>
      <c r="CV30" s="686"/>
      <c r="CW30" s="686"/>
      <c r="CX30" s="686"/>
      <c r="CY30" s="687"/>
      <c r="CZ30" s="690">
        <v>4.9000000000000004</v>
      </c>
      <c r="DA30" s="719"/>
      <c r="DB30" s="719"/>
      <c r="DC30" s="723"/>
      <c r="DD30" s="694">
        <v>803787</v>
      </c>
      <c r="DE30" s="686"/>
      <c r="DF30" s="686"/>
      <c r="DG30" s="686"/>
      <c r="DH30" s="686"/>
      <c r="DI30" s="686"/>
      <c r="DJ30" s="686"/>
      <c r="DK30" s="687"/>
      <c r="DL30" s="694">
        <v>803787</v>
      </c>
      <c r="DM30" s="686"/>
      <c r="DN30" s="686"/>
      <c r="DO30" s="686"/>
      <c r="DP30" s="686"/>
      <c r="DQ30" s="686"/>
      <c r="DR30" s="686"/>
      <c r="DS30" s="686"/>
      <c r="DT30" s="686"/>
      <c r="DU30" s="686"/>
      <c r="DV30" s="687"/>
      <c r="DW30" s="690">
        <v>10.3</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5509057</v>
      </c>
      <c r="S31" s="686"/>
      <c r="T31" s="686"/>
      <c r="U31" s="686"/>
      <c r="V31" s="686"/>
      <c r="W31" s="686"/>
      <c r="X31" s="686"/>
      <c r="Y31" s="687"/>
      <c r="Z31" s="688">
        <v>31.7</v>
      </c>
      <c r="AA31" s="688"/>
      <c r="AB31" s="688"/>
      <c r="AC31" s="688"/>
      <c r="AD31" s="689" t="s">
        <v>138</v>
      </c>
      <c r="AE31" s="689"/>
      <c r="AF31" s="689"/>
      <c r="AG31" s="689"/>
      <c r="AH31" s="689"/>
      <c r="AI31" s="689"/>
      <c r="AJ31" s="689"/>
      <c r="AK31" s="689"/>
      <c r="AL31" s="690" t="s">
        <v>129</v>
      </c>
      <c r="AM31" s="691"/>
      <c r="AN31" s="691"/>
      <c r="AO31" s="692"/>
      <c r="AP31" s="742" t="s">
        <v>313</v>
      </c>
      <c r="AQ31" s="743"/>
      <c r="AR31" s="743"/>
      <c r="AS31" s="743"/>
      <c r="AT31" s="748" t="s">
        <v>314</v>
      </c>
      <c r="AU31" s="231"/>
      <c r="AV31" s="231"/>
      <c r="AW31" s="231"/>
      <c r="AX31" s="671" t="s">
        <v>186</v>
      </c>
      <c r="AY31" s="672"/>
      <c r="AZ31" s="672"/>
      <c r="BA31" s="672"/>
      <c r="BB31" s="672"/>
      <c r="BC31" s="672"/>
      <c r="BD31" s="672"/>
      <c r="BE31" s="672"/>
      <c r="BF31" s="673"/>
      <c r="BG31" s="753">
        <v>98.9</v>
      </c>
      <c r="BH31" s="740"/>
      <c r="BI31" s="740"/>
      <c r="BJ31" s="740"/>
      <c r="BK31" s="740"/>
      <c r="BL31" s="740"/>
      <c r="BM31" s="680">
        <v>96.6</v>
      </c>
      <c r="BN31" s="740"/>
      <c r="BO31" s="740"/>
      <c r="BP31" s="740"/>
      <c r="BQ31" s="741"/>
      <c r="BR31" s="753">
        <v>98.8</v>
      </c>
      <c r="BS31" s="740"/>
      <c r="BT31" s="740"/>
      <c r="BU31" s="740"/>
      <c r="BV31" s="740"/>
      <c r="BW31" s="740"/>
      <c r="BX31" s="680">
        <v>96.6</v>
      </c>
      <c r="BY31" s="740"/>
      <c r="BZ31" s="740"/>
      <c r="CA31" s="740"/>
      <c r="CB31" s="741"/>
      <c r="CD31" s="731"/>
      <c r="CE31" s="732"/>
      <c r="CF31" s="700" t="s">
        <v>315</v>
      </c>
      <c r="CG31" s="701"/>
      <c r="CH31" s="701"/>
      <c r="CI31" s="701"/>
      <c r="CJ31" s="701"/>
      <c r="CK31" s="701"/>
      <c r="CL31" s="701"/>
      <c r="CM31" s="701"/>
      <c r="CN31" s="701"/>
      <c r="CO31" s="701"/>
      <c r="CP31" s="701"/>
      <c r="CQ31" s="702"/>
      <c r="CR31" s="685">
        <v>53384</v>
      </c>
      <c r="CS31" s="721"/>
      <c r="CT31" s="721"/>
      <c r="CU31" s="721"/>
      <c r="CV31" s="721"/>
      <c r="CW31" s="721"/>
      <c r="CX31" s="721"/>
      <c r="CY31" s="722"/>
      <c r="CZ31" s="690">
        <v>0.3</v>
      </c>
      <c r="DA31" s="719"/>
      <c r="DB31" s="719"/>
      <c r="DC31" s="723"/>
      <c r="DD31" s="694">
        <v>52714</v>
      </c>
      <c r="DE31" s="721"/>
      <c r="DF31" s="721"/>
      <c r="DG31" s="721"/>
      <c r="DH31" s="721"/>
      <c r="DI31" s="721"/>
      <c r="DJ31" s="721"/>
      <c r="DK31" s="722"/>
      <c r="DL31" s="694">
        <v>52714</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5" t="s">
        <v>316</v>
      </c>
      <c r="C32" s="736"/>
      <c r="D32" s="736"/>
      <c r="E32" s="736"/>
      <c r="F32" s="736"/>
      <c r="G32" s="736"/>
      <c r="H32" s="736"/>
      <c r="I32" s="736"/>
      <c r="J32" s="736"/>
      <c r="K32" s="736"/>
      <c r="L32" s="736"/>
      <c r="M32" s="736"/>
      <c r="N32" s="736"/>
      <c r="O32" s="736"/>
      <c r="P32" s="736"/>
      <c r="Q32" s="737"/>
      <c r="R32" s="685">
        <v>685</v>
      </c>
      <c r="S32" s="686"/>
      <c r="T32" s="686"/>
      <c r="U32" s="686"/>
      <c r="V32" s="686"/>
      <c r="W32" s="686"/>
      <c r="X32" s="686"/>
      <c r="Y32" s="687"/>
      <c r="Z32" s="688">
        <v>0</v>
      </c>
      <c r="AA32" s="688"/>
      <c r="AB32" s="688"/>
      <c r="AC32" s="688"/>
      <c r="AD32" s="689">
        <v>685</v>
      </c>
      <c r="AE32" s="689"/>
      <c r="AF32" s="689"/>
      <c r="AG32" s="689"/>
      <c r="AH32" s="689"/>
      <c r="AI32" s="689"/>
      <c r="AJ32" s="689"/>
      <c r="AK32" s="689"/>
      <c r="AL32" s="690">
        <v>0</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98.7</v>
      </c>
      <c r="BH32" s="721"/>
      <c r="BI32" s="721"/>
      <c r="BJ32" s="721"/>
      <c r="BK32" s="721"/>
      <c r="BL32" s="721"/>
      <c r="BM32" s="691">
        <v>96.8</v>
      </c>
      <c r="BN32" s="751"/>
      <c r="BO32" s="751"/>
      <c r="BP32" s="751"/>
      <c r="BQ32" s="752"/>
      <c r="BR32" s="754">
        <v>98.8</v>
      </c>
      <c r="BS32" s="721"/>
      <c r="BT32" s="721"/>
      <c r="BU32" s="721"/>
      <c r="BV32" s="721"/>
      <c r="BW32" s="721"/>
      <c r="BX32" s="691">
        <v>97.1</v>
      </c>
      <c r="BY32" s="751"/>
      <c r="BZ32" s="751"/>
      <c r="CA32" s="751"/>
      <c r="CB32" s="752"/>
      <c r="CD32" s="733"/>
      <c r="CE32" s="734"/>
      <c r="CF32" s="700" t="s">
        <v>319</v>
      </c>
      <c r="CG32" s="701"/>
      <c r="CH32" s="701"/>
      <c r="CI32" s="701"/>
      <c r="CJ32" s="701"/>
      <c r="CK32" s="701"/>
      <c r="CL32" s="701"/>
      <c r="CM32" s="701"/>
      <c r="CN32" s="701"/>
      <c r="CO32" s="701"/>
      <c r="CP32" s="701"/>
      <c r="CQ32" s="702"/>
      <c r="CR32" s="685" t="s">
        <v>129</v>
      </c>
      <c r="CS32" s="686"/>
      <c r="CT32" s="686"/>
      <c r="CU32" s="686"/>
      <c r="CV32" s="686"/>
      <c r="CW32" s="686"/>
      <c r="CX32" s="686"/>
      <c r="CY32" s="687"/>
      <c r="CZ32" s="690" t="s">
        <v>255</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1071787</v>
      </c>
      <c r="S33" s="686"/>
      <c r="T33" s="686"/>
      <c r="U33" s="686"/>
      <c r="V33" s="686"/>
      <c r="W33" s="686"/>
      <c r="X33" s="686"/>
      <c r="Y33" s="687"/>
      <c r="Z33" s="688">
        <v>6.2</v>
      </c>
      <c r="AA33" s="688"/>
      <c r="AB33" s="688"/>
      <c r="AC33" s="688"/>
      <c r="AD33" s="689" t="s">
        <v>129</v>
      </c>
      <c r="AE33" s="689"/>
      <c r="AF33" s="689"/>
      <c r="AG33" s="689"/>
      <c r="AH33" s="689"/>
      <c r="AI33" s="689"/>
      <c r="AJ33" s="689"/>
      <c r="AK33" s="689"/>
      <c r="AL33" s="690" t="s">
        <v>245</v>
      </c>
      <c r="AM33" s="691"/>
      <c r="AN33" s="691"/>
      <c r="AO33" s="692"/>
      <c r="AP33" s="746"/>
      <c r="AQ33" s="747"/>
      <c r="AR33" s="747"/>
      <c r="AS33" s="747"/>
      <c r="AT33" s="750"/>
      <c r="AU33" s="232"/>
      <c r="AV33" s="232"/>
      <c r="AW33" s="232"/>
      <c r="AX33" s="726" t="s">
        <v>321</v>
      </c>
      <c r="AY33" s="727"/>
      <c r="AZ33" s="727"/>
      <c r="BA33" s="727"/>
      <c r="BB33" s="727"/>
      <c r="BC33" s="727"/>
      <c r="BD33" s="727"/>
      <c r="BE33" s="727"/>
      <c r="BF33" s="728"/>
      <c r="BG33" s="755">
        <v>98.9</v>
      </c>
      <c r="BH33" s="756"/>
      <c r="BI33" s="756"/>
      <c r="BJ33" s="756"/>
      <c r="BK33" s="756"/>
      <c r="BL33" s="756"/>
      <c r="BM33" s="757">
        <v>96.1</v>
      </c>
      <c r="BN33" s="756"/>
      <c r="BO33" s="756"/>
      <c r="BP33" s="756"/>
      <c r="BQ33" s="758"/>
      <c r="BR33" s="755">
        <v>98.7</v>
      </c>
      <c r="BS33" s="756"/>
      <c r="BT33" s="756"/>
      <c r="BU33" s="756"/>
      <c r="BV33" s="756"/>
      <c r="BW33" s="756"/>
      <c r="BX33" s="757">
        <v>95.9</v>
      </c>
      <c r="BY33" s="756"/>
      <c r="BZ33" s="756"/>
      <c r="CA33" s="756"/>
      <c r="CB33" s="758"/>
      <c r="CD33" s="700" t="s">
        <v>322</v>
      </c>
      <c r="CE33" s="701"/>
      <c r="CF33" s="701"/>
      <c r="CG33" s="701"/>
      <c r="CH33" s="701"/>
      <c r="CI33" s="701"/>
      <c r="CJ33" s="701"/>
      <c r="CK33" s="701"/>
      <c r="CL33" s="701"/>
      <c r="CM33" s="701"/>
      <c r="CN33" s="701"/>
      <c r="CO33" s="701"/>
      <c r="CP33" s="701"/>
      <c r="CQ33" s="702"/>
      <c r="CR33" s="685">
        <v>9466617</v>
      </c>
      <c r="CS33" s="721"/>
      <c r="CT33" s="721"/>
      <c r="CU33" s="721"/>
      <c r="CV33" s="721"/>
      <c r="CW33" s="721"/>
      <c r="CX33" s="721"/>
      <c r="CY33" s="722"/>
      <c r="CZ33" s="690">
        <v>57.2</v>
      </c>
      <c r="DA33" s="719"/>
      <c r="DB33" s="719"/>
      <c r="DC33" s="723"/>
      <c r="DD33" s="694">
        <v>4997466</v>
      </c>
      <c r="DE33" s="721"/>
      <c r="DF33" s="721"/>
      <c r="DG33" s="721"/>
      <c r="DH33" s="721"/>
      <c r="DI33" s="721"/>
      <c r="DJ33" s="721"/>
      <c r="DK33" s="722"/>
      <c r="DL33" s="694">
        <v>3023303</v>
      </c>
      <c r="DM33" s="721"/>
      <c r="DN33" s="721"/>
      <c r="DO33" s="721"/>
      <c r="DP33" s="721"/>
      <c r="DQ33" s="721"/>
      <c r="DR33" s="721"/>
      <c r="DS33" s="721"/>
      <c r="DT33" s="721"/>
      <c r="DU33" s="721"/>
      <c r="DV33" s="722"/>
      <c r="DW33" s="690">
        <v>38.6</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3324</v>
      </c>
      <c r="S34" s="686"/>
      <c r="T34" s="686"/>
      <c r="U34" s="686"/>
      <c r="V34" s="686"/>
      <c r="W34" s="686"/>
      <c r="X34" s="686"/>
      <c r="Y34" s="687"/>
      <c r="Z34" s="688">
        <v>0</v>
      </c>
      <c r="AA34" s="688"/>
      <c r="AB34" s="688"/>
      <c r="AC34" s="688"/>
      <c r="AD34" s="689">
        <v>1977</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1699883</v>
      </c>
      <c r="CS34" s="686"/>
      <c r="CT34" s="686"/>
      <c r="CU34" s="686"/>
      <c r="CV34" s="686"/>
      <c r="CW34" s="686"/>
      <c r="CX34" s="686"/>
      <c r="CY34" s="687"/>
      <c r="CZ34" s="690">
        <v>10.3</v>
      </c>
      <c r="DA34" s="719"/>
      <c r="DB34" s="719"/>
      <c r="DC34" s="723"/>
      <c r="DD34" s="694">
        <v>1304898</v>
      </c>
      <c r="DE34" s="686"/>
      <c r="DF34" s="686"/>
      <c r="DG34" s="686"/>
      <c r="DH34" s="686"/>
      <c r="DI34" s="686"/>
      <c r="DJ34" s="686"/>
      <c r="DK34" s="687"/>
      <c r="DL34" s="694">
        <v>954014</v>
      </c>
      <c r="DM34" s="686"/>
      <c r="DN34" s="686"/>
      <c r="DO34" s="686"/>
      <c r="DP34" s="686"/>
      <c r="DQ34" s="686"/>
      <c r="DR34" s="686"/>
      <c r="DS34" s="686"/>
      <c r="DT34" s="686"/>
      <c r="DU34" s="686"/>
      <c r="DV34" s="687"/>
      <c r="DW34" s="690">
        <v>12.2</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94220</v>
      </c>
      <c r="S35" s="686"/>
      <c r="T35" s="686"/>
      <c r="U35" s="686"/>
      <c r="V35" s="686"/>
      <c r="W35" s="686"/>
      <c r="X35" s="686"/>
      <c r="Y35" s="687"/>
      <c r="Z35" s="688">
        <v>0.5</v>
      </c>
      <c r="AA35" s="688"/>
      <c r="AB35" s="688"/>
      <c r="AC35" s="688"/>
      <c r="AD35" s="689" t="s">
        <v>245</v>
      </c>
      <c r="AE35" s="689"/>
      <c r="AF35" s="689"/>
      <c r="AG35" s="689"/>
      <c r="AH35" s="689"/>
      <c r="AI35" s="689"/>
      <c r="AJ35" s="689"/>
      <c r="AK35" s="689"/>
      <c r="AL35" s="690" t="s">
        <v>129</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34634</v>
      </c>
      <c r="CS35" s="721"/>
      <c r="CT35" s="721"/>
      <c r="CU35" s="721"/>
      <c r="CV35" s="721"/>
      <c r="CW35" s="721"/>
      <c r="CX35" s="721"/>
      <c r="CY35" s="722"/>
      <c r="CZ35" s="690">
        <v>0.2</v>
      </c>
      <c r="DA35" s="719"/>
      <c r="DB35" s="719"/>
      <c r="DC35" s="723"/>
      <c r="DD35" s="694">
        <v>24135</v>
      </c>
      <c r="DE35" s="721"/>
      <c r="DF35" s="721"/>
      <c r="DG35" s="721"/>
      <c r="DH35" s="721"/>
      <c r="DI35" s="721"/>
      <c r="DJ35" s="721"/>
      <c r="DK35" s="722"/>
      <c r="DL35" s="694">
        <v>22879</v>
      </c>
      <c r="DM35" s="721"/>
      <c r="DN35" s="721"/>
      <c r="DO35" s="721"/>
      <c r="DP35" s="721"/>
      <c r="DQ35" s="721"/>
      <c r="DR35" s="721"/>
      <c r="DS35" s="721"/>
      <c r="DT35" s="721"/>
      <c r="DU35" s="721"/>
      <c r="DV35" s="722"/>
      <c r="DW35" s="690">
        <v>0.3</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512530</v>
      </c>
      <c r="S36" s="686"/>
      <c r="T36" s="686"/>
      <c r="U36" s="686"/>
      <c r="V36" s="686"/>
      <c r="W36" s="686"/>
      <c r="X36" s="686"/>
      <c r="Y36" s="687"/>
      <c r="Z36" s="688">
        <v>3</v>
      </c>
      <c r="AA36" s="688"/>
      <c r="AB36" s="688"/>
      <c r="AC36" s="688"/>
      <c r="AD36" s="689" t="s">
        <v>129</v>
      </c>
      <c r="AE36" s="689"/>
      <c r="AF36" s="689"/>
      <c r="AG36" s="689"/>
      <c r="AH36" s="689"/>
      <c r="AI36" s="689"/>
      <c r="AJ36" s="689"/>
      <c r="AK36" s="689"/>
      <c r="AL36" s="690" t="s">
        <v>129</v>
      </c>
      <c r="AM36" s="691"/>
      <c r="AN36" s="691"/>
      <c r="AO36" s="692"/>
      <c r="AP36" s="235"/>
      <c r="AQ36" s="759" t="s">
        <v>330</v>
      </c>
      <c r="AR36" s="760"/>
      <c r="AS36" s="760"/>
      <c r="AT36" s="760"/>
      <c r="AU36" s="760"/>
      <c r="AV36" s="760"/>
      <c r="AW36" s="760"/>
      <c r="AX36" s="760"/>
      <c r="AY36" s="761"/>
      <c r="AZ36" s="674">
        <v>2124502</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50603</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6003992</v>
      </c>
      <c r="CS36" s="686"/>
      <c r="CT36" s="686"/>
      <c r="CU36" s="686"/>
      <c r="CV36" s="686"/>
      <c r="CW36" s="686"/>
      <c r="CX36" s="686"/>
      <c r="CY36" s="687"/>
      <c r="CZ36" s="690">
        <v>36.299999999999997</v>
      </c>
      <c r="DA36" s="719"/>
      <c r="DB36" s="719"/>
      <c r="DC36" s="723"/>
      <c r="DD36" s="694">
        <v>2317991</v>
      </c>
      <c r="DE36" s="686"/>
      <c r="DF36" s="686"/>
      <c r="DG36" s="686"/>
      <c r="DH36" s="686"/>
      <c r="DI36" s="686"/>
      <c r="DJ36" s="686"/>
      <c r="DK36" s="687"/>
      <c r="DL36" s="694">
        <v>1002214</v>
      </c>
      <c r="DM36" s="686"/>
      <c r="DN36" s="686"/>
      <c r="DO36" s="686"/>
      <c r="DP36" s="686"/>
      <c r="DQ36" s="686"/>
      <c r="DR36" s="686"/>
      <c r="DS36" s="686"/>
      <c r="DT36" s="686"/>
      <c r="DU36" s="686"/>
      <c r="DV36" s="687"/>
      <c r="DW36" s="690">
        <v>12.8</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357040</v>
      </c>
      <c r="S37" s="686"/>
      <c r="T37" s="686"/>
      <c r="U37" s="686"/>
      <c r="V37" s="686"/>
      <c r="W37" s="686"/>
      <c r="X37" s="686"/>
      <c r="Y37" s="687"/>
      <c r="Z37" s="688">
        <v>2.1</v>
      </c>
      <c r="AA37" s="688"/>
      <c r="AB37" s="688"/>
      <c r="AC37" s="688"/>
      <c r="AD37" s="689" t="s">
        <v>245</v>
      </c>
      <c r="AE37" s="689"/>
      <c r="AF37" s="689"/>
      <c r="AG37" s="689"/>
      <c r="AH37" s="689"/>
      <c r="AI37" s="689"/>
      <c r="AJ37" s="689"/>
      <c r="AK37" s="689"/>
      <c r="AL37" s="690" t="s">
        <v>129</v>
      </c>
      <c r="AM37" s="691"/>
      <c r="AN37" s="691"/>
      <c r="AO37" s="692"/>
      <c r="AQ37" s="763" t="s">
        <v>334</v>
      </c>
      <c r="AR37" s="764"/>
      <c r="AS37" s="764"/>
      <c r="AT37" s="764"/>
      <c r="AU37" s="764"/>
      <c r="AV37" s="764"/>
      <c r="AW37" s="764"/>
      <c r="AX37" s="764"/>
      <c r="AY37" s="765"/>
      <c r="AZ37" s="685">
        <v>720957</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38875</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1257926</v>
      </c>
      <c r="CS37" s="721"/>
      <c r="CT37" s="721"/>
      <c r="CU37" s="721"/>
      <c r="CV37" s="721"/>
      <c r="CW37" s="721"/>
      <c r="CX37" s="721"/>
      <c r="CY37" s="722"/>
      <c r="CZ37" s="690">
        <v>7.6</v>
      </c>
      <c r="DA37" s="719"/>
      <c r="DB37" s="719"/>
      <c r="DC37" s="723"/>
      <c r="DD37" s="694">
        <v>1092748</v>
      </c>
      <c r="DE37" s="721"/>
      <c r="DF37" s="721"/>
      <c r="DG37" s="721"/>
      <c r="DH37" s="721"/>
      <c r="DI37" s="721"/>
      <c r="DJ37" s="721"/>
      <c r="DK37" s="722"/>
      <c r="DL37" s="694">
        <v>225664</v>
      </c>
      <c r="DM37" s="721"/>
      <c r="DN37" s="721"/>
      <c r="DO37" s="721"/>
      <c r="DP37" s="721"/>
      <c r="DQ37" s="721"/>
      <c r="DR37" s="721"/>
      <c r="DS37" s="721"/>
      <c r="DT37" s="721"/>
      <c r="DU37" s="721"/>
      <c r="DV37" s="722"/>
      <c r="DW37" s="690">
        <v>2.9</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227841</v>
      </c>
      <c r="S38" s="686"/>
      <c r="T38" s="686"/>
      <c r="U38" s="686"/>
      <c r="V38" s="686"/>
      <c r="W38" s="686"/>
      <c r="X38" s="686"/>
      <c r="Y38" s="687"/>
      <c r="Z38" s="688">
        <v>1.3</v>
      </c>
      <c r="AA38" s="688"/>
      <c r="AB38" s="688"/>
      <c r="AC38" s="688"/>
      <c r="AD38" s="689">
        <v>439</v>
      </c>
      <c r="AE38" s="689"/>
      <c r="AF38" s="689"/>
      <c r="AG38" s="689"/>
      <c r="AH38" s="689"/>
      <c r="AI38" s="689"/>
      <c r="AJ38" s="689"/>
      <c r="AK38" s="689"/>
      <c r="AL38" s="690">
        <v>0</v>
      </c>
      <c r="AM38" s="691"/>
      <c r="AN38" s="691"/>
      <c r="AO38" s="692"/>
      <c r="AQ38" s="763" t="s">
        <v>338</v>
      </c>
      <c r="AR38" s="764"/>
      <c r="AS38" s="764"/>
      <c r="AT38" s="764"/>
      <c r="AU38" s="764"/>
      <c r="AV38" s="764"/>
      <c r="AW38" s="764"/>
      <c r="AX38" s="764"/>
      <c r="AY38" s="765"/>
      <c r="AZ38" s="685">
        <v>54899</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5224</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1314929</v>
      </c>
      <c r="CS38" s="686"/>
      <c r="CT38" s="686"/>
      <c r="CU38" s="686"/>
      <c r="CV38" s="686"/>
      <c r="CW38" s="686"/>
      <c r="CX38" s="686"/>
      <c r="CY38" s="687"/>
      <c r="CZ38" s="690">
        <v>7.9</v>
      </c>
      <c r="DA38" s="719"/>
      <c r="DB38" s="719"/>
      <c r="DC38" s="723"/>
      <c r="DD38" s="694">
        <v>1062633</v>
      </c>
      <c r="DE38" s="686"/>
      <c r="DF38" s="686"/>
      <c r="DG38" s="686"/>
      <c r="DH38" s="686"/>
      <c r="DI38" s="686"/>
      <c r="DJ38" s="686"/>
      <c r="DK38" s="687"/>
      <c r="DL38" s="694">
        <v>1044196</v>
      </c>
      <c r="DM38" s="686"/>
      <c r="DN38" s="686"/>
      <c r="DO38" s="686"/>
      <c r="DP38" s="686"/>
      <c r="DQ38" s="686"/>
      <c r="DR38" s="686"/>
      <c r="DS38" s="686"/>
      <c r="DT38" s="686"/>
      <c r="DU38" s="686"/>
      <c r="DV38" s="687"/>
      <c r="DW38" s="690">
        <v>13.3</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946500</v>
      </c>
      <c r="S39" s="686"/>
      <c r="T39" s="686"/>
      <c r="U39" s="686"/>
      <c r="V39" s="686"/>
      <c r="W39" s="686"/>
      <c r="X39" s="686"/>
      <c r="Y39" s="687"/>
      <c r="Z39" s="688">
        <v>5.5</v>
      </c>
      <c r="AA39" s="688"/>
      <c r="AB39" s="688"/>
      <c r="AC39" s="688"/>
      <c r="AD39" s="689" t="s">
        <v>129</v>
      </c>
      <c r="AE39" s="689"/>
      <c r="AF39" s="689"/>
      <c r="AG39" s="689"/>
      <c r="AH39" s="689"/>
      <c r="AI39" s="689"/>
      <c r="AJ39" s="689"/>
      <c r="AK39" s="689"/>
      <c r="AL39" s="690" t="s">
        <v>138</v>
      </c>
      <c r="AM39" s="691"/>
      <c r="AN39" s="691"/>
      <c r="AO39" s="692"/>
      <c r="AQ39" s="763" t="s">
        <v>342</v>
      </c>
      <c r="AR39" s="764"/>
      <c r="AS39" s="764"/>
      <c r="AT39" s="764"/>
      <c r="AU39" s="764"/>
      <c r="AV39" s="764"/>
      <c r="AW39" s="764"/>
      <c r="AX39" s="764"/>
      <c r="AY39" s="765"/>
      <c r="AZ39" s="685">
        <v>4756</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8748</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146806</v>
      </c>
      <c r="CS39" s="721"/>
      <c r="CT39" s="721"/>
      <c r="CU39" s="721"/>
      <c r="CV39" s="721"/>
      <c r="CW39" s="721"/>
      <c r="CX39" s="721"/>
      <c r="CY39" s="722"/>
      <c r="CZ39" s="690">
        <v>0.9</v>
      </c>
      <c r="DA39" s="719"/>
      <c r="DB39" s="719"/>
      <c r="DC39" s="723"/>
      <c r="DD39" s="694">
        <v>36076</v>
      </c>
      <c r="DE39" s="721"/>
      <c r="DF39" s="721"/>
      <c r="DG39" s="721"/>
      <c r="DH39" s="721"/>
      <c r="DI39" s="721"/>
      <c r="DJ39" s="721"/>
      <c r="DK39" s="722"/>
      <c r="DL39" s="694" t="s">
        <v>129</v>
      </c>
      <c r="DM39" s="721"/>
      <c r="DN39" s="721"/>
      <c r="DO39" s="721"/>
      <c r="DP39" s="721"/>
      <c r="DQ39" s="721"/>
      <c r="DR39" s="721"/>
      <c r="DS39" s="721"/>
      <c r="DT39" s="721"/>
      <c r="DU39" s="721"/>
      <c r="DV39" s="722"/>
      <c r="DW39" s="690" t="s">
        <v>138</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138</v>
      </c>
      <c r="S40" s="686"/>
      <c r="T40" s="686"/>
      <c r="U40" s="686"/>
      <c r="V40" s="686"/>
      <c r="W40" s="686"/>
      <c r="X40" s="686"/>
      <c r="Y40" s="687"/>
      <c r="Z40" s="688" t="s">
        <v>255</v>
      </c>
      <c r="AA40" s="688"/>
      <c r="AB40" s="688"/>
      <c r="AC40" s="688"/>
      <c r="AD40" s="689" t="s">
        <v>129</v>
      </c>
      <c r="AE40" s="689"/>
      <c r="AF40" s="689"/>
      <c r="AG40" s="689"/>
      <c r="AH40" s="689"/>
      <c r="AI40" s="689"/>
      <c r="AJ40" s="689"/>
      <c r="AK40" s="689"/>
      <c r="AL40" s="690" t="s">
        <v>138</v>
      </c>
      <c r="AM40" s="691"/>
      <c r="AN40" s="691"/>
      <c r="AO40" s="692"/>
      <c r="AQ40" s="763" t="s">
        <v>346</v>
      </c>
      <c r="AR40" s="764"/>
      <c r="AS40" s="764"/>
      <c r="AT40" s="764"/>
      <c r="AU40" s="764"/>
      <c r="AV40" s="764"/>
      <c r="AW40" s="764"/>
      <c r="AX40" s="764"/>
      <c r="AY40" s="765"/>
      <c r="AZ40" s="685" t="s">
        <v>129</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105</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266373</v>
      </c>
      <c r="CS40" s="686"/>
      <c r="CT40" s="686"/>
      <c r="CU40" s="686"/>
      <c r="CV40" s="686"/>
      <c r="CW40" s="686"/>
      <c r="CX40" s="686"/>
      <c r="CY40" s="687"/>
      <c r="CZ40" s="690">
        <v>1.6</v>
      </c>
      <c r="DA40" s="719"/>
      <c r="DB40" s="719"/>
      <c r="DC40" s="723"/>
      <c r="DD40" s="694">
        <v>251733</v>
      </c>
      <c r="DE40" s="686"/>
      <c r="DF40" s="686"/>
      <c r="DG40" s="686"/>
      <c r="DH40" s="686"/>
      <c r="DI40" s="686"/>
      <c r="DJ40" s="686"/>
      <c r="DK40" s="687"/>
      <c r="DL40" s="694" t="s">
        <v>138</v>
      </c>
      <c r="DM40" s="686"/>
      <c r="DN40" s="686"/>
      <c r="DO40" s="686"/>
      <c r="DP40" s="686"/>
      <c r="DQ40" s="686"/>
      <c r="DR40" s="686"/>
      <c r="DS40" s="686"/>
      <c r="DT40" s="686"/>
      <c r="DU40" s="686"/>
      <c r="DV40" s="687"/>
      <c r="DW40" s="690" t="s">
        <v>138</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138</v>
      </c>
      <c r="AE41" s="689"/>
      <c r="AF41" s="689"/>
      <c r="AG41" s="689"/>
      <c r="AH41" s="689"/>
      <c r="AI41" s="689"/>
      <c r="AJ41" s="689"/>
      <c r="AK41" s="689"/>
      <c r="AL41" s="690" t="s">
        <v>129</v>
      </c>
      <c r="AM41" s="691"/>
      <c r="AN41" s="691"/>
      <c r="AO41" s="692"/>
      <c r="AQ41" s="763" t="s">
        <v>351</v>
      </c>
      <c r="AR41" s="764"/>
      <c r="AS41" s="764"/>
      <c r="AT41" s="764"/>
      <c r="AU41" s="764"/>
      <c r="AV41" s="764"/>
      <c r="AW41" s="764"/>
      <c r="AX41" s="764"/>
      <c r="AY41" s="765"/>
      <c r="AZ41" s="685">
        <v>273254</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t="s">
        <v>129</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245</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380200</v>
      </c>
      <c r="S42" s="686"/>
      <c r="T42" s="686"/>
      <c r="U42" s="686"/>
      <c r="V42" s="686"/>
      <c r="W42" s="686"/>
      <c r="X42" s="686"/>
      <c r="Y42" s="687"/>
      <c r="Z42" s="688">
        <v>2.2000000000000002</v>
      </c>
      <c r="AA42" s="688"/>
      <c r="AB42" s="688"/>
      <c r="AC42" s="688"/>
      <c r="AD42" s="689" t="s">
        <v>129</v>
      </c>
      <c r="AE42" s="689"/>
      <c r="AF42" s="689"/>
      <c r="AG42" s="689"/>
      <c r="AH42" s="689"/>
      <c r="AI42" s="689"/>
      <c r="AJ42" s="689"/>
      <c r="AK42" s="689"/>
      <c r="AL42" s="690" t="s">
        <v>129</v>
      </c>
      <c r="AM42" s="691"/>
      <c r="AN42" s="691"/>
      <c r="AO42" s="692"/>
      <c r="AQ42" s="784" t="s">
        <v>355</v>
      </c>
      <c r="AR42" s="785"/>
      <c r="AS42" s="785"/>
      <c r="AT42" s="785"/>
      <c r="AU42" s="785"/>
      <c r="AV42" s="785"/>
      <c r="AW42" s="785"/>
      <c r="AX42" s="785"/>
      <c r="AY42" s="786"/>
      <c r="AZ42" s="776">
        <v>1070636</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291</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1662734</v>
      </c>
      <c r="CS42" s="686"/>
      <c r="CT42" s="686"/>
      <c r="CU42" s="686"/>
      <c r="CV42" s="686"/>
      <c r="CW42" s="686"/>
      <c r="CX42" s="686"/>
      <c r="CY42" s="687"/>
      <c r="CZ42" s="690">
        <v>10</v>
      </c>
      <c r="DA42" s="691"/>
      <c r="DB42" s="691"/>
      <c r="DC42" s="703"/>
      <c r="DD42" s="694">
        <v>567823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358</v>
      </c>
      <c r="C43" s="727"/>
      <c r="D43" s="727"/>
      <c r="E43" s="727"/>
      <c r="F43" s="727"/>
      <c r="G43" s="727"/>
      <c r="H43" s="727"/>
      <c r="I43" s="727"/>
      <c r="J43" s="727"/>
      <c r="K43" s="727"/>
      <c r="L43" s="727"/>
      <c r="M43" s="727"/>
      <c r="N43" s="727"/>
      <c r="O43" s="727"/>
      <c r="P43" s="727"/>
      <c r="Q43" s="728"/>
      <c r="R43" s="776">
        <v>17352258</v>
      </c>
      <c r="S43" s="777"/>
      <c r="T43" s="777"/>
      <c r="U43" s="777"/>
      <c r="V43" s="777"/>
      <c r="W43" s="777"/>
      <c r="X43" s="777"/>
      <c r="Y43" s="778"/>
      <c r="Z43" s="779">
        <v>100</v>
      </c>
      <c r="AA43" s="779"/>
      <c r="AB43" s="779"/>
      <c r="AC43" s="779"/>
      <c r="AD43" s="780">
        <v>7446917</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93011</v>
      </c>
      <c r="CS43" s="721"/>
      <c r="CT43" s="721"/>
      <c r="CU43" s="721"/>
      <c r="CV43" s="721"/>
      <c r="CW43" s="721"/>
      <c r="CX43" s="721"/>
      <c r="CY43" s="722"/>
      <c r="CZ43" s="690">
        <v>0.6</v>
      </c>
      <c r="DA43" s="719"/>
      <c r="DB43" s="719"/>
      <c r="DC43" s="723"/>
      <c r="DD43" s="694">
        <v>93011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1651079</v>
      </c>
      <c r="CS44" s="686"/>
      <c r="CT44" s="686"/>
      <c r="CU44" s="686"/>
      <c r="CV44" s="686"/>
      <c r="CW44" s="686"/>
      <c r="CX44" s="686"/>
      <c r="CY44" s="687"/>
      <c r="CZ44" s="690">
        <v>10</v>
      </c>
      <c r="DA44" s="691"/>
      <c r="DB44" s="691"/>
      <c r="DC44" s="703"/>
      <c r="DD44" s="694">
        <v>566348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827783</v>
      </c>
      <c r="CS45" s="721"/>
      <c r="CT45" s="721"/>
      <c r="CU45" s="721"/>
      <c r="CV45" s="721"/>
      <c r="CW45" s="721"/>
      <c r="CX45" s="721"/>
      <c r="CY45" s="722"/>
      <c r="CZ45" s="690">
        <v>5</v>
      </c>
      <c r="DA45" s="719"/>
      <c r="DB45" s="719"/>
      <c r="DC45" s="723"/>
      <c r="DD45" s="694">
        <v>79711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814999</v>
      </c>
      <c r="CS46" s="686"/>
      <c r="CT46" s="686"/>
      <c r="CU46" s="686"/>
      <c r="CV46" s="686"/>
      <c r="CW46" s="686"/>
      <c r="CX46" s="686"/>
      <c r="CY46" s="687"/>
      <c r="CZ46" s="690">
        <v>4.9000000000000004</v>
      </c>
      <c r="DA46" s="691"/>
      <c r="DB46" s="691"/>
      <c r="DC46" s="703"/>
      <c r="DD46" s="694">
        <v>478340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11655</v>
      </c>
      <c r="CS47" s="721"/>
      <c r="CT47" s="721"/>
      <c r="CU47" s="721"/>
      <c r="CV47" s="721"/>
      <c r="CW47" s="721"/>
      <c r="CX47" s="721"/>
      <c r="CY47" s="722"/>
      <c r="CZ47" s="690">
        <v>0.1</v>
      </c>
      <c r="DA47" s="719"/>
      <c r="DB47" s="719"/>
      <c r="DC47" s="723"/>
      <c r="DD47" s="694">
        <v>1475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245</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368</v>
      </c>
      <c r="CE49" s="727"/>
      <c r="CF49" s="727"/>
      <c r="CG49" s="727"/>
      <c r="CH49" s="727"/>
      <c r="CI49" s="727"/>
      <c r="CJ49" s="727"/>
      <c r="CK49" s="727"/>
      <c r="CL49" s="727"/>
      <c r="CM49" s="727"/>
      <c r="CN49" s="727"/>
      <c r="CO49" s="727"/>
      <c r="CP49" s="727"/>
      <c r="CQ49" s="728"/>
      <c r="CR49" s="776">
        <v>16558038</v>
      </c>
      <c r="CS49" s="756"/>
      <c r="CT49" s="756"/>
      <c r="CU49" s="756"/>
      <c r="CV49" s="756"/>
      <c r="CW49" s="756"/>
      <c r="CX49" s="756"/>
      <c r="CY49" s="787"/>
      <c r="CZ49" s="781">
        <v>100</v>
      </c>
      <c r="DA49" s="788"/>
      <c r="DB49" s="788"/>
      <c r="DC49" s="789"/>
      <c r="DD49" s="790">
        <v>9202574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FmiU5aeG7zY73FXGPN8ZRz0Hkjai5jsCYKsiGlGRoIGFXp96EUAm21jvt37eo7NNDmKf/2myIb54cJk9UWii4w==" saltValue="Stbm1Fkh5FGvMgPChIzIu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17366</v>
      </c>
      <c r="R7" s="821"/>
      <c r="S7" s="821"/>
      <c r="T7" s="821"/>
      <c r="U7" s="821"/>
      <c r="V7" s="821">
        <v>16571</v>
      </c>
      <c r="W7" s="821"/>
      <c r="X7" s="821"/>
      <c r="Y7" s="821"/>
      <c r="Z7" s="821"/>
      <c r="AA7" s="821">
        <v>794</v>
      </c>
      <c r="AB7" s="821"/>
      <c r="AC7" s="821"/>
      <c r="AD7" s="821"/>
      <c r="AE7" s="822"/>
      <c r="AF7" s="823">
        <v>396</v>
      </c>
      <c r="AG7" s="824"/>
      <c r="AH7" s="824"/>
      <c r="AI7" s="824"/>
      <c r="AJ7" s="825"/>
      <c r="AK7" s="860">
        <v>513</v>
      </c>
      <c r="AL7" s="861"/>
      <c r="AM7" s="861"/>
      <c r="AN7" s="861"/>
      <c r="AO7" s="861"/>
      <c r="AP7" s="861">
        <v>10078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581</v>
      </c>
      <c r="BT7" s="865"/>
      <c r="BU7" s="865"/>
      <c r="BV7" s="865"/>
      <c r="BW7" s="865"/>
      <c r="BX7" s="865"/>
      <c r="BY7" s="865"/>
      <c r="BZ7" s="865"/>
      <c r="CA7" s="865"/>
      <c r="CB7" s="865"/>
      <c r="CC7" s="865"/>
      <c r="CD7" s="865"/>
      <c r="CE7" s="865"/>
      <c r="CF7" s="865"/>
      <c r="CG7" s="866"/>
      <c r="CH7" s="857">
        <v>-1</v>
      </c>
      <c r="CI7" s="858"/>
      <c r="CJ7" s="858"/>
      <c r="CK7" s="858"/>
      <c r="CL7" s="859"/>
      <c r="CM7" s="857">
        <v>9</v>
      </c>
      <c r="CN7" s="858"/>
      <c r="CO7" s="858"/>
      <c r="CP7" s="858"/>
      <c r="CQ7" s="859"/>
      <c r="CR7" s="857">
        <v>3</v>
      </c>
      <c r="CS7" s="858"/>
      <c r="CT7" s="858"/>
      <c r="CU7" s="858"/>
      <c r="CV7" s="859"/>
      <c r="CW7" s="857">
        <v>5</v>
      </c>
      <c r="CX7" s="858"/>
      <c r="CY7" s="858"/>
      <c r="CZ7" s="858"/>
      <c r="DA7" s="859"/>
      <c r="DB7" s="857" t="s">
        <v>596</v>
      </c>
      <c r="DC7" s="858"/>
      <c r="DD7" s="858"/>
      <c r="DE7" s="858"/>
      <c r="DF7" s="859"/>
      <c r="DG7" s="857" t="s">
        <v>596</v>
      </c>
      <c r="DH7" s="858"/>
      <c r="DI7" s="858"/>
      <c r="DJ7" s="858"/>
      <c r="DK7" s="859"/>
      <c r="DL7" s="857" t="s">
        <v>596</v>
      </c>
      <c r="DM7" s="858"/>
      <c r="DN7" s="858"/>
      <c r="DO7" s="858"/>
      <c r="DP7" s="859"/>
      <c r="DQ7" s="857" t="s">
        <v>596</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17366</v>
      </c>
      <c r="R23" s="880"/>
      <c r="S23" s="880"/>
      <c r="T23" s="880"/>
      <c r="U23" s="880"/>
      <c r="V23" s="880">
        <v>16571</v>
      </c>
      <c r="W23" s="880"/>
      <c r="X23" s="880"/>
      <c r="Y23" s="880"/>
      <c r="Z23" s="880"/>
      <c r="AA23" s="880">
        <v>794</v>
      </c>
      <c r="AB23" s="880"/>
      <c r="AC23" s="880"/>
      <c r="AD23" s="880"/>
      <c r="AE23" s="881"/>
      <c r="AF23" s="882">
        <v>396</v>
      </c>
      <c r="AG23" s="880"/>
      <c r="AH23" s="880"/>
      <c r="AI23" s="880"/>
      <c r="AJ23" s="883"/>
      <c r="AK23" s="884"/>
      <c r="AL23" s="885"/>
      <c r="AM23" s="885"/>
      <c r="AN23" s="885"/>
      <c r="AO23" s="885"/>
      <c r="AP23" s="880">
        <v>10078</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3798</v>
      </c>
      <c r="R28" s="909"/>
      <c r="S28" s="909"/>
      <c r="T28" s="909"/>
      <c r="U28" s="909"/>
      <c r="V28" s="909">
        <v>3748</v>
      </c>
      <c r="W28" s="909"/>
      <c r="X28" s="909"/>
      <c r="Y28" s="909"/>
      <c r="Z28" s="909"/>
      <c r="AA28" s="909">
        <v>51</v>
      </c>
      <c r="AB28" s="909"/>
      <c r="AC28" s="909"/>
      <c r="AD28" s="909"/>
      <c r="AE28" s="910"/>
      <c r="AF28" s="911">
        <v>51</v>
      </c>
      <c r="AG28" s="909"/>
      <c r="AH28" s="909"/>
      <c r="AI28" s="909"/>
      <c r="AJ28" s="912"/>
      <c r="AK28" s="913">
        <v>273</v>
      </c>
      <c r="AL28" s="904"/>
      <c r="AM28" s="904"/>
      <c r="AN28" s="904"/>
      <c r="AO28" s="904"/>
      <c r="AP28" s="904" t="s">
        <v>513</v>
      </c>
      <c r="AQ28" s="904"/>
      <c r="AR28" s="904"/>
      <c r="AS28" s="904"/>
      <c r="AT28" s="904"/>
      <c r="AU28" s="904" t="s">
        <v>513</v>
      </c>
      <c r="AV28" s="904"/>
      <c r="AW28" s="904"/>
      <c r="AX28" s="904"/>
      <c r="AY28" s="904"/>
      <c r="AZ28" s="905" t="s">
        <v>513</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3384</v>
      </c>
      <c r="R29" s="845"/>
      <c r="S29" s="845"/>
      <c r="T29" s="845"/>
      <c r="U29" s="845"/>
      <c r="V29" s="845">
        <v>3296</v>
      </c>
      <c r="W29" s="845"/>
      <c r="X29" s="845"/>
      <c r="Y29" s="845"/>
      <c r="Z29" s="845"/>
      <c r="AA29" s="845">
        <v>88</v>
      </c>
      <c r="AB29" s="845"/>
      <c r="AC29" s="845"/>
      <c r="AD29" s="845"/>
      <c r="AE29" s="846"/>
      <c r="AF29" s="847">
        <v>88</v>
      </c>
      <c r="AG29" s="848"/>
      <c r="AH29" s="848"/>
      <c r="AI29" s="848"/>
      <c r="AJ29" s="849"/>
      <c r="AK29" s="916">
        <v>611</v>
      </c>
      <c r="AL29" s="917"/>
      <c r="AM29" s="917"/>
      <c r="AN29" s="917"/>
      <c r="AO29" s="917"/>
      <c r="AP29" s="917" t="s">
        <v>513</v>
      </c>
      <c r="AQ29" s="917"/>
      <c r="AR29" s="917"/>
      <c r="AS29" s="917"/>
      <c r="AT29" s="917"/>
      <c r="AU29" s="917" t="s">
        <v>513</v>
      </c>
      <c r="AV29" s="917"/>
      <c r="AW29" s="917"/>
      <c r="AX29" s="917"/>
      <c r="AY29" s="917"/>
      <c r="AZ29" s="918" t="s">
        <v>513</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416</v>
      </c>
      <c r="R30" s="845"/>
      <c r="S30" s="845"/>
      <c r="T30" s="845"/>
      <c r="U30" s="845"/>
      <c r="V30" s="845">
        <v>414</v>
      </c>
      <c r="W30" s="845"/>
      <c r="X30" s="845"/>
      <c r="Y30" s="845"/>
      <c r="Z30" s="845"/>
      <c r="AA30" s="845">
        <v>1</v>
      </c>
      <c r="AB30" s="845"/>
      <c r="AC30" s="845"/>
      <c r="AD30" s="845"/>
      <c r="AE30" s="846"/>
      <c r="AF30" s="847">
        <v>1</v>
      </c>
      <c r="AG30" s="848"/>
      <c r="AH30" s="848"/>
      <c r="AI30" s="848"/>
      <c r="AJ30" s="849"/>
      <c r="AK30" s="916">
        <v>125</v>
      </c>
      <c r="AL30" s="917"/>
      <c r="AM30" s="917"/>
      <c r="AN30" s="917"/>
      <c r="AO30" s="917"/>
      <c r="AP30" s="917" t="s">
        <v>513</v>
      </c>
      <c r="AQ30" s="917"/>
      <c r="AR30" s="917"/>
      <c r="AS30" s="917"/>
      <c r="AT30" s="917"/>
      <c r="AU30" s="917" t="s">
        <v>513</v>
      </c>
      <c r="AV30" s="917"/>
      <c r="AW30" s="917"/>
      <c r="AX30" s="917"/>
      <c r="AY30" s="917"/>
      <c r="AZ30" s="918" t="s">
        <v>513</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732</v>
      </c>
      <c r="R31" s="845"/>
      <c r="S31" s="845"/>
      <c r="T31" s="845"/>
      <c r="U31" s="845"/>
      <c r="V31" s="845">
        <v>633</v>
      </c>
      <c r="W31" s="845"/>
      <c r="X31" s="845"/>
      <c r="Y31" s="845"/>
      <c r="Z31" s="845"/>
      <c r="AA31" s="845">
        <v>98</v>
      </c>
      <c r="AB31" s="845"/>
      <c r="AC31" s="845"/>
      <c r="AD31" s="845"/>
      <c r="AE31" s="846"/>
      <c r="AF31" s="847">
        <v>1133</v>
      </c>
      <c r="AG31" s="848"/>
      <c r="AH31" s="848"/>
      <c r="AI31" s="848"/>
      <c r="AJ31" s="849"/>
      <c r="AK31" s="916">
        <v>55</v>
      </c>
      <c r="AL31" s="917"/>
      <c r="AM31" s="917"/>
      <c r="AN31" s="917"/>
      <c r="AO31" s="917"/>
      <c r="AP31" s="917">
        <v>2199</v>
      </c>
      <c r="AQ31" s="917"/>
      <c r="AR31" s="917"/>
      <c r="AS31" s="917"/>
      <c r="AT31" s="917"/>
      <c r="AU31" s="917">
        <v>218</v>
      </c>
      <c r="AV31" s="917"/>
      <c r="AW31" s="917"/>
      <c r="AX31" s="917"/>
      <c r="AY31" s="917"/>
      <c r="AZ31" s="918" t="s">
        <v>513</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5</v>
      </c>
      <c r="R32" s="845"/>
      <c r="S32" s="845"/>
      <c r="T32" s="845"/>
      <c r="U32" s="845"/>
      <c r="V32" s="845">
        <v>5</v>
      </c>
      <c r="W32" s="845"/>
      <c r="X32" s="845"/>
      <c r="Y32" s="845"/>
      <c r="Z32" s="845"/>
      <c r="AA32" s="845">
        <v>0</v>
      </c>
      <c r="AB32" s="845"/>
      <c r="AC32" s="845"/>
      <c r="AD32" s="845"/>
      <c r="AE32" s="846"/>
      <c r="AF32" s="847">
        <v>111</v>
      </c>
      <c r="AG32" s="848"/>
      <c r="AH32" s="848"/>
      <c r="AI32" s="848"/>
      <c r="AJ32" s="849"/>
      <c r="AK32" s="916">
        <v>5</v>
      </c>
      <c r="AL32" s="917"/>
      <c r="AM32" s="917"/>
      <c r="AN32" s="917"/>
      <c r="AO32" s="917"/>
      <c r="AP32" s="917" t="s">
        <v>513</v>
      </c>
      <c r="AQ32" s="917"/>
      <c r="AR32" s="917"/>
      <c r="AS32" s="917"/>
      <c r="AT32" s="917"/>
      <c r="AU32" s="917" t="s">
        <v>513</v>
      </c>
      <c r="AV32" s="917"/>
      <c r="AW32" s="917"/>
      <c r="AX32" s="917"/>
      <c r="AY32" s="917"/>
      <c r="AZ32" s="918" t="s">
        <v>513</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659</v>
      </c>
      <c r="R33" s="845"/>
      <c r="S33" s="845"/>
      <c r="T33" s="845"/>
      <c r="U33" s="845"/>
      <c r="V33" s="845">
        <v>632</v>
      </c>
      <c r="W33" s="845"/>
      <c r="X33" s="845"/>
      <c r="Y33" s="845"/>
      <c r="Z33" s="845"/>
      <c r="AA33" s="845">
        <v>28</v>
      </c>
      <c r="AB33" s="845"/>
      <c r="AC33" s="845"/>
      <c r="AD33" s="845"/>
      <c r="AE33" s="846"/>
      <c r="AF33" s="847">
        <v>55</v>
      </c>
      <c r="AG33" s="848"/>
      <c r="AH33" s="848"/>
      <c r="AI33" s="848"/>
      <c r="AJ33" s="849"/>
      <c r="AK33" s="916">
        <v>489</v>
      </c>
      <c r="AL33" s="917"/>
      <c r="AM33" s="917"/>
      <c r="AN33" s="917"/>
      <c r="AO33" s="917"/>
      <c r="AP33" s="917">
        <v>4117</v>
      </c>
      <c r="AQ33" s="917"/>
      <c r="AR33" s="917"/>
      <c r="AS33" s="917"/>
      <c r="AT33" s="917"/>
      <c r="AU33" s="917">
        <v>3652</v>
      </c>
      <c r="AV33" s="917"/>
      <c r="AW33" s="917"/>
      <c r="AX33" s="917"/>
      <c r="AY33" s="917"/>
      <c r="AZ33" s="918" t="s">
        <v>513</v>
      </c>
      <c r="BA33" s="918"/>
      <c r="BB33" s="918"/>
      <c r="BC33" s="918"/>
      <c r="BD33" s="918"/>
      <c r="BE33" s="914" t="s">
        <v>409</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412</v>
      </c>
      <c r="C34" s="842"/>
      <c r="D34" s="842"/>
      <c r="E34" s="842"/>
      <c r="F34" s="842"/>
      <c r="G34" s="842"/>
      <c r="H34" s="842"/>
      <c r="I34" s="842"/>
      <c r="J34" s="842"/>
      <c r="K34" s="842"/>
      <c r="L34" s="842"/>
      <c r="M34" s="842"/>
      <c r="N34" s="842"/>
      <c r="O34" s="842"/>
      <c r="P34" s="843"/>
      <c r="Q34" s="844">
        <v>356</v>
      </c>
      <c r="R34" s="845"/>
      <c r="S34" s="845"/>
      <c r="T34" s="845"/>
      <c r="U34" s="845"/>
      <c r="V34" s="845">
        <v>339</v>
      </c>
      <c r="W34" s="845"/>
      <c r="X34" s="845"/>
      <c r="Y34" s="845"/>
      <c r="Z34" s="845"/>
      <c r="AA34" s="845">
        <v>18</v>
      </c>
      <c r="AB34" s="845"/>
      <c r="AC34" s="845"/>
      <c r="AD34" s="845"/>
      <c r="AE34" s="846"/>
      <c r="AF34" s="847">
        <v>23</v>
      </c>
      <c r="AG34" s="848"/>
      <c r="AH34" s="848"/>
      <c r="AI34" s="848"/>
      <c r="AJ34" s="849"/>
      <c r="AK34" s="916">
        <v>232</v>
      </c>
      <c r="AL34" s="917"/>
      <c r="AM34" s="917"/>
      <c r="AN34" s="917"/>
      <c r="AO34" s="917"/>
      <c r="AP34" s="917">
        <v>1337</v>
      </c>
      <c r="AQ34" s="917"/>
      <c r="AR34" s="917"/>
      <c r="AS34" s="917"/>
      <c r="AT34" s="917"/>
      <c r="AU34" s="917">
        <v>1259</v>
      </c>
      <c r="AV34" s="917"/>
      <c r="AW34" s="917"/>
      <c r="AX34" s="917"/>
      <c r="AY34" s="917"/>
      <c r="AZ34" s="918" t="s">
        <v>513</v>
      </c>
      <c r="BA34" s="918"/>
      <c r="BB34" s="918"/>
      <c r="BC34" s="918"/>
      <c r="BD34" s="918"/>
      <c r="BE34" s="914" t="s">
        <v>409</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413</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414</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1462</v>
      </c>
      <c r="AG63" s="928"/>
      <c r="AH63" s="928"/>
      <c r="AI63" s="928"/>
      <c r="AJ63" s="929"/>
      <c r="AK63" s="930"/>
      <c r="AL63" s="925"/>
      <c r="AM63" s="925"/>
      <c r="AN63" s="925"/>
      <c r="AO63" s="925"/>
      <c r="AP63" s="928">
        <v>7653</v>
      </c>
      <c r="AQ63" s="928"/>
      <c r="AR63" s="928"/>
      <c r="AS63" s="928"/>
      <c r="AT63" s="928"/>
      <c r="AU63" s="928">
        <v>5129</v>
      </c>
      <c r="AV63" s="928"/>
      <c r="AW63" s="928"/>
      <c r="AX63" s="928"/>
      <c r="AY63" s="928"/>
      <c r="AZ63" s="932"/>
      <c r="BA63" s="932"/>
      <c r="BB63" s="932"/>
      <c r="BC63" s="932"/>
      <c r="BD63" s="932"/>
      <c r="BE63" s="933"/>
      <c r="BF63" s="933"/>
      <c r="BG63" s="933"/>
      <c r="BH63" s="933"/>
      <c r="BI63" s="934"/>
      <c r="BJ63" s="935" t="s">
        <v>129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397</v>
      </c>
      <c r="R66" s="804"/>
      <c r="S66" s="804"/>
      <c r="T66" s="804"/>
      <c r="U66" s="805"/>
      <c r="V66" s="803" t="s">
        <v>417</v>
      </c>
      <c r="W66" s="804"/>
      <c r="X66" s="804"/>
      <c r="Y66" s="804"/>
      <c r="Z66" s="805"/>
      <c r="AA66" s="803" t="s">
        <v>399</v>
      </c>
      <c r="AB66" s="804"/>
      <c r="AC66" s="804"/>
      <c r="AD66" s="804"/>
      <c r="AE66" s="805"/>
      <c r="AF66" s="938" t="s">
        <v>418</v>
      </c>
      <c r="AG66" s="899"/>
      <c r="AH66" s="899"/>
      <c r="AI66" s="899"/>
      <c r="AJ66" s="939"/>
      <c r="AK66" s="803" t="s">
        <v>401</v>
      </c>
      <c r="AL66" s="827"/>
      <c r="AM66" s="827"/>
      <c r="AN66" s="827"/>
      <c r="AO66" s="828"/>
      <c r="AP66" s="803" t="s">
        <v>419</v>
      </c>
      <c r="AQ66" s="804"/>
      <c r="AR66" s="804"/>
      <c r="AS66" s="804"/>
      <c r="AT66" s="805"/>
      <c r="AU66" s="803" t="s">
        <v>420</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582</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596</v>
      </c>
      <c r="AQ68" s="952"/>
      <c r="AR68" s="952"/>
      <c r="AS68" s="952"/>
      <c r="AT68" s="952"/>
      <c r="AU68" s="952" t="s">
        <v>596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583</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596</v>
      </c>
      <c r="AQ69" s="917"/>
      <c r="AR69" s="917"/>
      <c r="AS69" s="917"/>
      <c r="AT69" s="917"/>
      <c r="AU69" s="917" t="s">
        <v>596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584</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596</v>
      </c>
      <c r="AL70" s="917"/>
      <c r="AM70" s="917"/>
      <c r="AN70" s="917"/>
      <c r="AO70" s="917"/>
      <c r="AP70" s="917" t="s">
        <v>596</v>
      </c>
      <c r="AQ70" s="917"/>
      <c r="AR70" s="917"/>
      <c r="AS70" s="917"/>
      <c r="AT70" s="917"/>
      <c r="AU70" s="917" t="s">
        <v>596</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585</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596</v>
      </c>
      <c r="AL71" s="917"/>
      <c r="AM71" s="917"/>
      <c r="AN71" s="917"/>
      <c r="AO71" s="917"/>
      <c r="AP71" s="917" t="s">
        <v>596</v>
      </c>
      <c r="AQ71" s="917"/>
      <c r="AR71" s="917"/>
      <c r="AS71" s="917"/>
      <c r="AT71" s="917"/>
      <c r="AU71" s="917" t="s">
        <v>596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586</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t="s">
        <v>596</v>
      </c>
      <c r="AQ72" s="917"/>
      <c r="AR72" s="917"/>
      <c r="AS72" s="917"/>
      <c r="AT72" s="917"/>
      <c r="AU72" s="917" t="s">
        <v>596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587</v>
      </c>
      <c r="C73" s="960"/>
      <c r="D73" s="960"/>
      <c r="E73" s="960"/>
      <c r="F73" s="960"/>
      <c r="G73" s="960"/>
      <c r="H73" s="960"/>
      <c r="I73" s="960"/>
      <c r="J73" s="960"/>
      <c r="K73" s="960"/>
      <c r="L73" s="960"/>
      <c r="M73" s="960"/>
      <c r="N73" s="960"/>
      <c r="O73" s="960"/>
      <c r="P73" s="961"/>
      <c r="Q73" s="962">
        <v>295</v>
      </c>
      <c r="R73" s="917"/>
      <c r="S73" s="917"/>
      <c r="T73" s="917"/>
      <c r="U73" s="917"/>
      <c r="V73" s="917">
        <v>269</v>
      </c>
      <c r="W73" s="917"/>
      <c r="X73" s="917"/>
      <c r="Y73" s="917"/>
      <c r="Z73" s="917"/>
      <c r="AA73" s="917">
        <v>26</v>
      </c>
      <c r="AB73" s="917"/>
      <c r="AC73" s="917"/>
      <c r="AD73" s="917"/>
      <c r="AE73" s="917"/>
      <c r="AF73" s="917">
        <v>26</v>
      </c>
      <c r="AG73" s="917"/>
      <c r="AH73" s="917"/>
      <c r="AI73" s="917"/>
      <c r="AJ73" s="917"/>
      <c r="AK73" s="917" t="s">
        <v>596</v>
      </c>
      <c r="AL73" s="917"/>
      <c r="AM73" s="917"/>
      <c r="AN73" s="917"/>
      <c r="AO73" s="917"/>
      <c r="AP73" s="917" t="s">
        <v>596</v>
      </c>
      <c r="AQ73" s="917"/>
      <c r="AR73" s="917"/>
      <c r="AS73" s="917"/>
      <c r="AT73" s="917"/>
      <c r="AU73" s="917" t="s">
        <v>596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588</v>
      </c>
      <c r="C74" s="960"/>
      <c r="D74" s="960"/>
      <c r="E74" s="960"/>
      <c r="F74" s="960"/>
      <c r="G74" s="960"/>
      <c r="H74" s="960"/>
      <c r="I74" s="960"/>
      <c r="J74" s="960"/>
      <c r="K74" s="960"/>
      <c r="L74" s="960"/>
      <c r="M74" s="960"/>
      <c r="N74" s="960"/>
      <c r="O74" s="960"/>
      <c r="P74" s="961"/>
      <c r="Q74" s="962">
        <v>342</v>
      </c>
      <c r="R74" s="917"/>
      <c r="S74" s="917"/>
      <c r="T74" s="917"/>
      <c r="U74" s="917"/>
      <c r="V74" s="917">
        <v>341</v>
      </c>
      <c r="W74" s="917"/>
      <c r="X74" s="917"/>
      <c r="Y74" s="917"/>
      <c r="Z74" s="917"/>
      <c r="AA74" s="917">
        <v>1</v>
      </c>
      <c r="AB74" s="917"/>
      <c r="AC74" s="917"/>
      <c r="AD74" s="917"/>
      <c r="AE74" s="917"/>
      <c r="AF74" s="917">
        <v>624</v>
      </c>
      <c r="AG74" s="917"/>
      <c r="AH74" s="917"/>
      <c r="AI74" s="917"/>
      <c r="AJ74" s="917"/>
      <c r="AK74" s="917" t="s">
        <v>597</v>
      </c>
      <c r="AL74" s="917"/>
      <c r="AM74" s="917"/>
      <c r="AN74" s="917"/>
      <c r="AO74" s="917"/>
      <c r="AP74" s="917" t="s">
        <v>596</v>
      </c>
      <c r="AQ74" s="917"/>
      <c r="AR74" s="917"/>
      <c r="AS74" s="917"/>
      <c r="AT74" s="917"/>
      <c r="AU74" s="917" t="s">
        <v>596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589</v>
      </c>
      <c r="C75" s="960"/>
      <c r="D75" s="960"/>
      <c r="E75" s="960"/>
      <c r="F75" s="960"/>
      <c r="G75" s="960"/>
      <c r="H75" s="960"/>
      <c r="I75" s="960"/>
      <c r="J75" s="960"/>
      <c r="K75" s="960"/>
      <c r="L75" s="960"/>
      <c r="M75" s="960"/>
      <c r="N75" s="960"/>
      <c r="O75" s="960"/>
      <c r="P75" s="961"/>
      <c r="Q75" s="965">
        <v>628</v>
      </c>
      <c r="R75" s="966"/>
      <c r="S75" s="966"/>
      <c r="T75" s="966"/>
      <c r="U75" s="916"/>
      <c r="V75" s="967">
        <v>462</v>
      </c>
      <c r="W75" s="966"/>
      <c r="X75" s="966"/>
      <c r="Y75" s="966"/>
      <c r="Z75" s="916"/>
      <c r="AA75" s="967">
        <v>166</v>
      </c>
      <c r="AB75" s="966"/>
      <c r="AC75" s="966"/>
      <c r="AD75" s="966"/>
      <c r="AE75" s="916"/>
      <c r="AF75" s="967">
        <v>166</v>
      </c>
      <c r="AG75" s="966"/>
      <c r="AH75" s="966"/>
      <c r="AI75" s="966"/>
      <c r="AJ75" s="916"/>
      <c r="AK75" s="967" t="s">
        <v>596</v>
      </c>
      <c r="AL75" s="966"/>
      <c r="AM75" s="966"/>
      <c r="AN75" s="966"/>
      <c r="AO75" s="916"/>
      <c r="AP75" s="967" t="s">
        <v>596</v>
      </c>
      <c r="AQ75" s="966"/>
      <c r="AR75" s="966"/>
      <c r="AS75" s="966"/>
      <c r="AT75" s="916"/>
      <c r="AU75" s="967" t="s">
        <v>596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590</v>
      </c>
      <c r="C76" s="960"/>
      <c r="D76" s="960"/>
      <c r="E76" s="960"/>
      <c r="F76" s="960"/>
      <c r="G76" s="960"/>
      <c r="H76" s="960"/>
      <c r="I76" s="960"/>
      <c r="J76" s="960"/>
      <c r="K76" s="960"/>
      <c r="L76" s="960"/>
      <c r="M76" s="960"/>
      <c r="N76" s="960"/>
      <c r="O76" s="960"/>
      <c r="P76" s="961"/>
      <c r="Q76" s="965">
        <v>10453</v>
      </c>
      <c r="R76" s="966"/>
      <c r="S76" s="966"/>
      <c r="T76" s="966"/>
      <c r="U76" s="916"/>
      <c r="V76" s="967">
        <v>10234</v>
      </c>
      <c r="W76" s="966"/>
      <c r="X76" s="966"/>
      <c r="Y76" s="966"/>
      <c r="Z76" s="916"/>
      <c r="AA76" s="967">
        <v>218</v>
      </c>
      <c r="AB76" s="966"/>
      <c r="AC76" s="966"/>
      <c r="AD76" s="966"/>
      <c r="AE76" s="916"/>
      <c r="AF76" s="967">
        <v>99</v>
      </c>
      <c r="AG76" s="966"/>
      <c r="AH76" s="966"/>
      <c r="AI76" s="966"/>
      <c r="AJ76" s="916"/>
      <c r="AK76" s="967">
        <v>47</v>
      </c>
      <c r="AL76" s="966"/>
      <c r="AM76" s="966"/>
      <c r="AN76" s="966"/>
      <c r="AO76" s="916"/>
      <c r="AP76" s="967" t="s">
        <v>596</v>
      </c>
      <c r="AQ76" s="966"/>
      <c r="AR76" s="966"/>
      <c r="AS76" s="966"/>
      <c r="AT76" s="916"/>
      <c r="AU76" s="967" t="s">
        <v>596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17146</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v>
      </c>
      <c r="CS102" s="936"/>
      <c r="CT102" s="936"/>
      <c r="CU102" s="936"/>
      <c r="CV102" s="979"/>
      <c r="CW102" s="978">
        <v>5</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309</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309</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309</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839312</v>
      </c>
      <c r="AB110" s="988"/>
      <c r="AC110" s="988"/>
      <c r="AD110" s="988"/>
      <c r="AE110" s="989"/>
      <c r="AF110" s="990">
        <v>872210</v>
      </c>
      <c r="AG110" s="988"/>
      <c r="AH110" s="988"/>
      <c r="AI110" s="988"/>
      <c r="AJ110" s="989"/>
      <c r="AK110" s="990">
        <v>868440</v>
      </c>
      <c r="AL110" s="988"/>
      <c r="AM110" s="988"/>
      <c r="AN110" s="988"/>
      <c r="AO110" s="989"/>
      <c r="AP110" s="991">
        <v>12.3</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9898347</v>
      </c>
      <c r="BR110" s="1023"/>
      <c r="BS110" s="1023"/>
      <c r="BT110" s="1023"/>
      <c r="BU110" s="1023"/>
      <c r="BV110" s="1023">
        <v>9946532</v>
      </c>
      <c r="BW110" s="1023"/>
      <c r="BX110" s="1023"/>
      <c r="BY110" s="1023"/>
      <c r="BZ110" s="1023"/>
      <c r="CA110" s="1023">
        <v>10077976</v>
      </c>
      <c r="CB110" s="1023"/>
      <c r="CC110" s="1023"/>
      <c r="CD110" s="1023"/>
      <c r="CE110" s="1023"/>
      <c r="CF110" s="1037">
        <v>142.6</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129</v>
      </c>
      <c r="DH110" s="1023"/>
      <c r="DI110" s="1023"/>
      <c r="DJ110" s="1023"/>
      <c r="DK110" s="1023"/>
      <c r="DL110" s="1023" t="s">
        <v>129</v>
      </c>
      <c r="DM110" s="1023"/>
      <c r="DN110" s="1023"/>
      <c r="DO110" s="1023"/>
      <c r="DP110" s="1023"/>
      <c r="DQ110" s="1023" t="s">
        <v>129</v>
      </c>
      <c r="DR110" s="1023"/>
      <c r="DS110" s="1023"/>
      <c r="DT110" s="1023"/>
      <c r="DU110" s="1023"/>
      <c r="DV110" s="1024" t="s">
        <v>129</v>
      </c>
      <c r="DW110" s="1024"/>
      <c r="DX110" s="1024"/>
      <c r="DY110" s="1024"/>
      <c r="DZ110" s="1025"/>
    </row>
    <row r="111" spans="1:131" s="248" customFormat="1" ht="26.25" customHeight="1" x14ac:dyDescent="0.15">
      <c r="A111" s="1026" t="s">
        <v>438</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129</v>
      </c>
      <c r="AB111" s="1030"/>
      <c r="AC111" s="1030"/>
      <c r="AD111" s="1030"/>
      <c r="AE111" s="1031"/>
      <c r="AF111" s="1032" t="s">
        <v>129</v>
      </c>
      <c r="AG111" s="1030"/>
      <c r="AH111" s="1030"/>
      <c r="AI111" s="1030"/>
      <c r="AJ111" s="1031"/>
      <c r="AK111" s="1032" t="s">
        <v>129</v>
      </c>
      <c r="AL111" s="1030"/>
      <c r="AM111" s="1030"/>
      <c r="AN111" s="1030"/>
      <c r="AO111" s="1031"/>
      <c r="AP111" s="1033" t="s">
        <v>129</v>
      </c>
      <c r="AQ111" s="1034"/>
      <c r="AR111" s="1034"/>
      <c r="AS111" s="1034"/>
      <c r="AT111" s="1035"/>
      <c r="AU111" s="996"/>
      <c r="AV111" s="997"/>
      <c r="AW111" s="997"/>
      <c r="AX111" s="997"/>
      <c r="AY111" s="997"/>
      <c r="AZ111" s="1045" t="s">
        <v>439</v>
      </c>
      <c r="BA111" s="1046"/>
      <c r="BB111" s="1046"/>
      <c r="BC111" s="1046"/>
      <c r="BD111" s="1046"/>
      <c r="BE111" s="1046"/>
      <c r="BF111" s="1046"/>
      <c r="BG111" s="1046"/>
      <c r="BH111" s="1046"/>
      <c r="BI111" s="1046"/>
      <c r="BJ111" s="1046"/>
      <c r="BK111" s="1046"/>
      <c r="BL111" s="1046"/>
      <c r="BM111" s="1046"/>
      <c r="BN111" s="1046"/>
      <c r="BO111" s="1046"/>
      <c r="BP111" s="1047"/>
      <c r="BQ111" s="1015">
        <v>663098</v>
      </c>
      <c r="BR111" s="1016"/>
      <c r="BS111" s="1016"/>
      <c r="BT111" s="1016"/>
      <c r="BU111" s="1016"/>
      <c r="BV111" s="1016">
        <v>639012</v>
      </c>
      <c r="BW111" s="1016"/>
      <c r="BX111" s="1016"/>
      <c r="BY111" s="1016"/>
      <c r="BZ111" s="1016"/>
      <c r="CA111" s="1016">
        <v>614926</v>
      </c>
      <c r="CB111" s="1016"/>
      <c r="CC111" s="1016"/>
      <c r="CD111" s="1016"/>
      <c r="CE111" s="1016"/>
      <c r="CF111" s="1010">
        <v>8.6999999999999993</v>
      </c>
      <c r="CG111" s="1011"/>
      <c r="CH111" s="1011"/>
      <c r="CI111" s="1011"/>
      <c r="CJ111" s="1011"/>
      <c r="CK111" s="1041"/>
      <c r="CL111" s="1042"/>
      <c r="CM111" s="1012" t="s">
        <v>440</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129</v>
      </c>
      <c r="DM111" s="1016"/>
      <c r="DN111" s="1016"/>
      <c r="DO111" s="1016"/>
      <c r="DP111" s="1016"/>
      <c r="DQ111" s="1016" t="s">
        <v>129</v>
      </c>
      <c r="DR111" s="1016"/>
      <c r="DS111" s="1016"/>
      <c r="DT111" s="1016"/>
      <c r="DU111" s="1016"/>
      <c r="DV111" s="1017" t="s">
        <v>129</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129</v>
      </c>
      <c r="AB112" s="1055"/>
      <c r="AC112" s="1055"/>
      <c r="AD112" s="1055"/>
      <c r="AE112" s="1056"/>
      <c r="AF112" s="1057" t="s">
        <v>129</v>
      </c>
      <c r="AG112" s="1055"/>
      <c r="AH112" s="1055"/>
      <c r="AI112" s="1055"/>
      <c r="AJ112" s="1056"/>
      <c r="AK112" s="1057" t="s">
        <v>129</v>
      </c>
      <c r="AL112" s="1055"/>
      <c r="AM112" s="1055"/>
      <c r="AN112" s="1055"/>
      <c r="AO112" s="1056"/>
      <c r="AP112" s="1058" t="s">
        <v>129</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6509183</v>
      </c>
      <c r="BR112" s="1016"/>
      <c r="BS112" s="1016"/>
      <c r="BT112" s="1016"/>
      <c r="BU112" s="1016"/>
      <c r="BV112" s="1016">
        <v>6009755</v>
      </c>
      <c r="BW112" s="1016"/>
      <c r="BX112" s="1016"/>
      <c r="BY112" s="1016"/>
      <c r="BZ112" s="1016"/>
      <c r="CA112" s="1016">
        <v>5128938</v>
      </c>
      <c r="CB112" s="1016"/>
      <c r="CC112" s="1016"/>
      <c r="CD112" s="1016"/>
      <c r="CE112" s="1016"/>
      <c r="CF112" s="1010">
        <v>72.599999999999994</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663098</v>
      </c>
      <c r="DH112" s="1016"/>
      <c r="DI112" s="1016"/>
      <c r="DJ112" s="1016"/>
      <c r="DK112" s="1016"/>
      <c r="DL112" s="1016">
        <v>639012</v>
      </c>
      <c r="DM112" s="1016"/>
      <c r="DN112" s="1016"/>
      <c r="DO112" s="1016"/>
      <c r="DP112" s="1016"/>
      <c r="DQ112" s="1016">
        <v>614926</v>
      </c>
      <c r="DR112" s="1016"/>
      <c r="DS112" s="1016"/>
      <c r="DT112" s="1016"/>
      <c r="DU112" s="1016"/>
      <c r="DV112" s="1017">
        <v>8.6999999999999993</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535286</v>
      </c>
      <c r="AB113" s="1030"/>
      <c r="AC113" s="1030"/>
      <c r="AD113" s="1030"/>
      <c r="AE113" s="1031"/>
      <c r="AF113" s="1032">
        <v>536640</v>
      </c>
      <c r="AG113" s="1030"/>
      <c r="AH113" s="1030"/>
      <c r="AI113" s="1030"/>
      <c r="AJ113" s="1031"/>
      <c r="AK113" s="1032">
        <v>429951</v>
      </c>
      <c r="AL113" s="1030"/>
      <c r="AM113" s="1030"/>
      <c r="AN113" s="1030"/>
      <c r="AO113" s="1031"/>
      <c r="AP113" s="1033">
        <v>6.1</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t="s">
        <v>129</v>
      </c>
      <c r="BR113" s="1016"/>
      <c r="BS113" s="1016"/>
      <c r="BT113" s="1016"/>
      <c r="BU113" s="1016"/>
      <c r="BV113" s="1016" t="s">
        <v>129</v>
      </c>
      <c r="BW113" s="1016"/>
      <c r="BX113" s="1016"/>
      <c r="BY113" s="1016"/>
      <c r="BZ113" s="1016"/>
      <c r="CA113" s="1016" t="s">
        <v>129</v>
      </c>
      <c r="CB113" s="1016"/>
      <c r="CC113" s="1016"/>
      <c r="CD113" s="1016"/>
      <c r="CE113" s="1016"/>
      <c r="CF113" s="1010" t="s">
        <v>129</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129</v>
      </c>
      <c r="DH113" s="1055"/>
      <c r="DI113" s="1055"/>
      <c r="DJ113" s="1055"/>
      <c r="DK113" s="1056"/>
      <c r="DL113" s="1057" t="s">
        <v>129</v>
      </c>
      <c r="DM113" s="1055"/>
      <c r="DN113" s="1055"/>
      <c r="DO113" s="1055"/>
      <c r="DP113" s="1056"/>
      <c r="DQ113" s="1057" t="s">
        <v>129</v>
      </c>
      <c r="DR113" s="1055"/>
      <c r="DS113" s="1055"/>
      <c r="DT113" s="1055"/>
      <c r="DU113" s="1056"/>
      <c r="DV113" s="1058" t="s">
        <v>129</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129</v>
      </c>
      <c r="AB114" s="1055"/>
      <c r="AC114" s="1055"/>
      <c r="AD114" s="1055"/>
      <c r="AE114" s="1056"/>
      <c r="AF114" s="1057" t="s">
        <v>129</v>
      </c>
      <c r="AG114" s="1055"/>
      <c r="AH114" s="1055"/>
      <c r="AI114" s="1055"/>
      <c r="AJ114" s="1056"/>
      <c r="AK114" s="1057" t="s">
        <v>129</v>
      </c>
      <c r="AL114" s="1055"/>
      <c r="AM114" s="1055"/>
      <c r="AN114" s="1055"/>
      <c r="AO114" s="1056"/>
      <c r="AP114" s="1058" t="s">
        <v>129</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1835531</v>
      </c>
      <c r="BR114" s="1016"/>
      <c r="BS114" s="1016"/>
      <c r="BT114" s="1016"/>
      <c r="BU114" s="1016"/>
      <c r="BV114" s="1016">
        <v>1808359</v>
      </c>
      <c r="BW114" s="1016"/>
      <c r="BX114" s="1016"/>
      <c r="BY114" s="1016"/>
      <c r="BZ114" s="1016"/>
      <c r="CA114" s="1016">
        <v>1768323</v>
      </c>
      <c r="CB114" s="1016"/>
      <c r="CC114" s="1016"/>
      <c r="CD114" s="1016"/>
      <c r="CE114" s="1016"/>
      <c r="CF114" s="1010">
        <v>25</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129</v>
      </c>
      <c r="DH114" s="1055"/>
      <c r="DI114" s="1055"/>
      <c r="DJ114" s="1055"/>
      <c r="DK114" s="1056"/>
      <c r="DL114" s="1057" t="s">
        <v>129</v>
      </c>
      <c r="DM114" s="1055"/>
      <c r="DN114" s="1055"/>
      <c r="DO114" s="1055"/>
      <c r="DP114" s="1056"/>
      <c r="DQ114" s="1057" t="s">
        <v>129</v>
      </c>
      <c r="DR114" s="1055"/>
      <c r="DS114" s="1055"/>
      <c r="DT114" s="1055"/>
      <c r="DU114" s="1056"/>
      <c r="DV114" s="1058" t="s">
        <v>129</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129</v>
      </c>
      <c r="AB115" s="1030"/>
      <c r="AC115" s="1030"/>
      <c r="AD115" s="1030"/>
      <c r="AE115" s="1031"/>
      <c r="AF115" s="1032" t="s">
        <v>129</v>
      </c>
      <c r="AG115" s="1030"/>
      <c r="AH115" s="1030"/>
      <c r="AI115" s="1030"/>
      <c r="AJ115" s="1031"/>
      <c r="AK115" s="1032" t="s">
        <v>129</v>
      </c>
      <c r="AL115" s="1030"/>
      <c r="AM115" s="1030"/>
      <c r="AN115" s="1030"/>
      <c r="AO115" s="1031"/>
      <c r="AP115" s="1033" t="s">
        <v>129</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129</v>
      </c>
      <c r="BR115" s="1016"/>
      <c r="BS115" s="1016"/>
      <c r="BT115" s="1016"/>
      <c r="BU115" s="1016"/>
      <c r="BV115" s="1016" t="s">
        <v>129</v>
      </c>
      <c r="BW115" s="1016"/>
      <c r="BX115" s="1016"/>
      <c r="BY115" s="1016"/>
      <c r="BZ115" s="1016"/>
      <c r="CA115" s="1016" t="s">
        <v>129</v>
      </c>
      <c r="CB115" s="1016"/>
      <c r="CC115" s="1016"/>
      <c r="CD115" s="1016"/>
      <c r="CE115" s="1016"/>
      <c r="CF115" s="1010" t="s">
        <v>129</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129</v>
      </c>
      <c r="DM115" s="1055"/>
      <c r="DN115" s="1055"/>
      <c r="DO115" s="1055"/>
      <c r="DP115" s="1056"/>
      <c r="DQ115" s="1057" t="s">
        <v>129</v>
      </c>
      <c r="DR115" s="1055"/>
      <c r="DS115" s="1055"/>
      <c r="DT115" s="1055"/>
      <c r="DU115" s="1056"/>
      <c r="DV115" s="1058" t="s">
        <v>129</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129</v>
      </c>
      <c r="AB116" s="1055"/>
      <c r="AC116" s="1055"/>
      <c r="AD116" s="1055"/>
      <c r="AE116" s="1056"/>
      <c r="AF116" s="1057" t="s">
        <v>129</v>
      </c>
      <c r="AG116" s="1055"/>
      <c r="AH116" s="1055"/>
      <c r="AI116" s="1055"/>
      <c r="AJ116" s="1056"/>
      <c r="AK116" s="1057" t="s">
        <v>129</v>
      </c>
      <c r="AL116" s="1055"/>
      <c r="AM116" s="1055"/>
      <c r="AN116" s="1055"/>
      <c r="AO116" s="1056"/>
      <c r="AP116" s="1058" t="s">
        <v>129</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129</v>
      </c>
      <c r="BR116" s="1016"/>
      <c r="BS116" s="1016"/>
      <c r="BT116" s="1016"/>
      <c r="BU116" s="1016"/>
      <c r="BV116" s="1016" t="s">
        <v>129</v>
      </c>
      <c r="BW116" s="1016"/>
      <c r="BX116" s="1016"/>
      <c r="BY116" s="1016"/>
      <c r="BZ116" s="1016"/>
      <c r="CA116" s="1016" t="s">
        <v>129</v>
      </c>
      <c r="CB116" s="1016"/>
      <c r="CC116" s="1016"/>
      <c r="CD116" s="1016"/>
      <c r="CE116" s="1016"/>
      <c r="CF116" s="1010" t="s">
        <v>129</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129</v>
      </c>
      <c r="DH116" s="1055"/>
      <c r="DI116" s="1055"/>
      <c r="DJ116" s="1055"/>
      <c r="DK116" s="1056"/>
      <c r="DL116" s="1057" t="s">
        <v>129</v>
      </c>
      <c r="DM116" s="1055"/>
      <c r="DN116" s="1055"/>
      <c r="DO116" s="1055"/>
      <c r="DP116" s="1056"/>
      <c r="DQ116" s="1057" t="s">
        <v>129</v>
      </c>
      <c r="DR116" s="1055"/>
      <c r="DS116" s="1055"/>
      <c r="DT116" s="1055"/>
      <c r="DU116" s="1056"/>
      <c r="DV116" s="1058" t="s">
        <v>129</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1374598</v>
      </c>
      <c r="AB117" s="1073"/>
      <c r="AC117" s="1073"/>
      <c r="AD117" s="1073"/>
      <c r="AE117" s="1074"/>
      <c r="AF117" s="1075">
        <v>1408850</v>
      </c>
      <c r="AG117" s="1073"/>
      <c r="AH117" s="1073"/>
      <c r="AI117" s="1073"/>
      <c r="AJ117" s="1074"/>
      <c r="AK117" s="1075">
        <v>1298391</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129</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129</v>
      </c>
      <c r="DM117" s="1055"/>
      <c r="DN117" s="1055"/>
      <c r="DO117" s="1055"/>
      <c r="DP117" s="1056"/>
      <c r="DQ117" s="1057" t="s">
        <v>129</v>
      </c>
      <c r="DR117" s="1055"/>
      <c r="DS117" s="1055"/>
      <c r="DT117" s="1055"/>
      <c r="DU117" s="1056"/>
      <c r="DV117" s="1058" t="s">
        <v>129</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309</v>
      </c>
      <c r="AL118" s="981"/>
      <c r="AM118" s="981"/>
      <c r="AN118" s="981"/>
      <c r="AO118" s="982"/>
      <c r="AP118" s="1067" t="s">
        <v>432</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129</v>
      </c>
      <c r="BR118" s="1094"/>
      <c r="BS118" s="1094"/>
      <c r="BT118" s="1094"/>
      <c r="BU118" s="1094"/>
      <c r="BV118" s="1094" t="s">
        <v>129</v>
      </c>
      <c r="BW118" s="1094"/>
      <c r="BX118" s="1094"/>
      <c r="BY118" s="1094"/>
      <c r="BZ118" s="1094"/>
      <c r="CA118" s="1094" t="s">
        <v>129</v>
      </c>
      <c r="CB118" s="1094"/>
      <c r="CC118" s="1094"/>
      <c r="CD118" s="1094"/>
      <c r="CE118" s="1094"/>
      <c r="CF118" s="1010" t="s">
        <v>129</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129</v>
      </c>
      <c r="DM118" s="1055"/>
      <c r="DN118" s="1055"/>
      <c r="DO118" s="1055"/>
      <c r="DP118" s="1056"/>
      <c r="DQ118" s="1057" t="s">
        <v>129</v>
      </c>
      <c r="DR118" s="1055"/>
      <c r="DS118" s="1055"/>
      <c r="DT118" s="1055"/>
      <c r="DU118" s="1056"/>
      <c r="DV118" s="1058" t="s">
        <v>129</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129</v>
      </c>
      <c r="AB119" s="988"/>
      <c r="AC119" s="988"/>
      <c r="AD119" s="988"/>
      <c r="AE119" s="989"/>
      <c r="AF119" s="990" t="s">
        <v>129</v>
      </c>
      <c r="AG119" s="988"/>
      <c r="AH119" s="988"/>
      <c r="AI119" s="988"/>
      <c r="AJ119" s="989"/>
      <c r="AK119" s="990" t="s">
        <v>129</v>
      </c>
      <c r="AL119" s="988"/>
      <c r="AM119" s="988"/>
      <c r="AN119" s="988"/>
      <c r="AO119" s="989"/>
      <c r="AP119" s="991" t="s">
        <v>129</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462</v>
      </c>
      <c r="BP119" s="1102"/>
      <c r="BQ119" s="1093">
        <v>18906159</v>
      </c>
      <c r="BR119" s="1094"/>
      <c r="BS119" s="1094"/>
      <c r="BT119" s="1094"/>
      <c r="BU119" s="1094"/>
      <c r="BV119" s="1094">
        <v>18403658</v>
      </c>
      <c r="BW119" s="1094"/>
      <c r="BX119" s="1094"/>
      <c r="BY119" s="1094"/>
      <c r="BZ119" s="1094"/>
      <c r="CA119" s="1094">
        <v>17590163</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129</v>
      </c>
      <c r="DH119" s="1080"/>
      <c r="DI119" s="1080"/>
      <c r="DJ119" s="1080"/>
      <c r="DK119" s="1081"/>
      <c r="DL119" s="1079" t="s">
        <v>129</v>
      </c>
      <c r="DM119" s="1080"/>
      <c r="DN119" s="1080"/>
      <c r="DO119" s="1080"/>
      <c r="DP119" s="1081"/>
      <c r="DQ119" s="1079" t="s">
        <v>129</v>
      </c>
      <c r="DR119" s="1080"/>
      <c r="DS119" s="1080"/>
      <c r="DT119" s="1080"/>
      <c r="DU119" s="1081"/>
      <c r="DV119" s="1082" t="s">
        <v>129</v>
      </c>
      <c r="DW119" s="1083"/>
      <c r="DX119" s="1083"/>
      <c r="DY119" s="1083"/>
      <c r="DZ119" s="1084"/>
    </row>
    <row r="120" spans="1:130" s="248" customFormat="1" ht="26.25" customHeight="1" x14ac:dyDescent="0.15">
      <c r="A120" s="1155"/>
      <c r="B120" s="1042"/>
      <c r="C120" s="1012" t="s">
        <v>440</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129</v>
      </c>
      <c r="AB120" s="1055"/>
      <c r="AC120" s="1055"/>
      <c r="AD120" s="1055"/>
      <c r="AE120" s="1056"/>
      <c r="AF120" s="1057" t="s">
        <v>129</v>
      </c>
      <c r="AG120" s="1055"/>
      <c r="AH120" s="1055"/>
      <c r="AI120" s="1055"/>
      <c r="AJ120" s="1056"/>
      <c r="AK120" s="1057" t="s">
        <v>129</v>
      </c>
      <c r="AL120" s="1055"/>
      <c r="AM120" s="1055"/>
      <c r="AN120" s="1055"/>
      <c r="AO120" s="1056"/>
      <c r="AP120" s="1058" t="s">
        <v>129</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4720435</v>
      </c>
      <c r="BR120" s="1023"/>
      <c r="BS120" s="1023"/>
      <c r="BT120" s="1023"/>
      <c r="BU120" s="1023"/>
      <c r="BV120" s="1023">
        <v>4426094</v>
      </c>
      <c r="BW120" s="1023"/>
      <c r="BX120" s="1023"/>
      <c r="BY120" s="1023"/>
      <c r="BZ120" s="1023"/>
      <c r="CA120" s="1023">
        <v>4285732</v>
      </c>
      <c r="CB120" s="1023"/>
      <c r="CC120" s="1023"/>
      <c r="CD120" s="1023"/>
      <c r="CE120" s="1023"/>
      <c r="CF120" s="1037">
        <v>60.6</v>
      </c>
      <c r="CG120" s="1038"/>
      <c r="CH120" s="1038"/>
      <c r="CI120" s="1038"/>
      <c r="CJ120" s="1038"/>
      <c r="CK120" s="1103" t="s">
        <v>466</v>
      </c>
      <c r="CL120" s="1104"/>
      <c r="CM120" s="1104"/>
      <c r="CN120" s="1104"/>
      <c r="CO120" s="1105"/>
      <c r="CP120" s="1111" t="s">
        <v>411</v>
      </c>
      <c r="CQ120" s="1112"/>
      <c r="CR120" s="1112"/>
      <c r="CS120" s="1112"/>
      <c r="CT120" s="1112"/>
      <c r="CU120" s="1112"/>
      <c r="CV120" s="1112"/>
      <c r="CW120" s="1112"/>
      <c r="CX120" s="1112"/>
      <c r="CY120" s="1112"/>
      <c r="CZ120" s="1112"/>
      <c r="DA120" s="1112"/>
      <c r="DB120" s="1112"/>
      <c r="DC120" s="1112"/>
      <c r="DD120" s="1112"/>
      <c r="DE120" s="1112"/>
      <c r="DF120" s="1113"/>
      <c r="DG120" s="1022" t="s">
        <v>129</v>
      </c>
      <c r="DH120" s="1023"/>
      <c r="DI120" s="1023"/>
      <c r="DJ120" s="1023"/>
      <c r="DK120" s="1023"/>
      <c r="DL120" s="1023" t="s">
        <v>129</v>
      </c>
      <c r="DM120" s="1023"/>
      <c r="DN120" s="1023"/>
      <c r="DO120" s="1023"/>
      <c r="DP120" s="1023"/>
      <c r="DQ120" s="1023">
        <v>3651895</v>
      </c>
      <c r="DR120" s="1023"/>
      <c r="DS120" s="1023"/>
      <c r="DT120" s="1023"/>
      <c r="DU120" s="1023"/>
      <c r="DV120" s="1024">
        <v>51.7</v>
      </c>
      <c r="DW120" s="1024"/>
      <c r="DX120" s="1024"/>
      <c r="DY120" s="1024"/>
      <c r="DZ120" s="1025"/>
    </row>
    <row r="121" spans="1:130" s="248" customFormat="1" ht="26.25" customHeight="1" x14ac:dyDescent="0.15">
      <c r="A121" s="1155"/>
      <c r="B121" s="1042"/>
      <c r="C121" s="1063" t="s">
        <v>467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129</v>
      </c>
      <c r="AB121" s="1055"/>
      <c r="AC121" s="1055"/>
      <c r="AD121" s="1055"/>
      <c r="AE121" s="1056"/>
      <c r="AF121" s="1057" t="s">
        <v>129</v>
      </c>
      <c r="AG121" s="1055"/>
      <c r="AH121" s="1055"/>
      <c r="AI121" s="1055"/>
      <c r="AJ121" s="1056"/>
      <c r="AK121" s="1057" t="s">
        <v>129</v>
      </c>
      <c r="AL121" s="1055"/>
      <c r="AM121" s="1055"/>
      <c r="AN121" s="1055"/>
      <c r="AO121" s="1056"/>
      <c r="AP121" s="1058" t="s">
        <v>129</v>
      </c>
      <c r="AQ121" s="1059"/>
      <c r="AR121" s="1059"/>
      <c r="AS121" s="1059"/>
      <c r="AT121" s="1060"/>
      <c r="AU121" s="1088"/>
      <c r="AV121" s="1089"/>
      <c r="AW121" s="1089"/>
      <c r="AX121" s="1089"/>
      <c r="AY121" s="1090"/>
      <c r="AZ121" s="1045" t="s">
        <v>468</v>
      </c>
      <c r="BA121" s="1046"/>
      <c r="BB121" s="1046"/>
      <c r="BC121" s="1046"/>
      <c r="BD121" s="1046"/>
      <c r="BE121" s="1046"/>
      <c r="BF121" s="1046"/>
      <c r="BG121" s="1046"/>
      <c r="BH121" s="1046"/>
      <c r="BI121" s="1046"/>
      <c r="BJ121" s="1046"/>
      <c r="BK121" s="1046"/>
      <c r="BL121" s="1046"/>
      <c r="BM121" s="1046"/>
      <c r="BN121" s="1046"/>
      <c r="BO121" s="1046"/>
      <c r="BP121" s="1047"/>
      <c r="BQ121" s="1015">
        <v>60830</v>
      </c>
      <c r="BR121" s="1016"/>
      <c r="BS121" s="1016"/>
      <c r="BT121" s="1016"/>
      <c r="BU121" s="1016"/>
      <c r="BV121" s="1016">
        <v>40890</v>
      </c>
      <c r="BW121" s="1016"/>
      <c r="BX121" s="1016"/>
      <c r="BY121" s="1016"/>
      <c r="BZ121" s="1016"/>
      <c r="CA121" s="1016">
        <v>67821</v>
      </c>
      <c r="CB121" s="1016"/>
      <c r="CC121" s="1016"/>
      <c r="CD121" s="1016"/>
      <c r="CE121" s="1016"/>
      <c r="CF121" s="1010">
        <v>1</v>
      </c>
      <c r="CG121" s="1011"/>
      <c r="CH121" s="1011"/>
      <c r="CI121" s="1011"/>
      <c r="CJ121" s="1011"/>
      <c r="CK121" s="1106"/>
      <c r="CL121" s="1107"/>
      <c r="CM121" s="1107"/>
      <c r="CN121" s="1107"/>
      <c r="CO121" s="1108"/>
      <c r="CP121" s="1116" t="s">
        <v>412</v>
      </c>
      <c r="CQ121" s="1117"/>
      <c r="CR121" s="1117"/>
      <c r="CS121" s="1117"/>
      <c r="CT121" s="1117"/>
      <c r="CU121" s="1117"/>
      <c r="CV121" s="1117"/>
      <c r="CW121" s="1117"/>
      <c r="CX121" s="1117"/>
      <c r="CY121" s="1117"/>
      <c r="CZ121" s="1117"/>
      <c r="DA121" s="1117"/>
      <c r="DB121" s="1117"/>
      <c r="DC121" s="1117"/>
      <c r="DD121" s="1117"/>
      <c r="DE121" s="1117"/>
      <c r="DF121" s="1118"/>
      <c r="DG121" s="1015" t="s">
        <v>129</v>
      </c>
      <c r="DH121" s="1016"/>
      <c r="DI121" s="1016"/>
      <c r="DJ121" s="1016"/>
      <c r="DK121" s="1016"/>
      <c r="DL121" s="1016" t="s">
        <v>129</v>
      </c>
      <c r="DM121" s="1016"/>
      <c r="DN121" s="1016"/>
      <c r="DO121" s="1016"/>
      <c r="DP121" s="1016"/>
      <c r="DQ121" s="1016">
        <v>1259367</v>
      </c>
      <c r="DR121" s="1016"/>
      <c r="DS121" s="1016"/>
      <c r="DT121" s="1016"/>
      <c r="DU121" s="1016"/>
      <c r="DV121" s="1017">
        <v>17.8</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129</v>
      </c>
      <c r="AG122" s="1055"/>
      <c r="AH122" s="1055"/>
      <c r="AI122" s="1055"/>
      <c r="AJ122" s="1056"/>
      <c r="AK122" s="1057" t="s">
        <v>129</v>
      </c>
      <c r="AL122" s="1055"/>
      <c r="AM122" s="1055"/>
      <c r="AN122" s="1055"/>
      <c r="AO122" s="1056"/>
      <c r="AP122" s="1058" t="s">
        <v>129</v>
      </c>
      <c r="AQ122" s="1059"/>
      <c r="AR122" s="1059"/>
      <c r="AS122" s="1059"/>
      <c r="AT122" s="1060"/>
      <c r="AU122" s="1088"/>
      <c r="AV122" s="1089"/>
      <c r="AW122" s="1089"/>
      <c r="AX122" s="1089"/>
      <c r="AY122" s="1090"/>
      <c r="AZ122" s="1070" t="s">
        <v>469</v>
      </c>
      <c r="BA122" s="1061"/>
      <c r="BB122" s="1061"/>
      <c r="BC122" s="1061"/>
      <c r="BD122" s="1061"/>
      <c r="BE122" s="1061"/>
      <c r="BF122" s="1061"/>
      <c r="BG122" s="1061"/>
      <c r="BH122" s="1061"/>
      <c r="BI122" s="1061"/>
      <c r="BJ122" s="1061"/>
      <c r="BK122" s="1061"/>
      <c r="BL122" s="1061"/>
      <c r="BM122" s="1061"/>
      <c r="BN122" s="1061"/>
      <c r="BO122" s="1061"/>
      <c r="BP122" s="1062"/>
      <c r="BQ122" s="1093">
        <v>10006343</v>
      </c>
      <c r="BR122" s="1094"/>
      <c r="BS122" s="1094"/>
      <c r="BT122" s="1094"/>
      <c r="BU122" s="1094"/>
      <c r="BV122" s="1094">
        <v>9803310</v>
      </c>
      <c r="BW122" s="1094"/>
      <c r="BX122" s="1094"/>
      <c r="BY122" s="1094"/>
      <c r="BZ122" s="1094"/>
      <c r="CA122" s="1094">
        <v>9562183</v>
      </c>
      <c r="CB122" s="1094"/>
      <c r="CC122" s="1094"/>
      <c r="CD122" s="1094"/>
      <c r="CE122" s="1094"/>
      <c r="CF122" s="1114">
        <v>135.30000000000001</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v>680622</v>
      </c>
      <c r="DH122" s="1016"/>
      <c r="DI122" s="1016"/>
      <c r="DJ122" s="1016"/>
      <c r="DK122" s="1016"/>
      <c r="DL122" s="1016">
        <v>423248</v>
      </c>
      <c r="DM122" s="1016"/>
      <c r="DN122" s="1016"/>
      <c r="DO122" s="1016"/>
      <c r="DP122" s="1016"/>
      <c r="DQ122" s="1016">
        <v>217676</v>
      </c>
      <c r="DR122" s="1016"/>
      <c r="DS122" s="1016"/>
      <c r="DT122" s="1016"/>
      <c r="DU122" s="1016"/>
      <c r="DV122" s="1017">
        <v>3.1</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129</v>
      </c>
      <c r="AB123" s="1055"/>
      <c r="AC123" s="1055"/>
      <c r="AD123" s="1055"/>
      <c r="AE123" s="1056"/>
      <c r="AF123" s="1057" t="s">
        <v>129</v>
      </c>
      <c r="AG123" s="1055"/>
      <c r="AH123" s="1055"/>
      <c r="AI123" s="1055"/>
      <c r="AJ123" s="1056"/>
      <c r="AK123" s="1057" t="s">
        <v>129</v>
      </c>
      <c r="AL123" s="1055"/>
      <c r="AM123" s="1055"/>
      <c r="AN123" s="1055"/>
      <c r="AO123" s="1056"/>
      <c r="AP123" s="1058" t="s">
        <v>129</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470</v>
      </c>
      <c r="BP123" s="1102"/>
      <c r="BQ123" s="1161">
        <v>14787608</v>
      </c>
      <c r="BR123" s="1162"/>
      <c r="BS123" s="1162"/>
      <c r="BT123" s="1162"/>
      <c r="BU123" s="1162"/>
      <c r="BV123" s="1162">
        <v>14270294</v>
      </c>
      <c r="BW123" s="1162"/>
      <c r="BX123" s="1162"/>
      <c r="BY123" s="1162"/>
      <c r="BZ123" s="1162"/>
      <c r="CA123" s="1162">
        <v>13915736</v>
      </c>
      <c r="CB123" s="1162"/>
      <c r="CC123" s="1162"/>
      <c r="CD123" s="1162"/>
      <c r="CE123" s="1162"/>
      <c r="CF123" s="1095"/>
      <c r="CG123" s="1096"/>
      <c r="CH123" s="1096"/>
      <c r="CI123" s="1096"/>
      <c r="CJ123" s="1097"/>
      <c r="CK123" s="1106"/>
      <c r="CL123" s="1107"/>
      <c r="CM123" s="1107"/>
      <c r="CN123" s="1107"/>
      <c r="CO123" s="1108"/>
      <c r="CP123" s="1116" t="s">
        <v>471</v>
      </c>
      <c r="CQ123" s="1117"/>
      <c r="CR123" s="1117"/>
      <c r="CS123" s="1117"/>
      <c r="CT123" s="1117"/>
      <c r="CU123" s="1117"/>
      <c r="CV123" s="1117"/>
      <c r="CW123" s="1117"/>
      <c r="CX123" s="1117"/>
      <c r="CY123" s="1117"/>
      <c r="CZ123" s="1117"/>
      <c r="DA123" s="1117"/>
      <c r="DB123" s="1117"/>
      <c r="DC123" s="1117"/>
      <c r="DD123" s="1117"/>
      <c r="DE123" s="1117"/>
      <c r="DF123" s="1118"/>
      <c r="DG123" s="1054" t="s">
        <v>472</v>
      </c>
      <c r="DH123" s="1055"/>
      <c r="DI123" s="1055"/>
      <c r="DJ123" s="1055"/>
      <c r="DK123" s="1056"/>
      <c r="DL123" s="1057" t="s">
        <v>472</v>
      </c>
      <c r="DM123" s="1055"/>
      <c r="DN123" s="1055"/>
      <c r="DO123" s="1055"/>
      <c r="DP123" s="1056"/>
      <c r="DQ123" s="1057" t="s">
        <v>472</v>
      </c>
      <c r="DR123" s="1055"/>
      <c r="DS123" s="1055"/>
      <c r="DT123" s="1055"/>
      <c r="DU123" s="1056"/>
      <c r="DV123" s="1058" t="s">
        <v>472</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472</v>
      </c>
      <c r="AB124" s="1055"/>
      <c r="AC124" s="1055"/>
      <c r="AD124" s="1055"/>
      <c r="AE124" s="1056"/>
      <c r="AF124" s="1057" t="s">
        <v>472</v>
      </c>
      <c r="AG124" s="1055"/>
      <c r="AH124" s="1055"/>
      <c r="AI124" s="1055"/>
      <c r="AJ124" s="1056"/>
      <c r="AK124" s="1057" t="s">
        <v>472</v>
      </c>
      <c r="AL124" s="1055"/>
      <c r="AM124" s="1055"/>
      <c r="AN124" s="1055"/>
      <c r="AO124" s="1056"/>
      <c r="AP124" s="1058" t="s">
        <v>472</v>
      </c>
      <c r="AQ124" s="1059"/>
      <c r="AR124" s="1059"/>
      <c r="AS124" s="1059"/>
      <c r="AT124" s="1060"/>
      <c r="AU124" s="1157" t="s">
        <v>473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61.1</v>
      </c>
      <c r="BR124" s="1124"/>
      <c r="BS124" s="1124"/>
      <c r="BT124" s="1124"/>
      <c r="BU124" s="1124"/>
      <c r="BV124" s="1124">
        <v>61.7</v>
      </c>
      <c r="BW124" s="1124"/>
      <c r="BX124" s="1124"/>
      <c r="BY124" s="1124"/>
      <c r="BZ124" s="1124"/>
      <c r="CA124" s="1124">
        <v>51.9</v>
      </c>
      <c r="CB124" s="1124"/>
      <c r="CC124" s="1124"/>
      <c r="CD124" s="1124"/>
      <c r="CE124" s="1124"/>
      <c r="CF124" s="1125"/>
      <c r="CG124" s="1126"/>
      <c r="CH124" s="1126"/>
      <c r="CI124" s="1126"/>
      <c r="CJ124" s="1127"/>
      <c r="CK124" s="1109"/>
      <c r="CL124" s="1109"/>
      <c r="CM124" s="1109"/>
      <c r="CN124" s="1109"/>
      <c r="CO124" s="1110"/>
      <c r="CP124" s="1116" t="s">
        <v>474</v>
      </c>
      <c r="CQ124" s="1117"/>
      <c r="CR124" s="1117"/>
      <c r="CS124" s="1117"/>
      <c r="CT124" s="1117"/>
      <c r="CU124" s="1117"/>
      <c r="CV124" s="1117"/>
      <c r="CW124" s="1117"/>
      <c r="CX124" s="1117"/>
      <c r="CY124" s="1117"/>
      <c r="CZ124" s="1117"/>
      <c r="DA124" s="1117"/>
      <c r="DB124" s="1117"/>
      <c r="DC124" s="1117"/>
      <c r="DD124" s="1117"/>
      <c r="DE124" s="1117"/>
      <c r="DF124" s="1118"/>
      <c r="DG124" s="1101">
        <v>5828561</v>
      </c>
      <c r="DH124" s="1080"/>
      <c r="DI124" s="1080"/>
      <c r="DJ124" s="1080"/>
      <c r="DK124" s="1081"/>
      <c r="DL124" s="1079">
        <v>5586507</v>
      </c>
      <c r="DM124" s="1080"/>
      <c r="DN124" s="1080"/>
      <c r="DO124" s="1080"/>
      <c r="DP124" s="1081"/>
      <c r="DQ124" s="1079" t="s">
        <v>472</v>
      </c>
      <c r="DR124" s="1080"/>
      <c r="DS124" s="1080"/>
      <c r="DT124" s="1080"/>
      <c r="DU124" s="1081"/>
      <c r="DV124" s="1082" t="s">
        <v>475</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472</v>
      </c>
      <c r="AB125" s="1055"/>
      <c r="AC125" s="1055"/>
      <c r="AD125" s="1055"/>
      <c r="AE125" s="1056"/>
      <c r="AF125" s="1057" t="s">
        <v>472</v>
      </c>
      <c r="AG125" s="1055"/>
      <c r="AH125" s="1055"/>
      <c r="AI125" s="1055"/>
      <c r="AJ125" s="1056"/>
      <c r="AK125" s="1057" t="s">
        <v>472</v>
      </c>
      <c r="AL125" s="1055"/>
      <c r="AM125" s="1055"/>
      <c r="AN125" s="1055"/>
      <c r="AO125" s="1056"/>
      <c r="AP125" s="1058" t="s">
        <v>475</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472</v>
      </c>
      <c r="DH125" s="1023"/>
      <c r="DI125" s="1023"/>
      <c r="DJ125" s="1023"/>
      <c r="DK125" s="1023"/>
      <c r="DL125" s="1023" t="s">
        <v>475</v>
      </c>
      <c r="DM125" s="1023"/>
      <c r="DN125" s="1023"/>
      <c r="DO125" s="1023"/>
      <c r="DP125" s="1023"/>
      <c r="DQ125" s="1023" t="s">
        <v>475</v>
      </c>
      <c r="DR125" s="1023"/>
      <c r="DS125" s="1023"/>
      <c r="DT125" s="1023"/>
      <c r="DU125" s="1023"/>
      <c r="DV125" s="1024" t="s">
        <v>472</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475</v>
      </c>
      <c r="AB126" s="1055"/>
      <c r="AC126" s="1055"/>
      <c r="AD126" s="1055"/>
      <c r="AE126" s="1056"/>
      <c r="AF126" s="1057" t="s">
        <v>475</v>
      </c>
      <c r="AG126" s="1055"/>
      <c r="AH126" s="1055"/>
      <c r="AI126" s="1055"/>
      <c r="AJ126" s="1056"/>
      <c r="AK126" s="1057" t="s">
        <v>472</v>
      </c>
      <c r="AL126" s="1055"/>
      <c r="AM126" s="1055"/>
      <c r="AN126" s="1055"/>
      <c r="AO126" s="1056"/>
      <c r="AP126" s="1058" t="s">
        <v>472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472</v>
      </c>
      <c r="DM126" s="1016"/>
      <c r="DN126" s="1016"/>
      <c r="DO126" s="1016"/>
      <c r="DP126" s="1016"/>
      <c r="DQ126" s="1016" t="s">
        <v>472</v>
      </c>
      <c r="DR126" s="1016"/>
      <c r="DS126" s="1016"/>
      <c r="DT126" s="1016"/>
      <c r="DU126" s="1016"/>
      <c r="DV126" s="1017" t="s">
        <v>472</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472</v>
      </c>
      <c r="AB127" s="1055"/>
      <c r="AC127" s="1055"/>
      <c r="AD127" s="1055"/>
      <c r="AE127" s="1056"/>
      <c r="AF127" s="1057" t="s">
        <v>475</v>
      </c>
      <c r="AG127" s="1055"/>
      <c r="AH127" s="1055"/>
      <c r="AI127" s="1055"/>
      <c r="AJ127" s="1056"/>
      <c r="AK127" s="1057" t="s">
        <v>475</v>
      </c>
      <c r="AL127" s="1055"/>
      <c r="AM127" s="1055"/>
      <c r="AN127" s="1055"/>
      <c r="AO127" s="1056"/>
      <c r="AP127" s="1058" t="s">
        <v>472</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472</v>
      </c>
      <c r="DH127" s="1016"/>
      <c r="DI127" s="1016"/>
      <c r="DJ127" s="1016"/>
      <c r="DK127" s="1016"/>
      <c r="DL127" s="1016" t="s">
        <v>475</v>
      </c>
      <c r="DM127" s="1016"/>
      <c r="DN127" s="1016"/>
      <c r="DO127" s="1016"/>
      <c r="DP127" s="1016"/>
      <c r="DQ127" s="1016" t="s">
        <v>472</v>
      </c>
      <c r="DR127" s="1016"/>
      <c r="DS127" s="1016"/>
      <c r="DT127" s="1016"/>
      <c r="DU127" s="1016"/>
      <c r="DV127" s="1017" t="s">
        <v>475</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v>26124</v>
      </c>
      <c r="AB128" s="1144"/>
      <c r="AC128" s="1144"/>
      <c r="AD128" s="1144"/>
      <c r="AE128" s="1145"/>
      <c r="AF128" s="1146">
        <v>21150</v>
      </c>
      <c r="AG128" s="1144"/>
      <c r="AH128" s="1144"/>
      <c r="AI128" s="1144"/>
      <c r="AJ128" s="1145"/>
      <c r="AK128" s="1146">
        <v>11939</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488</v>
      </c>
      <c r="BG128" s="1151"/>
      <c r="BH128" s="1151"/>
      <c r="BI128" s="1151"/>
      <c r="BJ128" s="1151"/>
      <c r="BK128" s="1151"/>
      <c r="BL128" s="1152"/>
      <c r="BM128" s="1150">
        <v>13.77</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489</v>
      </c>
      <c r="CQ128" s="1133"/>
      <c r="CR128" s="1133"/>
      <c r="CS128" s="1133"/>
      <c r="CT128" s="1133"/>
      <c r="CU128" s="1133"/>
      <c r="CV128" s="1133"/>
      <c r="CW128" s="1133"/>
      <c r="CX128" s="1133"/>
      <c r="CY128" s="1133"/>
      <c r="CZ128" s="1133"/>
      <c r="DA128" s="1133"/>
      <c r="DB128" s="1133"/>
      <c r="DC128" s="1133"/>
      <c r="DD128" s="1133"/>
      <c r="DE128" s="1133"/>
      <c r="DF128" s="1134"/>
      <c r="DG128" s="1135" t="s">
        <v>490</v>
      </c>
      <c r="DH128" s="1136"/>
      <c r="DI128" s="1136"/>
      <c r="DJ128" s="1136"/>
      <c r="DK128" s="1136"/>
      <c r="DL128" s="1136" t="s">
        <v>488</v>
      </c>
      <c r="DM128" s="1136"/>
      <c r="DN128" s="1136"/>
      <c r="DO128" s="1136"/>
      <c r="DP128" s="1136"/>
      <c r="DQ128" s="1136" t="s">
        <v>488</v>
      </c>
      <c r="DR128" s="1136"/>
      <c r="DS128" s="1136"/>
      <c r="DT128" s="1136"/>
      <c r="DU128" s="1136"/>
      <c r="DV128" s="1137" t="s">
        <v>488</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491</v>
      </c>
      <c r="X129" s="1170"/>
      <c r="Y129" s="1170"/>
      <c r="Z129" s="1171"/>
      <c r="AA129" s="1054">
        <v>7579129</v>
      </c>
      <c r="AB129" s="1055"/>
      <c r="AC129" s="1055"/>
      <c r="AD129" s="1055"/>
      <c r="AE129" s="1056"/>
      <c r="AF129" s="1057">
        <v>7544047</v>
      </c>
      <c r="AG129" s="1055"/>
      <c r="AH129" s="1055"/>
      <c r="AI129" s="1055"/>
      <c r="AJ129" s="1056"/>
      <c r="AK129" s="1057">
        <v>7916497</v>
      </c>
      <c r="AL129" s="1055"/>
      <c r="AM129" s="1055"/>
      <c r="AN129" s="1055"/>
      <c r="AO129" s="1056"/>
      <c r="AP129" s="1172"/>
      <c r="AQ129" s="1173"/>
      <c r="AR129" s="1173"/>
      <c r="AS129" s="1173"/>
      <c r="AT129" s="1174"/>
      <c r="AU129" s="286"/>
      <c r="AV129" s="286"/>
      <c r="AW129" s="286"/>
      <c r="AX129" s="1163" t="s">
        <v>492</v>
      </c>
      <c r="AY129" s="1046"/>
      <c r="AZ129" s="1046"/>
      <c r="BA129" s="1046"/>
      <c r="BB129" s="1046"/>
      <c r="BC129" s="1046"/>
      <c r="BD129" s="1046"/>
      <c r="BE129" s="1047"/>
      <c r="BF129" s="1164" t="s">
        <v>493</v>
      </c>
      <c r="BG129" s="1165"/>
      <c r="BH129" s="1165"/>
      <c r="BI129" s="1165"/>
      <c r="BJ129" s="1165"/>
      <c r="BK129" s="1165"/>
      <c r="BL129" s="1166"/>
      <c r="BM129" s="1164">
        <v>18.77</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495</v>
      </c>
      <c r="X130" s="1170"/>
      <c r="Y130" s="1170"/>
      <c r="Z130" s="1171"/>
      <c r="AA130" s="1054">
        <v>842262</v>
      </c>
      <c r="AB130" s="1055"/>
      <c r="AC130" s="1055"/>
      <c r="AD130" s="1055"/>
      <c r="AE130" s="1056"/>
      <c r="AF130" s="1057">
        <v>845740</v>
      </c>
      <c r="AG130" s="1055"/>
      <c r="AH130" s="1055"/>
      <c r="AI130" s="1055"/>
      <c r="AJ130" s="1056"/>
      <c r="AK130" s="1057">
        <v>848576</v>
      </c>
      <c r="AL130" s="1055"/>
      <c r="AM130" s="1055"/>
      <c r="AN130" s="1055"/>
      <c r="AO130" s="1056"/>
      <c r="AP130" s="1172"/>
      <c r="AQ130" s="1173"/>
      <c r="AR130" s="1173"/>
      <c r="AS130" s="1173"/>
      <c r="AT130" s="1174"/>
      <c r="AU130" s="286"/>
      <c r="AV130" s="286"/>
      <c r="AW130" s="286"/>
      <c r="AX130" s="1163" t="s">
        <v>496</v>
      </c>
      <c r="AY130" s="1046"/>
      <c r="AZ130" s="1046"/>
      <c r="BA130" s="1046"/>
      <c r="BB130" s="1046"/>
      <c r="BC130" s="1046"/>
      <c r="BD130" s="1046"/>
      <c r="BE130" s="1047"/>
      <c r="BF130" s="1200">
        <v>7.2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497</v>
      </c>
      <c r="X131" s="1208"/>
      <c r="Y131" s="1208"/>
      <c r="Z131" s="1209"/>
      <c r="AA131" s="1101">
        <v>6736867</v>
      </c>
      <c r="AB131" s="1080"/>
      <c r="AC131" s="1080"/>
      <c r="AD131" s="1080"/>
      <c r="AE131" s="1081"/>
      <c r="AF131" s="1079">
        <v>6698307</v>
      </c>
      <c r="AG131" s="1080"/>
      <c r="AH131" s="1080"/>
      <c r="AI131" s="1080"/>
      <c r="AJ131" s="1081"/>
      <c r="AK131" s="1079">
        <v>7067921</v>
      </c>
      <c r="AL131" s="1080"/>
      <c r="AM131" s="1080"/>
      <c r="AN131" s="1080"/>
      <c r="AO131" s="1081"/>
      <c r="AP131" s="1210"/>
      <c r="AQ131" s="1211"/>
      <c r="AR131" s="1211"/>
      <c r="AS131" s="1211"/>
      <c r="AT131" s="1212"/>
      <c r="AU131" s="286"/>
      <c r="AV131" s="286"/>
      <c r="AW131" s="286"/>
      <c r="AX131" s="1182" t="s">
        <v>498</v>
      </c>
      <c r="AY131" s="1133"/>
      <c r="AZ131" s="1133"/>
      <c r="BA131" s="1133"/>
      <c r="BB131" s="1133"/>
      <c r="BC131" s="1133"/>
      <c r="BD131" s="1133"/>
      <c r="BE131" s="1134"/>
      <c r="BF131" s="1183">
        <v>51.9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500</v>
      </c>
      <c r="W132" s="1193"/>
      <c r="X132" s="1193"/>
      <c r="Y132" s="1193"/>
      <c r="Z132" s="1194"/>
      <c r="AA132" s="1195">
        <v>7.5140566079999997</v>
      </c>
      <c r="AB132" s="1196"/>
      <c r="AC132" s="1196"/>
      <c r="AD132" s="1196"/>
      <c r="AE132" s="1197"/>
      <c r="AF132" s="1198">
        <v>8.0909997110000003</v>
      </c>
      <c r="AG132" s="1196"/>
      <c r="AH132" s="1196"/>
      <c r="AI132" s="1196"/>
      <c r="AJ132" s="1197"/>
      <c r="AK132" s="1198">
        <v>6.1952588320000004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501</v>
      </c>
      <c r="W133" s="1176"/>
      <c r="X133" s="1176"/>
      <c r="Y133" s="1176"/>
      <c r="Z133" s="1177"/>
      <c r="AA133" s="1178">
        <v>7.6</v>
      </c>
      <c r="AB133" s="1179"/>
      <c r="AC133" s="1179"/>
      <c r="AD133" s="1179"/>
      <c r="AE133" s="1180"/>
      <c r="AF133" s="1178">
        <v>7.6</v>
      </c>
      <c r="AG133" s="1179"/>
      <c r="AH133" s="1179"/>
      <c r="AI133" s="1179"/>
      <c r="AJ133" s="1180"/>
      <c r="AK133" s="1178">
        <v>7.2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W+Kq0343ksPkHE/1Bpd0mDZVxgg4J4WhUWNCoNjzq0MDUg6J1nQb9symjbfaRS8wSsU6ukxyPjaz+tH0qqvQeQ==" saltValue="2L3wbw2lZGZivACBON+RQ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0"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IsChNpiVi7eVCUoOlth8jC+6WVdpOwCiXaxvo84Oq/VQiUipgihTXN/aA35utNibUbsoKr7TK1GC//Np8XvMQQ==" saltValue="Tjaz2E0HEMklpsHBE7l3Uw=="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TfB7vR6C10cDzUSR77DB7btGIqETg40q+ss7e+Nq7AmruznAhVV40M8tZ2ApEgOg8DnjKB5a6eo2ruFSRw7Hw==" saltValue="aRLV6eDK3YcSwTwkvLRAo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510</v>
      </c>
      <c r="AL9" s="1216"/>
      <c r="AM9" s="1216"/>
      <c r="AN9" s="1217"/>
      <c r="AO9" s="314">
        <v>2287152</v>
      </c>
      <c r="AP9" s="314">
        <v>71424</v>
      </c>
      <c r="AQ9" s="315">
        <v>71124</v>
      </c>
      <c r="AR9" s="316">
        <v>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511</v>
      </c>
      <c r="AL10" s="1216"/>
      <c r="AM10" s="1216"/>
      <c r="AN10" s="1217"/>
      <c r="AO10" s="317">
        <v>58792</v>
      </c>
      <c r="AP10" s="317">
        <v>1836</v>
      </c>
      <c r="AQ10" s="318">
        <v>8282</v>
      </c>
      <c r="AR10" s="319">
        <v>-77.8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512</v>
      </c>
      <c r="AL11" s="1216"/>
      <c r="AM11" s="1216"/>
      <c r="AN11" s="1217"/>
      <c r="AO11" s="317" t="s">
        <v>513</v>
      </c>
      <c r="AP11" s="317" t="s">
        <v>513</v>
      </c>
      <c r="AQ11" s="318">
        <v>547</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514</v>
      </c>
      <c r="AL12" s="1216"/>
      <c r="AM12" s="1216"/>
      <c r="AN12" s="1217"/>
      <c r="AO12" s="317" t="s">
        <v>513</v>
      </c>
      <c r="AP12" s="317" t="s">
        <v>513</v>
      </c>
      <c r="AQ12" s="318">
        <v>5</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515</v>
      </c>
      <c r="AL13" s="1216"/>
      <c r="AM13" s="1216"/>
      <c r="AN13" s="1217"/>
      <c r="AO13" s="317">
        <v>151474</v>
      </c>
      <c r="AP13" s="317">
        <v>4730</v>
      </c>
      <c r="AQ13" s="318">
        <v>2930</v>
      </c>
      <c r="AR13" s="319">
        <v>61.4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516</v>
      </c>
      <c r="AL14" s="1216"/>
      <c r="AM14" s="1216"/>
      <c r="AN14" s="1217"/>
      <c r="AO14" s="317">
        <v>93011</v>
      </c>
      <c r="AP14" s="317">
        <v>2905</v>
      </c>
      <c r="AQ14" s="318">
        <v>1382</v>
      </c>
      <c r="AR14" s="319">
        <v>110.2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517</v>
      </c>
      <c r="AL15" s="1222"/>
      <c r="AM15" s="1222"/>
      <c r="AN15" s="1223"/>
      <c r="AO15" s="317">
        <v>-146655</v>
      </c>
      <c r="AP15" s="317">
        <v>-4580</v>
      </c>
      <c r="AQ15" s="318">
        <v>-4924</v>
      </c>
      <c r="AR15" s="319">
        <v>-7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2443774</v>
      </c>
      <c r="AP16" s="317">
        <v>76315</v>
      </c>
      <c r="AQ16" s="318">
        <v>79347</v>
      </c>
      <c r="AR16" s="319">
        <v>-3.8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522</v>
      </c>
      <c r="AL21" s="1225"/>
      <c r="AM21" s="1225"/>
      <c r="AN21" s="1226"/>
      <c r="AO21" s="330">
        <v>8.24</v>
      </c>
      <c r="AP21" s="331">
        <v>7.49</v>
      </c>
      <c r="AQ21" s="332">
        <v>0.75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523</v>
      </c>
      <c r="AL22" s="1225"/>
      <c r="AM22" s="1225"/>
      <c r="AN22" s="1226"/>
      <c r="AO22" s="335">
        <v>97.3</v>
      </c>
      <c r="AP22" s="336">
        <v>97.5</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527</v>
      </c>
      <c r="AL32" s="1219"/>
      <c r="AM32" s="1219"/>
      <c r="AN32" s="1220"/>
      <c r="AO32" s="345">
        <v>868440</v>
      </c>
      <c r="AP32" s="345">
        <v>27120</v>
      </c>
      <c r="AQ32" s="346">
        <v>30764</v>
      </c>
      <c r="AR32" s="347">
        <v>-11.8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528</v>
      </c>
      <c r="AL33" s="1219"/>
      <c r="AM33" s="1219"/>
      <c r="AN33" s="1220"/>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529</v>
      </c>
      <c r="AL34" s="1219"/>
      <c r="AM34" s="1219"/>
      <c r="AN34" s="1220"/>
      <c r="AO34" s="345" t="s">
        <v>513</v>
      </c>
      <c r="AP34" s="345" t="s">
        <v>513</v>
      </c>
      <c r="AQ34" s="346" t="s">
        <v>513</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530</v>
      </c>
      <c r="AL35" s="1219"/>
      <c r="AM35" s="1219"/>
      <c r="AN35" s="1220"/>
      <c r="AO35" s="345">
        <v>429951</v>
      </c>
      <c r="AP35" s="345">
        <v>13427</v>
      </c>
      <c r="AQ35" s="346">
        <v>12161</v>
      </c>
      <c r="AR35" s="347">
        <v>10.4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531</v>
      </c>
      <c r="AL36" s="1219"/>
      <c r="AM36" s="1219"/>
      <c r="AN36" s="1220"/>
      <c r="AO36" s="345" t="s">
        <v>513</v>
      </c>
      <c r="AP36" s="345" t="s">
        <v>513</v>
      </c>
      <c r="AQ36" s="346">
        <v>1793</v>
      </c>
      <c r="AR36" s="347" t="s">
        <v>513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532</v>
      </c>
      <c r="AL37" s="1219"/>
      <c r="AM37" s="1219"/>
      <c r="AN37" s="1220"/>
      <c r="AO37" s="345" t="s">
        <v>513</v>
      </c>
      <c r="AP37" s="345" t="s">
        <v>513</v>
      </c>
      <c r="AQ37" s="346">
        <v>575</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533</v>
      </c>
      <c r="AL38" s="1228"/>
      <c r="AM38" s="1228"/>
      <c r="AN38" s="1229"/>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534</v>
      </c>
      <c r="AL39" s="1228"/>
      <c r="AM39" s="1228"/>
      <c r="AN39" s="1229"/>
      <c r="AO39" s="345">
        <v>-11939</v>
      </c>
      <c r="AP39" s="345">
        <v>-373</v>
      </c>
      <c r="AQ39" s="346">
        <v>-2883</v>
      </c>
      <c r="AR39" s="347">
        <v>-87.1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535</v>
      </c>
      <c r="AL40" s="1219"/>
      <c r="AM40" s="1219"/>
      <c r="AN40" s="1220"/>
      <c r="AO40" s="345">
        <v>-848576</v>
      </c>
      <c r="AP40" s="345">
        <v>-26500</v>
      </c>
      <c r="AQ40" s="346">
        <v>-29973</v>
      </c>
      <c r="AR40" s="347">
        <v>-11.6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437876</v>
      </c>
      <c r="AP41" s="345">
        <v>13674</v>
      </c>
      <c r="AQ41" s="346">
        <v>12437</v>
      </c>
      <c r="AR41" s="347">
        <v>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505</v>
      </c>
      <c r="AN49" s="1235" t="s">
        <v>539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1044563</v>
      </c>
      <c r="AN51" s="367">
        <v>31409</v>
      </c>
      <c r="AO51" s="368">
        <v>-28.7</v>
      </c>
      <c r="AP51" s="369">
        <v>57122</v>
      </c>
      <c r="AQ51" s="370">
        <v>0.4</v>
      </c>
      <c r="AR51" s="371">
        <v>-29.1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644542</v>
      </c>
      <c r="AN52" s="375">
        <v>19381</v>
      </c>
      <c r="AO52" s="376">
        <v>-28.2</v>
      </c>
      <c r="AP52" s="377">
        <v>36191</v>
      </c>
      <c r="AQ52" s="378">
        <v>11.2</v>
      </c>
      <c r="AR52" s="379">
        <v>-39.4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1239157</v>
      </c>
      <c r="AN53" s="367">
        <v>37548</v>
      </c>
      <c r="AO53" s="368">
        <v>19.5</v>
      </c>
      <c r="AP53" s="369">
        <v>53655</v>
      </c>
      <c r="AQ53" s="370">
        <v>-6.1</v>
      </c>
      <c r="AR53" s="371">
        <v>25.6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679095</v>
      </c>
      <c r="AN54" s="375">
        <v>20577</v>
      </c>
      <c r="AO54" s="376">
        <v>6.2</v>
      </c>
      <c r="AP54" s="377">
        <v>32719</v>
      </c>
      <c r="AQ54" s="378">
        <v>-9.6</v>
      </c>
      <c r="AR54" s="379">
        <v>15.8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1103513</v>
      </c>
      <c r="AN55" s="367">
        <v>33727</v>
      </c>
      <c r="AO55" s="368">
        <v>-10.199999999999999</v>
      </c>
      <c r="AP55" s="369">
        <v>53869</v>
      </c>
      <c r="AQ55" s="370">
        <v>0.4</v>
      </c>
      <c r="AR55" s="371">
        <v>-10.6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742088</v>
      </c>
      <c r="AN56" s="375">
        <v>22681</v>
      </c>
      <c r="AO56" s="376">
        <v>10.199999999999999</v>
      </c>
      <c r="AP56" s="377">
        <v>35046</v>
      </c>
      <c r="AQ56" s="378">
        <v>7.1</v>
      </c>
      <c r="AR56" s="379">
        <v>3.1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1528566</v>
      </c>
      <c r="AN57" s="367">
        <v>47123</v>
      </c>
      <c r="AO57" s="368">
        <v>39.700000000000003</v>
      </c>
      <c r="AP57" s="369">
        <v>59119</v>
      </c>
      <c r="AQ57" s="370">
        <v>9.6999999999999993</v>
      </c>
      <c r="AR57" s="371">
        <v>30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799791</v>
      </c>
      <c r="AN58" s="375">
        <v>24656</v>
      </c>
      <c r="AO58" s="376">
        <v>8.6999999999999993</v>
      </c>
      <c r="AP58" s="377">
        <v>29900</v>
      </c>
      <c r="AQ58" s="378">
        <v>-14.7</v>
      </c>
      <c r="AR58" s="379">
        <v>23.4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1651079</v>
      </c>
      <c r="AN59" s="367">
        <v>51561</v>
      </c>
      <c r="AO59" s="368">
        <v>9.4</v>
      </c>
      <c r="AP59" s="369">
        <v>53895</v>
      </c>
      <c r="AQ59" s="370">
        <v>-8.8000000000000007</v>
      </c>
      <c r="AR59" s="371">
        <v>18.2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814999</v>
      </c>
      <c r="AN60" s="375">
        <v>25451</v>
      </c>
      <c r="AO60" s="376">
        <v>3.2</v>
      </c>
      <c r="AP60" s="377">
        <v>31224</v>
      </c>
      <c r="AQ60" s="378">
        <v>4.4000000000000004</v>
      </c>
      <c r="AR60" s="379">
        <v>-1.2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1313376</v>
      </c>
      <c r="AN61" s="382">
        <v>40274</v>
      </c>
      <c r="AO61" s="383">
        <v>5.9</v>
      </c>
      <c r="AP61" s="384">
        <v>55532</v>
      </c>
      <c r="AQ61" s="385">
        <v>-0.9</v>
      </c>
      <c r="AR61" s="371">
        <v>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736103</v>
      </c>
      <c r="AN62" s="375">
        <v>22549</v>
      </c>
      <c r="AO62" s="376">
        <v>0</v>
      </c>
      <c r="AP62" s="377">
        <v>33016</v>
      </c>
      <c r="AQ62" s="378">
        <v>-0.3</v>
      </c>
      <c r="AR62" s="379">
        <v>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GdDIbj/rVrj1e3TCSVvEomdOqBncYDMcRfJWUiROzgWONe4hffnOBpW/3nEk4lriobr2DXGcpRe+4RZ8/bUQ==" saltValue="LLx32gHEgXeGBO68iPAiy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MFR8dunqZJcBzZxeupZ2ycNsjrgBEmQJ0wyTP4/58GiaznVbnPi+z93cGJxmZre8ZN6FphcpcPO+eQeBlfltOw==" saltValue="AzzqlNO1/7RcihhBbanqa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Zgdb7fLFftBZY/pODk47VHnVRDo7rrAbvuepL85/drT3Y6OyazOj0ZTWcXkX3utJtMd6onyXW4erju3J0Bq8bw==" saltValue="vhrCjpHibqBNE7BQJF2b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28.89</v>
      </c>
      <c r="G47" s="12">
        <v>25.79</v>
      </c>
      <c r="H47" s="12">
        <v>25.79</v>
      </c>
      <c r="I47" s="12">
        <v>23.25</v>
      </c>
      <c r="J47" s="13">
        <v>21.74</v>
      </c>
    </row>
    <row r="48" spans="2:10" ht="57.75" customHeight="1" x14ac:dyDescent="0.15">
      <c r="B48" s="14"/>
      <c r="C48" s="1240" t="s">
        <v>4</v>
      </c>
      <c r="D48" s="1240"/>
      <c r="E48" s="1241"/>
      <c r="F48" s="15">
        <v>4.1900000000000004</v>
      </c>
      <c r="G48" s="16">
        <v>5.3</v>
      </c>
      <c r="H48" s="16">
        <v>3.54</v>
      </c>
      <c r="I48" s="16">
        <v>5.55</v>
      </c>
      <c r="J48" s="17">
        <v>5</v>
      </c>
    </row>
    <row r="49" spans="2:10" ht="57.75" customHeight="1" thickBot="1" x14ac:dyDescent="0.2">
      <c r="B49" s="18"/>
      <c r="C49" s="1242" t="s">
        <v>5</v>
      </c>
      <c r="D49" s="1242"/>
      <c r="E49" s="1243"/>
      <c r="F49" s="19" t="s">
        <v>560</v>
      </c>
      <c r="G49" s="20" t="s">
        <v>561</v>
      </c>
      <c r="H49" s="20" t="s">
        <v>562</v>
      </c>
      <c r="I49" s="20" t="s">
        <v>563</v>
      </c>
      <c r="J49" s="21" t="s">
        <v>564</v>
      </c>
    </row>
    <row r="50" spans="2:10" ht="13.5" customHeight="1" x14ac:dyDescent="0.15"/>
  </sheetData>
  <sheetProtection algorithmName="SHA-512" hashValue="B1uC4L3HmowjRR7vzPpDpQod2zV/e6dO1VVPSDTybcoUnJzhlqHxLGnTowHhTd++RGRxCIgySIDbHdil3nDZ5A==" saltValue="BLFgnkN5qIr64MxwUtjo5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2022-09-08T04:52:54Z</cp:lastPrinted>
  <dcterms:created xsi:type="dcterms:W3CDTF">2022-02-02T04:00:24Z</dcterms:created>
  <dcterms:modified xsi:type="dcterms:W3CDTF">2022-09-27T05:23:43Z</dcterms:modified>
  <cp:category/>
</cp:coreProperties>
</file>