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<sst xmlns="http://schemas.openxmlformats.org/spreadsheetml/2006/main" count="1125" uniqueCount="635">
  <si>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</si>
  <si>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</si>
  <si>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</si>
  <si>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</si>
  <si>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</si>
  <si>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</si>
  <si>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</si>
  <si>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</si>
  <si>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</si>
  <si>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</si>
  <si>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</si>
  <si>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</si>
  <si>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</si>
  <si>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</si>
  <si>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</si>
  <si>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</si>
  <si>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</si>
  <si>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</si>
  <si>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</si>
  <si>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</si>
  <si>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</si>
  <si>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</si>
  <si>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</si>
  <si>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</si>
  <si>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</si>
  <si>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</si>
  <si>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</si>
  <si>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</si>
  <si>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</si>
  <si>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</si>
  <si>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</si>
  <si>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</si>
  <si>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</si>
  <si>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</si>
  <si>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</si>
  <si>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</si>
  <si>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</si>
  <si>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</si>
  <si>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</si>
  <si>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</si>
  <si>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</si>
  <si>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</si>
  <si>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</si>
  <si>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</si>
  <si>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</si>
  <si>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</si>
  <si>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</si>
  <si>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</si>
  <si>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</si>
  <si>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</si>
  <si>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</si>
  <si>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</si>
  <si>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</si>
  <si>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</si>
  <si>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</si>
  <si>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</si>
  <si>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</si>
  <si>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</si>
  <si>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</si>
  <si>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</si>
  <si>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</si>
  <si>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</si>
  <si>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</si>
  <si>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</si>
  <si>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</si>
  <si>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</si>
  <si>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</si>
  <si>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</si>
  <si>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</si>
  <si>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</si>
  <si>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</si>
  <si>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</si>
  <si>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</si>
  <si>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</si>
  <si>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</si>
  <si>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</si>
  <si>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</si>
  <si>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</si>
  <si>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</si>
  <si>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</si>
  <si>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</si>
  <si>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</si>
  <si>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</si>
  <si>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</si>
  <si>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</si>
  <si>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</si>
  <si>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</si>
  <si>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</si>
  <si>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</si>
  <si>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</si>
  <si>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</si>
  <si>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</si>
  <si>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</si>
  <si>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</si>
  <si>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</si>
  <si>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</si>
  <si>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</si>
  <si>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</si>
  <si>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</si>
  <si>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</si>
  <si>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</si>
  <si>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</si>
  <si>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</si>
  <si>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</si>
  <si>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</si>
  <si>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</si>
  <si>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</si>
  <si>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</si>
  <si>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</si>
  <si>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</si>
  <si>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</si>
  <si>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</si>
  <si>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</si>
  <si>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</si>
  <si>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</si>
  <si>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</si>
  <si>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</si>
  <si>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</si>
  <si>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</si>
  <si>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</si>
  <si>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</si>
  <si>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</si>
  <si>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</si>
  <si>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</si>
  <si>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</si>
  <si>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</si>
  <si>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</si>
  <si>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</si>
  <si>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</si>
  <si>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</si>
  <si>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</si>
  <si>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</si>
  <si>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</si>
  <si>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</si>
  <si>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</si>
  <si>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</si>
  <si>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</si>
  <si>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</si>
  <si>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</si>
  <si>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</si>
  <si>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</si>
  <si>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</si>
  <si>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</si>
  <si>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</si>
  <si>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</si>
  <si>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</si>
  <si>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</si>
  <si>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</si>
  <si>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</si>
  <si>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</si>
  <si>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</si>
  <si>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</si>
  <si>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</si>
  <si>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</si>
  <si>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</si>
  <si>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</si>
  <si>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</si>
  <si>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</si>
  <si>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</si>
  <si>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</si>
  <si>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</si>
  <si>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</si>
  <si>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</si>
  <si>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</si>
  <si>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</si>
  <si>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</si>
  <si>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</si>
  <si>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</si>
  <si>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</si>
  <si>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</si>
  <si>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</si>
  <si>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</si>
  <si>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</si>
  <si>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</si>
  <si>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</si>
  <si>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</si>
  <si>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</si>
  <si>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</si>
  <si>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</si>
  <si>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</si>
  <si>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</si>
  <si>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</si>
  <si>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</si>
  <si>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</si>
  <si>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</si>
  <si>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</si>
  <si>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</si>
  <si>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</si>
  <si>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</si>
  <si>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</si>
  <si>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</si>
  <si>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</si>
  <si>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</si>
  <si>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</si>
  <si>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</si>
  <si>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</si>
  <si>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</si>
  <si>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</si>
  <si>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</si>
  <si>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</si>
  <si>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</si>
  <si>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</si>
  <si>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</si>
  <si>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</si>
  <si>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</si>
  <si>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</si>
  <si>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</si>
  <si>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</si>
  <si>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</si>
  <si>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</si>
  <si>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</si>
  <si>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</si>
  <si>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</si>
  <si>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</si>
  <si>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</si>
  <si>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</si>
  <si>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</si>
  <si>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</si>
  <si>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</si>
  <si>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</si>
  <si>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茨城県大洗町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</si>
  <si>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</si>
  <si>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</si>
  <si>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</si>
  <si>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</si>
  <si>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</si>
  <si>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</si>
  <si>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</si>
  <si>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</si>
  <si>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</si>
  <si>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</si>
  <si>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</si>
  <si>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</si>
  <si>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</si>
  <si>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</si>
  <si>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</si>
  <si>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</si>
  <si>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</si>
  <si>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</si>
  <si>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</si>
  <si>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</si>
  <si>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</si>
  <si>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</si>
  <si>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</si>
  <si>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</si>
  <si>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</si>
  <si>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</si>
  <si>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</si>
  <si>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</si>
  <si>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</si>
  <si>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</si>
  <si>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</si>
  <si>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</si>
  <si>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</si>
  <si>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</si>
  <si>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</si>
  <si>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</si>
  <si>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</si>
  <si>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</si>
  <si>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</si>
  <si>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</si>
  <si>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</si>
  <si>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</si>
  <si>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</si>
  <si>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</si>
  <si>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</si>
  <si>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</si>
  <si>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</si>
  <si>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</si>
  <si>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</si>
  <si>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</si>
  <si>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</si>
  <si>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</si>
  <si>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</si>
  <si>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</si>
  <si>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</si>
  <si>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</si>
  <si>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</si>
  <si>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</si>
  <si>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</si>
  <si>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</si>
  <si>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</si>
  <si>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</si>
  <si>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</si>
  <si>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</si>
  <si>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</si>
  <si>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</si>
  <si>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</si>
  <si>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</si>
  <si>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</si>
  <si>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</si>
  <si>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</si>
  <si>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</si>
  <si>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</si>
  <si>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</si>
  <si>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</si>
  <si>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</si>
  <si>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</si>
  <si>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</si>
  <si>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</si>
  <si>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</si>
  <si>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</si>
  <si>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</si>
  <si>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</si>
  <si>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</si>
  <si>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</si>
  <si>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</si>
  <si>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</si>
  <si>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</si>
  <si>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</si>
  <si>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</si>
  <si>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</si>
  <si>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</si>
  <si>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</si>
  <si>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</si>
  <si>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</si>
  <si>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</si>
  <si>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</si>
  <si>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</si>
  <si>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</si>
  <si>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</si>
  <si>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</si>
  <si>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</si>
  <si>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</si>
  <si>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</si>
  <si>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</si>
  <si>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</si>
  <si>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</si>
  <si>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</si>
  <si>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</si>
  <si>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</si>
  <si>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</si>
  <si>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</si>
  <si>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</si>
  <si>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</si>
  <si>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</si>
  <si>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</si>
  <si>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</si>
  <si>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</si>
  <si>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</si>
  <si>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</si>
  <si>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</si>
  <si>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</si>
  <si>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</si>
  <si>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</si>
  <si>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</si>
  <si>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</si>
  <si>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</si>
  <si>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</si>
  <si>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</si>
  <si>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</si>
  <si>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</si>
  <si>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</si>
  <si>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</si>
  <si>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</si>
  <si>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</si>
  <si>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</si>
  <si>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</si>
  <si>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</si>
  <si>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</si>
  <si>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</si>
  <si>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</si>
  <si>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</si>
  <si>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</si>
  <si>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</si>
  <si>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</si>
  <si>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</si>
  <si>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</si>
  <si>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</si>
  <si>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</si>
  <si>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</si>
  <si>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</si>
  <si>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</si>
  <si>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</si>
  <si>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茨城県大洗町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</si>
  <si>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</si>
  <si>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</si>
  <si>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</si>
  <si>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</si>
  <si>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</si>
  <si>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</si>
  <si>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</si>
  <si>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</si>
  <si>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</si>
  <si>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</si>
  <si>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</si>
  <si>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</si>
  <si>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</si>
  <si>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</si>
  <si>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</si>
  <si>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</si>
  <si>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</si>
  <si>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</si>
  <si>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</si>
  <si>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</si>
  <si>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町営公園墓地事業特別会計</t>
    <phoneticPr fontId="5"/>
  </si>
  <si>
    <t>東茨城郡内町村及び一部事務組合公平委員会特別会計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</si>
  <si>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</si>
  <si>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</si>
  <si>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</si>
  <si>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</si>
  <si>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</si>
  <si>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</si>
  <si>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</si>
  <si>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</si>
  <si>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</si>
  <si>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</si>
  <si>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</si>
  <si>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</si>
  <si>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</si>
  <si>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</si>
  <si>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</si>
  <si>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</si>
  <si>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</si>
  <si>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</si>
  <si>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地方卸売市場事業特別会計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</si>
  <si>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</si>
  <si>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</si>
  <si>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</si>
  <si>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</si>
  <si>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</si>
  <si>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</si>
  <si>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</si>
  <si>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</si>
  <si>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</si>
  <si>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</si>
  <si>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</si>
  <si>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</si>
  <si>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</si>
  <si>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</si>
  <si>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</si>
  <si>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</si>
  <si>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</si>
  <si>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</si>
  <si>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</si>
  <si>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</si>
  <si>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</si>
  <si>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</si>
  <si>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</si>
  <si>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</si>
  <si>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</si>
  <si>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</si>
  <si>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</si>
  <si>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</si>
  <si>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</si>
  <si>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</si>
  <si>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</si>
  <si>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</si>
  <si>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</si>
  <si>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</si>
  <si>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</si>
  <si>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</si>
  <si>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</si>
  <si>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</si>
  <si>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</si>
  <si>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</si>
  <si>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</si>
  <si>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</si>
  <si>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</si>
  <si>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</si>
  <si>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</si>
  <si>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</si>
  <si>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</si>
  <si>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</si>
  <si>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</si>
  <si>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</si>
  <si>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</si>
  <si>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</si>
  <si>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</si>
  <si>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</si>
  <si>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</si>
  <si>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</si>
  <si>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</si>
  <si>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</si>
  <si>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</si>
  <si>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</si>
  <si>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</si>
  <si>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</si>
  <si>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</si>
  <si>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</si>
  <si>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</si>
  <si>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</si>
  <si>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</si>
  <si>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</si>
  <si>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</si>
  <si>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</si>
  <si>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</si>
  <si>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地方卸売市場事業特別会計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</si>
  <si>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</si>
  <si>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</si>
  <si>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</si>
  <si>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</si>
  <si>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</si>
  <si>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</si>
  <si>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</si>
  <si>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</si>
  <si>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</si>
  <si>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</si>
  <si>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</si>
  <si>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</si>
  <si>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</si>
  <si>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</si>
  <si>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</si>
  <si>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</si>
  <si>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</si>
  <si>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</si>
  <si>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</si>
  <si>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</si>
  <si>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</si>
  <si>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</si>
  <si>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</si>
  <si>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</si>
  <si>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</si>
  <si>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</si>
  <si>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</si>
  <si>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</si>
  <si>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</si>
  <si>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</si>
  <si>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</si>
  <si>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</si>
  <si>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</si>
  <si>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</si>
  <si>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</si>
  <si>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</si>
  <si>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</si>
  <si>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</si>
  <si>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</si>
  <si>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</si>
  <si>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</si>
  <si>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</si>
  <si>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</si>
  <si>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</si>
  <si>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</si>
  <si>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</si>
  <si>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</si>
  <si>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</si>
  <si>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</si>
  <si>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</si>
  <si>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</si>
  <si>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</si>
  <si>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</si>
  <si>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</si>
  <si>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</si>
  <si>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</si>
  <si>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</si>
  <si>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</si>
  <si>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</si>
  <si>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</si>
  <si>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</si>
  <si>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</si>
  <si>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</si>
  <si>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</si>
  <si>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</si>
  <si>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</si>
  <si>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</si>
  <si>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</si>
  <si>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</si>
  <si>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</si>
  <si>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</si>
  <si>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</si>
  <si>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</si>
  <si>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</si>
  <si>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</si>
  <si>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</si>
  <si>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</si>
  <si>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</si>
  <si>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</si>
  <si>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</si>
  <si>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</si>
  <si>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</si>
  <si>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</si>
  <si>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</si>
  <si>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</si>
  <si>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</si>
  <si>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</si>
  <si>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</si>
  <si>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</si>
  <si>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</si>
  <si>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</si>
  <si>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</si>
  <si>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</si>
  <si>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2.39</t>
  </si>
  <si>
    <t>▲ 5.08</t>
  </si>
  <si>
    <t>一般会計</t>
  </si>
  <si>
    <t>水道事業会計</t>
  </si>
  <si>
    <t>介護保険特別会計</t>
  </si>
  <si>
    <t>国民健康保険特別会計</t>
  </si>
  <si>
    <t>公共下水道事業特別会計</t>
  </si>
  <si>
    <t>地方卸売市場事業特別会計</t>
  </si>
  <si>
    <t>町営公園墓地事業特別会計</t>
  </si>
  <si>
    <t>東茨城郡内町村及び一部事務組合公平委員会特別会計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</si>
  <si>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</si>
  <si>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</si>
  <si>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</si>
  <si>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</si>
  <si>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</si>
  <si>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</si>
  <si>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</si>
  <si>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</si>
  <si>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</si>
  <si>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6">
      <t>カイ</t>
    </rPh>
    <rPh sb="26" eb="27">
      <t>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</si>
  <si>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</si>
  <si>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4">
      <t>カイ</t>
    </rPh>
    <rPh sb="24" eb="25">
      <t>ケイ</t>
    </rPh>
    <phoneticPr fontId="2"/>
  </si>
  <si>
    <t>大洗，鉾田，水戸環境組合</t>
    <phoneticPr fontId="2"/>
  </si>
  <si>
    <t>水戸地方農業共済事務組合</t>
    <phoneticPr fontId="2"/>
  </si>
  <si>
    <t>大洗ターミナル</t>
    <rPh sb="0" eb="2">
      <t>オオアライ</t>
    </rPh>
    <phoneticPr fontId="2"/>
  </si>
  <si>
    <t>大洗町土地開発公社</t>
    <rPh sb="0" eb="3">
      <t>オオアライマチ</t>
    </rPh>
    <rPh sb="3" eb="5">
      <t>トチ</t>
    </rPh>
    <rPh sb="5" eb="7">
      <t>カイハツ</t>
    </rPh>
    <rPh sb="7" eb="9">
      <t>コウシャ</t>
    </rPh>
    <phoneticPr fontId="2"/>
  </si>
  <si>
    <t>茨城租税管理機構</t>
    <rPh sb="0" eb="2">
      <t>イバラキ</t>
    </rPh>
    <rPh sb="2" eb="4">
      <t>ソゼイ</t>
    </rPh>
    <rPh sb="4" eb="6">
      <t>カンリ</t>
    </rPh>
    <rPh sb="6" eb="8">
      <t>キコウ</t>
    </rPh>
    <phoneticPr fontId="2"/>
  </si>
  <si>
    <t>-</t>
    <phoneticPr fontId="2"/>
  </si>
  <si>
    <t>福祉基金</t>
    <rPh sb="0" eb="2">
      <t>フクシ</t>
    </rPh>
    <rPh sb="2" eb="4">
      <t>キキン</t>
    </rPh>
    <phoneticPr fontId="5"/>
  </si>
  <si>
    <t>漁業振興基金</t>
    <rPh sb="0" eb="2">
      <t>ギョギョウ</t>
    </rPh>
    <rPh sb="2" eb="4">
      <t>シンコウ</t>
    </rPh>
    <rPh sb="4" eb="6">
      <t>キキン</t>
    </rPh>
    <phoneticPr fontId="5"/>
  </si>
  <si>
    <t>大好きです大洗基金</t>
    <rPh sb="0" eb="2">
      <t>ダイス</t>
    </rPh>
    <rPh sb="5" eb="7">
      <t>オオアライ</t>
    </rPh>
    <rPh sb="7" eb="9">
      <t>キキン</t>
    </rPh>
    <phoneticPr fontId="5"/>
  </si>
  <si>
    <t>町営公園墓地建設改良等準備基金</t>
    <rPh sb="0" eb="2">
      <t>チョウエイ</t>
    </rPh>
    <rPh sb="2" eb="4">
      <t>コウエン</t>
    </rPh>
    <rPh sb="4" eb="6">
      <t>ボチ</t>
    </rPh>
    <rPh sb="6" eb="8">
      <t>ケンセツ</t>
    </rPh>
    <rPh sb="8" eb="10">
      <t>カイリョウ</t>
    </rPh>
    <rPh sb="10" eb="11">
      <t>トウ</t>
    </rPh>
    <rPh sb="11" eb="13">
      <t>ジュンビ</t>
    </rPh>
    <rPh sb="13" eb="15">
      <t>キキン</t>
    </rPh>
    <phoneticPr fontId="5"/>
  </si>
  <si>
    <t>新型コロナウイルス感染症対策基金</t>
    <rPh sb="0" eb="2">
      <t>シンガタ</t>
    </rPh>
    <rPh sb="9" eb="12">
      <t>カンセンショウ</t>
    </rPh>
    <rPh sb="12" eb="14">
      <t>タイサク</t>
    </rPh>
    <rPh sb="14" eb="16">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</si>
  <si>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</si>
  <si>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</si>
  <si>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</si>
  <si>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</si>
  <si>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</si>
  <si>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</si>
  <si>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</si>
  <si>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</si>
  <si>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</si>
  <si>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</si>
  <si>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</si>
  <si>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</si>
  <si>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2年度の有形固定資産減価償却率は類似団体内平均値より低い水準にある一方，将来負担比率は類似団体内平均値より高い水準にある。これは近年の庁舎改修事業や統合小学校建設事業及び小中学校共用体育館建設事業等の大型建設事業実施に伴い，有形固定資産減価償却率の低い資産が多くなっていること及び財源とした地方債の残高が多くなっていることが影響していると考えられる。今後は公共施設等総合管理計画や個別施設計画で示されている指針に基づき，公共施設の規模の適正化を図りつつ，２つの指標におけるバランスの改善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</si>
  <si>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</si>
  <si>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</si>
  <si>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</si>
  <si>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</si>
  <si>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</si>
  <si>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</si>
  <si>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2年度の実質公債費比率は類似団体内平均値より低い水準にあるものの，将来負担比率は類似団体内平均値より高い水準にある。これは，一般会計等に係る地方債現在高が類似団体と比べ多いことや充当可能基金が少ないことが要因である。今後についても，令和元年度から2年度に実施した防災行政無線デジタル化整備事業に係る地方債の元金償還開始等に伴う公債費の増加や公共施設の長寿命化を反映した施設改修における地方債の借入及び実質公債費比率の上昇が見込まれているため，財政の健全化に向けてこれまで以上に地方債の発行を抑制していく必要がある。</t>
    <rPh sb="173" eb="175">
      <t>コウキョウ</t>
    </rPh>
    <rPh sb="175" eb="177">
      <t>シセツ</t>
    </rPh>
    <rPh sb="178" eb="179">
      <t>チョウ</t>
    </rPh>
    <rPh sb="179" eb="182">
      <t>ジュミョウカ</t>
    </rPh>
    <rPh sb="183" eb="185">
      <t>ハンエイ</t>
    </rPh>
    <rPh sb="187" eb="189">
      <t>シセツ</t>
    </rPh>
    <rPh sb="189" eb="191">
      <t>カイシュウ</t>
    </rPh>
    <rPh sb="195" eb="198">
      <t>チホウサイ</t>
    </rPh>
    <rPh sb="199" eb="201">
      <t>カリイレ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</si>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</sst>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1CFF-401B-A49C-348F4AFD4C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126768</c:v>
                </c:pt>
                <c:pt idx="1">
                  <c:v>106803</c:v>
                </c:pt>
                <c:pt idx="2">
                  <c:v>61300</c:v>
                </c:pt>
                <c:pt idx="3">
                  <c:v>59819</c:v>
                </c:pt>
                <c:pt idx="4">
                  <c:v>85704</c:v>
                </c:pt>
              </c:numCache>
            </c:numRef>
          </c:val>
          <c:smooth val="0"/>
          <c:extLst>
            <c:ext xmlns:c16="http://schemas.microsoft.com/office/drawing/2014/chart" uri="{C3380CC4-5D6E-409C-BE32-E72D297353CC}">
              <c16:uniqueId val="{00000001-1CFF-401B-A49C-348F4AFD4C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12.6</c:v>
                </c:pt>
                <c:pt idx="1">
                  <c:v>13.73</c:v>
                </c:pt>
                <c:pt idx="2">
                  <c:v>10.7</c:v>
                </c:pt>
                <c:pt idx="3">
                  <c:v>5.67</c:v>
                </c:pt>
                <c:pt idx="4">
                  <c:v>10.78</c:v>
                </c:pt>
              </c:numCache>
            </c:numRef>
          </c:val>
          <c:extLst>
            <c:ext xmlns:c16="http://schemas.microsoft.com/office/drawing/2014/chart" uri="{C3380CC4-5D6E-409C-BE32-E72D297353CC}">
              <c16:uniqueId val="{00000000-896C-4A56-8817-513596D388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9.32</c:v>
                </c:pt>
                <c:pt idx="1">
                  <c:v>10.57</c:v>
                </c:pt>
                <c:pt idx="2">
                  <c:v>11.13</c:v>
                </c:pt>
                <c:pt idx="3">
                  <c:v>11.19</c:v>
                </c:pt>
                <c:pt idx="4">
                  <c:v>10.69</c:v>
                </c:pt>
              </c:numCache>
            </c:numRef>
          </c:val>
          <c:extLst>
            <c:ext xmlns:c16="http://schemas.microsoft.com/office/drawing/2014/chart" uri="{C3380CC4-5D6E-409C-BE32-E72D297353CC}">
              <c16:uniqueId val="{00000001-896C-4A56-8817-513596D388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2.3199999999999998</c:v>
                </c:pt>
                <c:pt idx="1">
                  <c:v>2.23</c:v>
                </c:pt>
                <c:pt idx="2">
                  <c:v>-2.39</c:v>
                </c:pt>
                <c:pt idx="3">
                  <c:v>-5.08</c:v>
                </c:pt>
                <c:pt idx="4">
                  <c:v>2.99</c:v>
                </c:pt>
              </c:numCache>
            </c:numRef>
          </c:val>
          <c:smooth val="0"/>
          <c:extLst>
            <c:ext xmlns:c16="http://schemas.microsoft.com/office/drawing/2014/chart" uri="{C3380CC4-5D6E-409C-BE32-E72D297353CC}">
              <c16:uniqueId val="{00000002-896C-4A56-8817-513596D388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0.02</c:v>
                </c:pt>
                <c:pt idx="4">
                  <c:v>#N/A</c:v>
                </c:pt>
                <c:pt idx="5">
                  <c:v>0.03</c:v>
                </c:pt>
                <c:pt idx="6">
                  <c:v>#N/A</c:v>
                </c:pt>
                <c:pt idx="7">
                  <c:v>0.01</c:v>
                </c:pt>
                <c:pt idx="8">
                  <c:v>#N/A</c:v>
                </c:pt>
                <c:pt idx="9">
                  <c:v>0</c:v>
                </c:pt>
              </c:numCache>
            </c:numRef>
          </c:val>
          <c:extLst>
            <c:ext xmlns:c16="http://schemas.microsoft.com/office/drawing/2014/chart" uri="{C3380CC4-5D6E-409C-BE32-E72D297353CC}">
              <c16:uniqueId val="{00000000-FC14-4E4B-9F7B-6F106262AC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14-4E4B-9F7B-6F106262ACE8}"/>
            </c:ext>
          </c:extLst>
        </c:ser>
        <c:ser>
          <c:idx val="2"/>
          <c:order val="2"/>
          <c:tx>
            <c:strRef>
              <c:f>データシート!$A$29</c:f>
              <c:strCache>
                <c:ptCount val="1"/>
                <c:pt idx="0">
                  <c:v>東茨城郡内町村及び一部事務組合公平委員会特別会計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0.03</c:v>
                </c:pt>
                <c:pt idx="4">
                  <c:v>#N/A</c:v>
                </c:pt>
                <c:pt idx="5">
                  <c:v>0.02</c:v>
                </c:pt>
                <c:pt idx="6">
                  <c:v>#N/A</c:v>
                </c:pt>
                <c:pt idx="7">
                  <c:v>0.04</c:v>
                </c:pt>
                <c:pt idx="8">
                  <c:v>#N/A</c:v>
                </c:pt>
                <c:pt idx="9">
                  <c:v>0.06</c:v>
                </c:pt>
              </c:numCache>
            </c:numRef>
          </c:val>
          <c:extLst>
            <c:ext xmlns:c16="http://schemas.microsoft.com/office/drawing/2014/chart" uri="{C3380CC4-5D6E-409C-BE32-E72D297353CC}">
              <c16:uniqueId val="{00000002-FC14-4E4B-9F7B-6F106262ACE8}"/>
            </c:ext>
          </c:extLst>
        </c:ser>
        <c:ser>
          <c:idx val="3"/>
          <c:order val="3"/>
          <c:tx>
            <c:strRef>
              <c:f>データシート!$A$30</c:f>
              <c:strCache>
                <c:ptCount val="1"/>
                <c:pt idx="0">
                  <c:v>町営公園墓地事業特別会計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0.52</c:v>
                </c:pt>
                <c:pt idx="2">
                  <c:v>#N/A</c:v>
                </c:pt>
                <c:pt idx="3">
                  <c:v>0.15</c:v>
                </c:pt>
                <c:pt idx="4">
                  <c:v>#N/A</c:v>
                </c:pt>
                <c:pt idx="5">
                  <c:v>0.05</c:v>
                </c:pt>
                <c:pt idx="6">
                  <c:v>#N/A</c:v>
                </c:pt>
                <c:pt idx="7">
                  <c:v>0.06</c:v>
                </c:pt>
                <c:pt idx="8">
                  <c:v>#N/A</c:v>
                </c:pt>
                <c:pt idx="9">
                  <c:v>0.08</c:v>
                </c:pt>
              </c:numCache>
            </c:numRef>
          </c:val>
          <c:extLst>
            <c:ext xmlns:c16="http://schemas.microsoft.com/office/drawing/2014/chart" uri="{C3380CC4-5D6E-409C-BE32-E72D297353CC}">
              <c16:uniqueId val="{00000003-FC14-4E4B-9F7B-6F106262ACE8}"/>
            </c:ext>
          </c:extLst>
        </c:ser>
        <c:ser>
          <c:idx val="4"/>
          <c:order val="4"/>
          <c:tx>
            <c:strRef>
              <c:f>データシート!$A$31</c:f>
              <c:strCache>
                <c:ptCount val="1"/>
                <c:pt idx="0">
                  <c:v>地方卸売市場事業特別会計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7.0000000000000007E-2</c:v>
                </c:pt>
                <c:pt idx="4">
                  <c:v>#N/A</c:v>
                </c:pt>
                <c:pt idx="5">
                  <c:v>0.13</c:v>
                </c:pt>
                <c:pt idx="6">
                  <c:v>#N/A</c:v>
                </c:pt>
                <c:pt idx="7">
                  <c:v>0.11</c:v>
                </c:pt>
                <c:pt idx="8">
                  <c:v>#N/A</c:v>
                </c:pt>
                <c:pt idx="9">
                  <c:v>0.1</c:v>
                </c:pt>
              </c:numCache>
            </c:numRef>
          </c:val>
          <c:extLst>
            <c:ext xmlns:c16="http://schemas.microsoft.com/office/drawing/2014/chart" uri="{C3380CC4-5D6E-409C-BE32-E72D297353CC}">
              <c16:uniqueId val="{00000004-FC14-4E4B-9F7B-6F106262ACE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0.76</c:v>
                </c:pt>
                <c:pt idx="2">
                  <c:v>#N/A</c:v>
                </c:pt>
                <c:pt idx="3">
                  <c:v>0.43</c:v>
                </c:pt>
                <c:pt idx="4">
                  <c:v>#N/A</c:v>
                </c:pt>
                <c:pt idx="5">
                  <c:v>0.44</c:v>
                </c:pt>
                <c:pt idx="6">
                  <c:v>#N/A</c:v>
                </c:pt>
                <c:pt idx="7">
                  <c:v>0.38</c:v>
                </c:pt>
                <c:pt idx="8">
                  <c:v>#N/A</c:v>
                </c:pt>
                <c:pt idx="9">
                  <c:v>0.34</c:v>
                </c:pt>
              </c:numCache>
            </c:numRef>
          </c:val>
          <c:extLst>
            <c:ext xmlns:c16="http://schemas.microsoft.com/office/drawing/2014/chart" uri="{C3380CC4-5D6E-409C-BE32-E72D297353CC}">
              <c16:uniqueId val="{00000005-FC14-4E4B-9F7B-6F106262ACE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0.82</c:v>
                </c:pt>
                <c:pt idx="2">
                  <c:v>#N/A</c:v>
                </c:pt>
                <c:pt idx="3">
                  <c:v>0.84</c:v>
                </c:pt>
                <c:pt idx="4">
                  <c:v>#N/A</c:v>
                </c:pt>
                <c:pt idx="5">
                  <c:v>0.02</c:v>
                </c:pt>
                <c:pt idx="6">
                  <c:v>#N/A</c:v>
                </c:pt>
                <c:pt idx="7">
                  <c:v>0.04</c:v>
                </c:pt>
                <c:pt idx="8">
                  <c:v>#N/A</c:v>
                </c:pt>
                <c:pt idx="9">
                  <c:v>0.43</c:v>
                </c:pt>
              </c:numCache>
            </c:numRef>
          </c:val>
          <c:extLst>
            <c:ext xmlns:c16="http://schemas.microsoft.com/office/drawing/2014/chart" uri="{C3380CC4-5D6E-409C-BE32-E72D297353CC}">
              <c16:uniqueId val="{00000006-FC14-4E4B-9F7B-6F106262ACE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2.09</c:v>
                </c:pt>
                <c:pt idx="2">
                  <c:v>#N/A</c:v>
                </c:pt>
                <c:pt idx="3">
                  <c:v>1.21</c:v>
                </c:pt>
                <c:pt idx="4">
                  <c:v>#N/A</c:v>
                </c:pt>
                <c:pt idx="5">
                  <c:v>0.79</c:v>
                </c:pt>
                <c:pt idx="6">
                  <c:v>#N/A</c:v>
                </c:pt>
                <c:pt idx="7">
                  <c:v>0.78</c:v>
                </c:pt>
                <c:pt idx="8">
                  <c:v>#N/A</c:v>
                </c:pt>
                <c:pt idx="9">
                  <c:v>1.4</c:v>
                </c:pt>
              </c:numCache>
            </c:numRef>
          </c:val>
          <c:extLst>
            <c:ext xmlns:c16="http://schemas.microsoft.com/office/drawing/2014/chart" uri="{C3380CC4-5D6E-409C-BE32-E72D297353CC}">
              <c16:uniqueId val="{00000007-FC14-4E4B-9F7B-6F106262ACE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8.2899999999999991</c:v>
                </c:pt>
                <c:pt idx="2">
                  <c:v>#N/A</c:v>
                </c:pt>
                <c:pt idx="3">
                  <c:v>9.14</c:v>
                </c:pt>
                <c:pt idx="4">
                  <c:v>#N/A</c:v>
                </c:pt>
                <c:pt idx="5">
                  <c:v>8.3800000000000008</c:v>
                </c:pt>
                <c:pt idx="6">
                  <c:v>#N/A</c:v>
                </c:pt>
                <c:pt idx="7">
                  <c:v>7.65</c:v>
                </c:pt>
                <c:pt idx="8">
                  <c:v>#N/A</c:v>
                </c:pt>
                <c:pt idx="9">
                  <c:v>6.58</c:v>
                </c:pt>
              </c:numCache>
            </c:numRef>
          </c:val>
          <c:extLst>
            <c:ext xmlns:c16="http://schemas.microsoft.com/office/drawing/2014/chart" uri="{C3380CC4-5D6E-409C-BE32-E72D297353CC}">
              <c16:uniqueId val="{00000008-FC14-4E4B-9F7B-6F106262ACE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12.01</c:v>
                </c:pt>
                <c:pt idx="2">
                  <c:v>#N/A</c:v>
                </c:pt>
                <c:pt idx="3">
                  <c:v>13.54</c:v>
                </c:pt>
                <c:pt idx="4">
                  <c:v>#N/A</c:v>
                </c:pt>
                <c:pt idx="5">
                  <c:v>10.61</c:v>
                </c:pt>
                <c:pt idx="6">
                  <c:v>#N/A</c:v>
                </c:pt>
                <c:pt idx="7">
                  <c:v>5.56</c:v>
                </c:pt>
                <c:pt idx="8">
                  <c:v>#N/A</c:v>
                </c:pt>
                <c:pt idx="9">
                  <c:v>10.62</c:v>
                </c:pt>
              </c:numCache>
            </c:numRef>
          </c:val>
          <c:extLst>
            <c:ext xmlns:c16="http://schemas.microsoft.com/office/drawing/2014/chart" uri="{C3380CC4-5D6E-409C-BE32-E72D297353CC}">
              <c16:uniqueId val="{00000009-FC14-4E4B-9F7B-6F106262AC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715</c:v>
                </c:pt>
                <c:pt idx="5">
                  <c:v>758</c:v>
                </c:pt>
                <c:pt idx="8">
                  <c:v>768</c:v>
                </c:pt>
                <c:pt idx="11">
                  <c:v>769</c:v>
                </c:pt>
                <c:pt idx="14">
                  <c:v>780</c:v>
                </c:pt>
              </c:numCache>
            </c:numRef>
          </c:val>
          <c:extLst>
            <c:ext xmlns:c16="http://schemas.microsoft.com/office/drawing/2014/chart" uri="{C3380CC4-5D6E-409C-BE32-E72D297353CC}">
              <c16:uniqueId val="{00000000-FADD-461D-9953-E37757788C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ADD-461D-9953-E37757788C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ADD-461D-9953-E37757788C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c:v>
                </c:pt>
                <c:pt idx="3">
                  <c:v>16</c:v>
                </c:pt>
                <c:pt idx="6">
                  <c:v>16</c:v>
                </c:pt>
                <c:pt idx="9">
                  <c:v>13</c:v>
                </c:pt>
                <c:pt idx="12">
                  <c:v>3</c:v>
                </c:pt>
              </c:numCache>
            </c:numRef>
          </c:val>
          <c:extLst>
            <c:ext xmlns:c16="http://schemas.microsoft.com/office/drawing/2014/chart" uri="{C3380CC4-5D6E-409C-BE32-E72D297353CC}">
              <c16:uniqueId val="{00000003-FADD-461D-9953-E37757788C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237</c:v>
                </c:pt>
                <c:pt idx="3">
                  <c:v>253</c:v>
                </c:pt>
                <c:pt idx="6">
                  <c:v>252</c:v>
                </c:pt>
                <c:pt idx="9">
                  <c:v>223</c:v>
                </c:pt>
                <c:pt idx="12">
                  <c:v>238</c:v>
                </c:pt>
              </c:numCache>
            </c:numRef>
          </c:val>
          <c:extLst>
            <c:ext xmlns:c16="http://schemas.microsoft.com/office/drawing/2014/chart" uri="{C3380CC4-5D6E-409C-BE32-E72D297353CC}">
              <c16:uniqueId val="{00000004-FADD-461D-9953-E37757788C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DD-461D-9953-E37757788C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DD-461D-9953-E37757788C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593</c:v>
                </c:pt>
                <c:pt idx="3">
                  <c:v>647</c:v>
                </c:pt>
                <c:pt idx="6">
                  <c:v>722</c:v>
                </c:pt>
                <c:pt idx="9">
                  <c:v>775</c:v>
                </c:pt>
                <c:pt idx="12">
                  <c:v>796</c:v>
                </c:pt>
              </c:numCache>
            </c:numRef>
          </c:val>
          <c:extLst>
            <c:ext xmlns:c16="http://schemas.microsoft.com/office/drawing/2014/chart" uri="{C3380CC4-5D6E-409C-BE32-E72D297353CC}">
              <c16:uniqueId val="{00000007-FADD-461D-9953-E37757788C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132</c:v>
                </c:pt>
                <c:pt idx="2">
                  <c:v>#N/A</c:v>
                </c:pt>
                <c:pt idx="3">
                  <c:v>#N/A</c:v>
                </c:pt>
                <c:pt idx="4">
                  <c:v>158</c:v>
                </c:pt>
                <c:pt idx="5">
                  <c:v>#N/A</c:v>
                </c:pt>
                <c:pt idx="6">
                  <c:v>#N/A</c:v>
                </c:pt>
                <c:pt idx="7">
                  <c:v>222</c:v>
                </c:pt>
                <c:pt idx="8">
                  <c:v>#N/A</c:v>
                </c:pt>
                <c:pt idx="9">
                  <c:v>#N/A</c:v>
                </c:pt>
                <c:pt idx="10">
                  <c:v>242</c:v>
                </c:pt>
                <c:pt idx="11">
                  <c:v>#N/A</c:v>
                </c:pt>
                <c:pt idx="12">
                  <c:v>#N/A</c:v>
                </c:pt>
                <c:pt idx="13">
                  <c:v>257</c:v>
                </c:pt>
                <c:pt idx="14">
                  <c:v>#N/A</c:v>
                </c:pt>
              </c:numCache>
            </c:numRef>
          </c:val>
          <c:smooth val="0"/>
          <c:extLst>
            <c:ext xmlns:c16="http://schemas.microsoft.com/office/drawing/2014/chart" uri="{C3380CC4-5D6E-409C-BE32-E72D297353CC}">
              <c16:uniqueId val="{00000008-FADD-461D-9953-E37757788C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7100</c:v>
                </c:pt>
                <c:pt idx="5">
                  <c:v>7046</c:v>
                </c:pt>
                <c:pt idx="8">
                  <c:v>7004</c:v>
                </c:pt>
                <c:pt idx="11">
                  <c:v>6901</c:v>
                </c:pt>
                <c:pt idx="14">
                  <c:v>7151</c:v>
                </c:pt>
              </c:numCache>
            </c:numRef>
          </c:val>
          <c:extLst>
            <c:ext xmlns:c16="http://schemas.microsoft.com/office/drawing/2014/chart" uri="{C3380CC4-5D6E-409C-BE32-E72D297353CC}">
              <c16:uniqueId val="{00000000-7468-4798-B68E-27A1A397C1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2175</c:v>
                </c:pt>
                <c:pt idx="5">
                  <c:v>2046</c:v>
                </c:pt>
                <c:pt idx="8">
                  <c:v>2076</c:v>
                </c:pt>
                <c:pt idx="11">
                  <c:v>2071</c:v>
                </c:pt>
                <c:pt idx="14">
                  <c:v>2025</c:v>
                </c:pt>
              </c:numCache>
            </c:numRef>
          </c:val>
          <c:extLst>
            <c:ext xmlns:c16="http://schemas.microsoft.com/office/drawing/2014/chart" uri="{C3380CC4-5D6E-409C-BE32-E72D297353CC}">
              <c16:uniqueId val="{00000001-7468-4798-B68E-27A1A397C1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1347</c:v>
                </c:pt>
                <c:pt idx="5">
                  <c:v>1478</c:v>
                </c:pt>
                <c:pt idx="8">
                  <c:v>1401</c:v>
                </c:pt>
                <c:pt idx="11">
                  <c:v>1288</c:v>
                </c:pt>
                <c:pt idx="14">
                  <c:v>1305</c:v>
                </c:pt>
              </c:numCache>
            </c:numRef>
          </c:val>
          <c:extLst>
            <c:ext xmlns:c16="http://schemas.microsoft.com/office/drawing/2014/chart" uri="{C3380CC4-5D6E-409C-BE32-E72D297353CC}">
              <c16:uniqueId val="{00000002-7468-4798-B68E-27A1A397C1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68-4798-B68E-27A1A397C1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68-4798-B68E-27A1A397C1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0</c:v>
                </c:pt>
                <c:pt idx="6">
                  <c:v>0</c:v>
                </c:pt>
                <c:pt idx="9">
                  <c:v>0</c:v>
                </c:pt>
                <c:pt idx="12">
                  <c:v>1</c:v>
                </c:pt>
              </c:numCache>
            </c:numRef>
          </c:val>
          <c:extLst>
            <c:ext xmlns:c16="http://schemas.microsoft.com/office/drawing/2014/chart" uri="{C3380CC4-5D6E-409C-BE32-E72D297353CC}">
              <c16:uniqueId val="{00000005-7468-4798-B68E-27A1A397C1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1846</c:v>
                </c:pt>
                <c:pt idx="3">
                  <c:v>1848</c:v>
                </c:pt>
                <c:pt idx="6">
                  <c:v>1811</c:v>
                </c:pt>
                <c:pt idx="9">
                  <c:v>1783</c:v>
                </c:pt>
                <c:pt idx="12">
                  <c:v>1783</c:v>
                </c:pt>
              </c:numCache>
            </c:numRef>
          </c:val>
          <c:extLst>
            <c:ext xmlns:c16="http://schemas.microsoft.com/office/drawing/2014/chart" uri="{C3380CC4-5D6E-409C-BE32-E72D297353CC}">
              <c16:uniqueId val="{00000006-7468-4798-B68E-27A1A397C1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49</c:v>
                </c:pt>
                <c:pt idx="3">
                  <c:v>32</c:v>
                </c:pt>
                <c:pt idx="6">
                  <c:v>17</c:v>
                </c:pt>
                <c:pt idx="9">
                  <c:v>3</c:v>
                </c:pt>
                <c:pt idx="12">
                  <c:v>0</c:v>
                </c:pt>
              </c:numCache>
            </c:numRef>
          </c:val>
          <c:extLst>
            <c:ext xmlns:c16="http://schemas.microsoft.com/office/drawing/2014/chart" uri="{C3380CC4-5D6E-409C-BE32-E72D297353CC}">
              <c16:uniqueId val="{00000007-7468-4798-B68E-27A1A397C1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2735</c:v>
                </c:pt>
                <c:pt idx="3">
                  <c:v>2652</c:v>
                </c:pt>
                <c:pt idx="6">
                  <c:v>2637</c:v>
                </c:pt>
                <c:pt idx="9">
                  <c:v>2585</c:v>
                </c:pt>
                <c:pt idx="12">
                  <c:v>2539</c:v>
                </c:pt>
              </c:numCache>
            </c:numRef>
          </c:val>
          <c:extLst>
            <c:ext xmlns:c16="http://schemas.microsoft.com/office/drawing/2014/chart" uri="{C3380CC4-5D6E-409C-BE32-E72D297353CC}">
              <c16:uniqueId val="{00000008-7468-4798-B68E-27A1A397C1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21</c:v>
                </c:pt>
                <c:pt idx="3">
                  <c:v>21</c:v>
                </c:pt>
                <c:pt idx="6">
                  <c:v>21</c:v>
                </c:pt>
                <c:pt idx="9">
                  <c:v>13</c:v>
                </c:pt>
                <c:pt idx="12">
                  <c:v>22</c:v>
                </c:pt>
              </c:numCache>
            </c:numRef>
          </c:val>
          <c:extLst>
            <c:ext xmlns:c16="http://schemas.microsoft.com/office/drawing/2014/chart" uri="{C3380CC4-5D6E-409C-BE32-E72D297353CC}">
              <c16:uniqueId val="{00000009-7468-4798-B68E-27A1A397C1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9278</c:v>
                </c:pt>
                <c:pt idx="3">
                  <c:v>9348</c:v>
                </c:pt>
                <c:pt idx="6">
                  <c:v>9487</c:v>
                </c:pt>
                <c:pt idx="9">
                  <c:v>9401</c:v>
                </c:pt>
                <c:pt idx="12">
                  <c:v>9818</c:v>
                </c:pt>
              </c:numCache>
            </c:numRef>
          </c:val>
          <c:extLst>
            <c:ext xmlns:c16="http://schemas.microsoft.com/office/drawing/2014/chart" uri="{C3380CC4-5D6E-409C-BE32-E72D297353CC}">
              <c16:uniqueId val="{0000000A-7468-4798-B68E-27A1A397C1B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3308</c:v>
                </c:pt>
                <c:pt idx="2">
                  <c:v>#N/A</c:v>
                </c:pt>
                <c:pt idx="3">
                  <c:v>#N/A</c:v>
                </c:pt>
                <c:pt idx="4">
                  <c:v>3331</c:v>
                </c:pt>
                <c:pt idx="5">
                  <c:v>#N/A</c:v>
                </c:pt>
                <c:pt idx="6">
                  <c:v>#N/A</c:v>
                </c:pt>
                <c:pt idx="7">
                  <c:v>3490</c:v>
                </c:pt>
                <c:pt idx="8">
                  <c:v>#N/A</c:v>
                </c:pt>
                <c:pt idx="9">
                  <c:v>#N/A</c:v>
                </c:pt>
                <c:pt idx="10">
                  <c:v>3525</c:v>
                </c:pt>
                <c:pt idx="11">
                  <c:v>#N/A</c:v>
                </c:pt>
                <c:pt idx="12">
                  <c:v>#N/A</c:v>
                </c:pt>
                <c:pt idx="13">
                  <c:v>3682</c:v>
                </c:pt>
                <c:pt idx="14">
                  <c:v>#N/A</c:v>
                </c:pt>
              </c:numCache>
            </c:numRef>
          </c:val>
          <c:smooth val="0"/>
          <c:extLst>
            <c:ext xmlns:c16="http://schemas.microsoft.com/office/drawing/2014/chart" uri="{C3380CC4-5D6E-409C-BE32-E72D297353CC}">
              <c16:uniqueId val="{0000000B-7468-4798-B68E-27A1A397C1B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469</c:v>
                </c:pt>
                <c:pt idx="1">
                  <c:v>469</c:v>
                </c:pt>
                <c:pt idx="2">
                  <c:v>469</c:v>
                </c:pt>
              </c:numCache>
            </c:numRef>
          </c:val>
          <c:extLst>
            <c:ext xmlns:c16="http://schemas.microsoft.com/office/drawing/2014/chart" uri="{C3380CC4-5D6E-409C-BE32-E72D297353CC}">
              <c16:uniqueId val="{00000000-DD27-4571-9491-ED18AA1CDB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114</c:v>
                </c:pt>
                <c:pt idx="1">
                  <c:v>114</c:v>
                </c:pt>
                <c:pt idx="2">
                  <c:v>114</c:v>
                </c:pt>
              </c:numCache>
            </c:numRef>
          </c:val>
          <c:extLst>
            <c:ext xmlns:c16="http://schemas.microsoft.com/office/drawing/2014/chart" uri="{C3380CC4-5D6E-409C-BE32-E72D297353CC}">
              <c16:uniqueId val="{00000001-DD27-4571-9491-ED18AA1CDB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732</c:v>
                </c:pt>
                <c:pt idx="1">
                  <c:v>591</c:v>
                </c:pt>
                <c:pt idx="2">
                  <c:v>505</c:v>
                </c:pt>
              </c:numCache>
            </c:numRef>
          </c:val>
          <c:extLst>
            <c:ext xmlns:c16="http://schemas.microsoft.com/office/drawing/2014/chart" uri="{C3380CC4-5D6E-409C-BE32-E72D297353CC}">
              <c16:uniqueId val="{00000002-DD27-4571-9491-ED18AA1CDB7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1352085161381259E-2"/>
                  <c:y val="-7.1242252859696972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{8430705E-FA04-438F-8E37-0C418AEDA69D}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C25-4327-B8E4-EE4AEB3383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{898FF9FA-80DD-4301-BCE5-FC83EC9F1417}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25-4327-B8E4-EE4AEB3383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{67C7A93F-7916-49F3-BF05-30CD085A6720}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25-4327-B8E4-EE4AEB3383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{11B3CFB7-CD62-4144-87C4-F181A604AAC9}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25-4327-B8E4-EE4AEB3383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{4D915E55-D21C-4E2A-9256-6C27936BE457}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25-4327-B8E4-EE4AEB3383EB}"/>
                </c:ext>
              </c:extLst>
            </c:dLbl>
            <c:dLbl>
              <c:idx val="8"/>
              <c:layout>
                <c:manualLayout>
                  <c:x val="-4.2938315777763345E-2"/>
                  <c:y val="-7.7153293824560737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{B70D480C-E617-49E9-8557-6757D85DE26E}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C25-4327-B8E4-EE4AEB3383EB}"/>
                </c:ext>
              </c:extLst>
            </c:dLbl>
            <c:dLbl>
              <c:idx val="16"/>
              <c:layout>
                <c:manualLayout>
                  <c:x val="-3.2145200469572303E-2"/>
                  <c:y val="-7.165645200423008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{8E5FEBC4-A0CB-44AB-8180-66AB58B6B54E}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C25-4327-B8E4-EE4AEB3383E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{122FC971-910F-4015-B85A-8CC2C195948D}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C25-4327-B8E4-EE4AEB3383EB}"/>
                </c:ext>
              </c:extLst>
            </c:dLbl>
            <c:dLbl>
              <c:idx val="32"/>
              <c:layout>
                <c:manualLayout>
                  <c:x val="-3.2015750650234161E-2"/>
                  <c:y val="-3.8903459273318508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{ADBD1EA9-29AE-47A8-B24B-93C8034F0DFF}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C25-4327-B8E4-EE4AEB3383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49.2</c:v>
                </c:pt>
                <c:pt idx="8">
                  <c:v>49.4</c:v>
                </c:pt>
                <c:pt idx="16">
                  <c:v>49.4</c:v>
                </c:pt>
                <c:pt idx="24">
                  <c:v>47.7</c:v>
                </c:pt>
                <c:pt idx="32">
                  <c:v>48.9</c:v>
                </c:pt>
              </c:numCache>
            </c:numRef>
          </c:xVal>
          <c:yVal>
            <c:numRef>
              <c:f>公会計指標分析・財政指標組合せ分析表!$BP$51:$DC$51</c:f>
              <c:numCache>
                <c:formatCode>#,##0.0;"▲ "#,##0.0</c:formatCode>
                <c:ptCount val="40"/>
                <c:pt idx="0">
                  <c:v>89.5</c:v>
                </c:pt>
                <c:pt idx="8">
                  <c:v>91.4</c:v>
                </c:pt>
                <c:pt idx="16">
                  <c:v>95.6</c:v>
                </c:pt>
                <c:pt idx="24">
                  <c:v>97.5</c:v>
                </c:pt>
                <c:pt idx="32">
                  <c:v>96.6</c:v>
                </c:pt>
              </c:numCache>
            </c:numRef>
          </c:yVal>
          <c:smooth val="0"/>
          <c:extLst>
            <c:ext xmlns:c16="http://schemas.microsoft.com/office/drawing/2014/chart" uri="{C3380CC4-5D6E-409C-BE32-E72D297353CC}">
              <c16:uniqueId val="{00000009-4C25-4327-B8E4-EE4AEB3383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{CF46E802-DD80-4154-95ED-C5609B52CB98}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C25-4327-B8E4-EE4AEB3383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{711C338E-3F8F-4FA2-9B12-886DDA3760C0}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25-4327-B8E4-EE4AEB3383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{FFF26048-7F1E-4456-A0EF-B2C79DF82DE1}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25-4327-B8E4-EE4AEB3383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{BF98A0F2-3636-4F61-B632-BC069C89C6C8}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25-4327-B8E4-EE4AEB3383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{22E35D31-52B3-47F9-A2CD-0F5EA56E8D88}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25-4327-B8E4-EE4AEB3383E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{14694C6A-4B58-4496-B756-6776921E7E42}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C25-4327-B8E4-EE4AEB3383EB}"/>
                </c:ext>
              </c:extLst>
            </c:dLbl>
            <c:dLbl>
              <c:idx val="16"/>
              <c:layout>
                <c:manualLayout>
                  <c:x val="-2.271691435897009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{F89A8EB9-58F2-40EA-9A37-20C2F02BACA1}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C25-4327-B8E4-EE4AEB3383EB}"/>
                </c:ext>
              </c:extLst>
            </c:dLbl>
            <c:dLbl>
              <c:idx val="24"/>
              <c:layout>
                <c:manualLayout>
                  <c:x val="-4.144403676083643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{42B1AF1C-3728-4FE1-97F9-892970966EF6}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C25-4327-B8E4-EE4AEB3383E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{4383089A-E308-4915-86A3-B2ADBEA189FD}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C25-4327-B8E4-EE4AEB3383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c:v>
                </c:pt>
              </c:numCache>
            </c:numRef>
          </c:xVal>
          <c:yVal>
            <c:numRef>
              <c:f>公会計指標分析・財政指標組合せ分析表!$BP$55:$DC$55</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4C25-4327-B8E4-EE4AEB3383EB}"/>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{40763734-E900-4B42-BB69-CFFBBB19C113}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3AD-4A19-A808-F4430FC63B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{578410BF-B9EA-4DB5-8ADC-3FE50F453F9A}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AD-4A19-A808-F4430FC63B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{91D8398D-298B-41E5-ACC7-7E7784FED7DF}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AD-4A19-A808-F4430FC63B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{27CBEDE1-D430-4B54-B35A-C1F93BE27B99}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AD-4A19-A808-F4430FC63B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{38A4CDDC-036A-4B29-9F09-90EAE61FC259}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AD-4A19-A808-F4430FC63B9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{9F90C6A0-5F87-4CFD-A8A2-EFC86ACB0F93}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3AD-4A19-A808-F4430FC63B9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{89F49A6A-7053-4B57-8500-86A7964AD5C4}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3AD-4A19-A808-F4430FC63B9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{879F5DEF-05C5-47CE-8E8F-FDB3780E236A}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3AD-4A19-A808-F4430FC63B9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{2FF5507E-1BBC-4B00-9E18-D28181F58DF4}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3AD-4A19-A808-F4430FC63B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3.8</c:v>
                </c:pt>
                <c:pt idx="16">
                  <c:v>4.5999999999999996</c:v>
                </c:pt>
                <c:pt idx="24">
                  <c:v>5.7</c:v>
                </c:pt>
                <c:pt idx="32">
                  <c:v>6.5</c:v>
                </c:pt>
              </c:numCache>
            </c:numRef>
          </c:xVal>
          <c:yVal>
            <c:numRef>
              <c:f>公会計指標分析・財政指標組合せ分析表!$BP$73:$DC$73</c:f>
              <c:numCache>
                <c:formatCode>#,##0.0;"▲ "#,##0.0</c:formatCode>
                <c:ptCount val="40"/>
                <c:pt idx="0">
                  <c:v>89.5</c:v>
                </c:pt>
                <c:pt idx="8">
                  <c:v>91.4</c:v>
                </c:pt>
                <c:pt idx="16">
                  <c:v>95.6</c:v>
                </c:pt>
                <c:pt idx="24">
                  <c:v>97.5</c:v>
                </c:pt>
                <c:pt idx="32">
                  <c:v>96.6</c:v>
                </c:pt>
              </c:numCache>
            </c:numRef>
          </c:yVal>
          <c:smooth val="0"/>
          <c:extLst>
            <c:ext xmlns:c16="http://schemas.microsoft.com/office/drawing/2014/chart" uri="{C3380CC4-5D6E-409C-BE32-E72D297353CC}">
              <c16:uniqueId val="{00000009-93AD-4A19-A808-F4430FC63B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052663712219377E-2"/>
                  <c:y val="-5.778005037307171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{17F0FFA6-816D-4C04-8B90-1AAE422FB8F9}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3AD-4A19-A808-F4430FC63B9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{B8EAC52C-4975-43EB-8E07-AE0E03378DD6}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AD-4A19-A808-F4430FC63B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{5CAEC9B6-DEEC-47BE-A2D2-C869E84182BB}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AD-4A19-A808-F4430FC63B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{AABE1FAC-CF59-42A5-B699-4359821F7292}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AD-4A19-A808-F4430FC63B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{DFB7946C-17F1-4032-A8D7-DF2870725993}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AD-4A19-A808-F4430FC63B96}"/>
                </c:ext>
              </c:extLst>
            </c:dLbl>
            <c:dLbl>
              <c:idx val="8"/>
              <c:layout>
                <c:manualLayout>
                  <c:x val="-3.0343319526001927E-2"/>
                  <c:y val="-6.705324380251619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{C1AD2FDE-AB7D-4C4C-9E0F-4DCE1194E79E}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3AD-4A19-A808-F4430FC63B96}"/>
                </c:ext>
              </c:extLst>
            </c:dLbl>
            <c:dLbl>
              <c:idx val="16"/>
              <c:layout>
                <c:manualLayout>
                  <c:x val="-3.2988839265201846E-2"/>
                  <c:y val="-7.841561140538404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{4117D1E6-4B14-458B-A151-D25DC86CBFC3}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3AD-4A19-A808-F4430FC63B96}"/>
                </c:ext>
              </c:extLst>
            </c:dLbl>
            <c:dLbl>
              <c:idx val="24"/>
              <c:layout>
                <c:manualLayout>
                  <c:x val="-3.0279495078984402E-2"/>
                  <c:y val="-4.6417682770203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{74063989-E837-4F90-9B5D-2236FC5F1F3F}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3AD-4A19-A808-F4430FC63B9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{F02541E7-1D8D-4204-A41C-A7E30A9F321B}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3AD-4A19-A808-F4430FC63B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93AD-4A19-A808-F4430FC63B96}"/>
            </c:ext>
          </c:extLst>
        </c:ser>
        <c:dLbls>
          <c:showLegendKey val="0"/>
          <c:showVal val="1"/>
          <c:showCatName val="0"/>
          <c:showSerName val="0"/>
          <c:showPercent val="0"/>
          <c:showBubbleSize val="0"/>
        </c:dLbls>
        <c:axId val="84219776"/>
        <c:axId val="84234240"/>
      </c:scatterChart>
      <c:valAx>
        <c:axId val="84219776"/>
        <c:scaling>
          <c:orientation val="maxMin"/>
          <c:max val="9"/>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実質公債費比率の分子については，元利償還金</a:t>
          </a:r>
          <a:r>
            <a:rPr kumimoji="1" lang="ja-JP" altLang="en-US" sz="1100">
              <a:solidFill>
                <a:schemeClr val="dk1"/>
              </a:solidFill>
              <a:effectLst/>
              <a:latin typeface="+mn-lt"/>
              <a:ea typeface="+mn-ea"/>
              <a:cs typeface="+mn-cs"/>
            </a:rPr>
            <a:t>，公営企業債の元利償還金に対する繰入金</a:t>
          </a:r>
          <a:r>
            <a:rPr kumimoji="1" lang="ja-JP" altLang="ja-JP" sz="1100">
              <a:solidFill>
                <a:schemeClr val="dk1"/>
              </a:solidFill>
              <a:effectLst/>
              <a:latin typeface="+mn-lt"/>
              <a:ea typeface="+mn-ea"/>
              <a:cs typeface="+mn-cs"/>
            </a:rPr>
            <a:t>の増及び算入公債費等の増を要因として，</a:t>
          </a: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　今後は，教育施設整備等に係る元利償還金が増加となり，実質公債費比率の分子の上昇が見込まれるため，当該比率の推移を注視していくとともに，交付税措置のある地方債を活用するほか，地方債発行の抑制を図り，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満期一括償還地方債の償還の財源として積み立てた減債基金はない。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将来負担額については，令和</a:t>
          </a:r>
          <a:r>
            <a:rPr kumimoji="1" lang="ja-JP" altLang="en-US" sz="1100" baseline="0">
              <a:solidFill>
                <a:schemeClr val="dk1"/>
              </a:solidFill>
              <a:effectLst/>
              <a:latin typeface="+mn-lt"/>
              <a:ea typeface="+mn-ea"/>
              <a:cs typeface="+mn-cs"/>
            </a:rPr>
            <a:t>２</a:t>
          </a:r>
          <a:r>
            <a:rPr kumimoji="1" lang="ja-JP" altLang="ja-JP" sz="1100" baseline="0">
              <a:solidFill>
                <a:schemeClr val="dk1"/>
              </a:solidFill>
              <a:effectLst/>
              <a:latin typeface="+mn-lt"/>
              <a:ea typeface="+mn-ea"/>
              <a:cs typeface="+mn-cs"/>
            </a:rPr>
            <a:t>年度については，</a:t>
          </a:r>
          <a:r>
            <a:rPr kumimoji="1" lang="ja-JP" altLang="en-US" sz="1100" baseline="0">
              <a:solidFill>
                <a:schemeClr val="dk1"/>
              </a:solidFill>
              <a:effectLst/>
              <a:latin typeface="+mn-lt"/>
              <a:ea typeface="+mn-ea"/>
              <a:cs typeface="+mn-cs"/>
            </a:rPr>
            <a:t>防災行政無線デジタル同報系整備事業債</a:t>
          </a:r>
          <a:r>
            <a:rPr kumimoji="1" lang="ja-JP" altLang="ja-JP" sz="1100" baseline="0">
              <a:solidFill>
                <a:schemeClr val="dk1"/>
              </a:solidFill>
              <a:effectLst/>
              <a:latin typeface="+mn-lt"/>
              <a:ea typeface="+mn-ea"/>
              <a:cs typeface="+mn-cs"/>
            </a:rPr>
            <a:t>等の発行により地方債現在高が</a:t>
          </a:r>
          <a:r>
            <a:rPr kumimoji="1" lang="ja-JP" altLang="en-US" sz="1100" baseline="0">
              <a:solidFill>
                <a:schemeClr val="dk1"/>
              </a:solidFill>
              <a:effectLst/>
              <a:latin typeface="+mn-lt"/>
              <a:ea typeface="+mn-ea"/>
              <a:cs typeface="+mn-cs"/>
            </a:rPr>
            <a:t>４１７</a:t>
          </a:r>
          <a:r>
            <a:rPr kumimoji="1" lang="ja-JP" altLang="ja-JP" sz="1100" baseline="0">
              <a:solidFill>
                <a:schemeClr val="dk1"/>
              </a:solidFill>
              <a:effectLst/>
              <a:latin typeface="+mn-lt"/>
              <a:ea typeface="+mn-ea"/>
              <a:cs typeface="+mn-cs"/>
            </a:rPr>
            <a:t>百万</a:t>
          </a:r>
          <a:r>
            <a:rPr kumimoji="1" lang="ja-JP" altLang="en-US" sz="1100" baseline="0">
              <a:solidFill>
                <a:schemeClr val="dk1"/>
              </a:solidFill>
              <a:effectLst/>
              <a:latin typeface="+mn-lt"/>
              <a:ea typeface="+mn-ea"/>
              <a:cs typeface="+mn-cs"/>
            </a:rPr>
            <a:t>円増加</a:t>
          </a:r>
          <a:r>
            <a:rPr kumimoji="1" lang="ja-JP" altLang="ja-JP" sz="1100" baseline="0">
              <a:solidFill>
                <a:schemeClr val="dk1"/>
              </a:solidFill>
              <a:effectLst/>
              <a:latin typeface="+mn-lt"/>
              <a:ea typeface="+mn-ea"/>
              <a:cs typeface="+mn-cs"/>
            </a:rPr>
            <a:t>した。</a:t>
          </a:r>
          <a:endParaRPr lang="ja-JP" altLang="ja-JP" sz="1400">
            <a:effectLst/>
          </a:endParaRPr>
        </a:p>
        <a:p>
          <a:r>
            <a:rPr kumimoji="1" lang="ja-JP" altLang="ja-JP" sz="1100" baseline="0">
              <a:solidFill>
                <a:schemeClr val="dk1"/>
              </a:solidFill>
              <a:effectLst/>
              <a:latin typeface="+mn-lt"/>
              <a:ea typeface="+mn-ea"/>
              <a:cs typeface="+mn-cs"/>
            </a:rPr>
            <a:t>　充当可能財源については，</a:t>
          </a:r>
          <a:r>
            <a:rPr kumimoji="1" lang="ja-JP" altLang="ja-JP" sz="1100">
              <a:solidFill>
                <a:schemeClr val="dk1"/>
              </a:solidFill>
              <a:effectLst/>
              <a:latin typeface="+mn-lt"/>
              <a:ea typeface="+mn-ea"/>
              <a:cs typeface="+mn-cs"/>
            </a:rPr>
            <a:t>ふるさと納税「大好きです大洗基金」</a:t>
          </a:r>
          <a:r>
            <a:rPr kumimoji="1" lang="ja-JP" altLang="en-US" sz="1100" baseline="0">
              <a:solidFill>
                <a:schemeClr val="dk1"/>
              </a:solidFill>
              <a:effectLst/>
              <a:latin typeface="+mn-lt"/>
              <a:ea typeface="+mn-ea"/>
              <a:cs typeface="+mn-cs"/>
            </a:rPr>
            <a:t>等</a:t>
          </a:r>
          <a:r>
            <a:rPr kumimoji="1" lang="ja-JP" altLang="ja-JP" sz="1100" baseline="0">
              <a:solidFill>
                <a:schemeClr val="dk1"/>
              </a:solidFill>
              <a:effectLst/>
              <a:latin typeface="+mn-lt"/>
              <a:ea typeface="+mn-ea"/>
              <a:cs typeface="+mn-cs"/>
            </a:rPr>
            <a:t>の増加</a:t>
          </a:r>
          <a:r>
            <a:rPr kumimoji="1" lang="ja-JP" altLang="en-US" sz="1100" baseline="0">
              <a:solidFill>
                <a:schemeClr val="dk1"/>
              </a:solidFill>
              <a:effectLst/>
              <a:latin typeface="+mn-lt"/>
              <a:ea typeface="+mn-ea"/>
              <a:cs typeface="+mn-cs"/>
            </a:rPr>
            <a:t>による</a:t>
          </a:r>
          <a:r>
            <a:rPr kumimoji="1" lang="ja-JP" altLang="ja-JP" sz="1100" baseline="0">
              <a:solidFill>
                <a:schemeClr val="dk1"/>
              </a:solidFill>
              <a:effectLst/>
              <a:latin typeface="+mn-lt"/>
              <a:ea typeface="+mn-ea"/>
              <a:cs typeface="+mn-cs"/>
            </a:rPr>
            <a:t>充当可能基金</a:t>
          </a:r>
          <a:r>
            <a:rPr kumimoji="1" lang="ja-JP" altLang="en-US" sz="1100" baseline="0">
              <a:solidFill>
                <a:schemeClr val="dk1"/>
              </a:solidFill>
              <a:effectLst/>
              <a:latin typeface="+mn-lt"/>
              <a:ea typeface="+mn-ea"/>
              <a:cs typeface="+mn-cs"/>
            </a:rPr>
            <a:t>１７百万円の増加や，東日本大震災全国緊急防災施策等債償還費等の増加による基準財政需要額算入見込額が２５０百万円増加</a:t>
          </a:r>
          <a:r>
            <a:rPr kumimoji="1" lang="ja-JP" altLang="ja-JP" sz="1100" baseline="0">
              <a:solidFill>
                <a:schemeClr val="dk1"/>
              </a:solidFill>
              <a:effectLst/>
              <a:latin typeface="+mn-lt"/>
              <a:ea typeface="+mn-ea"/>
              <a:cs typeface="+mn-cs"/>
            </a:rPr>
            <a:t>した結果，将来負担比率の分子は</a:t>
          </a:r>
          <a:r>
            <a:rPr kumimoji="1" lang="ja-JP" altLang="en-US" sz="1100" baseline="0">
              <a:solidFill>
                <a:schemeClr val="dk1"/>
              </a:solidFill>
              <a:effectLst/>
              <a:latin typeface="+mn-lt"/>
              <a:ea typeface="+mn-ea"/>
              <a:cs typeface="+mn-cs"/>
            </a:rPr>
            <a:t>１５７</a:t>
          </a:r>
          <a:r>
            <a:rPr kumimoji="1" lang="ja-JP" altLang="ja-JP" sz="1100" baseline="0">
              <a:solidFill>
                <a:schemeClr val="dk1"/>
              </a:solidFill>
              <a:effectLst/>
              <a:latin typeface="+mn-lt"/>
              <a:ea typeface="+mn-ea"/>
              <a:cs typeface="+mn-cs"/>
            </a:rPr>
            <a:t>百万</a:t>
          </a:r>
          <a:r>
            <a:rPr kumimoji="1" lang="ja-JP" altLang="en-US" sz="1100" baseline="0">
              <a:solidFill>
                <a:schemeClr val="dk1"/>
              </a:solidFill>
              <a:effectLst/>
              <a:latin typeface="+mn-lt"/>
              <a:ea typeface="+mn-ea"/>
              <a:cs typeface="+mn-cs"/>
            </a:rPr>
            <a:t>円</a:t>
          </a:r>
          <a:r>
            <a:rPr kumimoji="1" lang="ja-JP" altLang="ja-JP" sz="1100" baseline="0">
              <a:solidFill>
                <a:schemeClr val="dk1"/>
              </a:solidFill>
              <a:effectLst/>
              <a:latin typeface="+mn-lt"/>
              <a:ea typeface="+mn-ea"/>
              <a:cs typeface="+mn-cs"/>
            </a:rPr>
            <a:t>増加した。</a:t>
          </a:r>
          <a:endParaRPr lang="ja-JP" altLang="ja-JP" sz="1400">
            <a:effectLst/>
          </a:endParaRPr>
        </a:p>
        <a:p>
          <a:r>
            <a:rPr kumimoji="1" lang="ja-JP" altLang="ja-JP" sz="1100" baseline="0">
              <a:solidFill>
                <a:schemeClr val="dk1"/>
              </a:solidFill>
              <a:effectLst/>
              <a:latin typeface="+mn-lt"/>
              <a:ea typeface="+mn-ea"/>
              <a:cs typeface="+mn-cs"/>
            </a:rPr>
            <a:t>　今後も，</a:t>
          </a:r>
          <a:r>
            <a:rPr kumimoji="1" lang="ja-JP" altLang="en-US" sz="1100" baseline="0">
              <a:solidFill>
                <a:schemeClr val="dk1"/>
              </a:solidFill>
              <a:effectLst/>
              <a:latin typeface="+mn-lt"/>
              <a:ea typeface="+mn-ea"/>
              <a:cs typeface="+mn-cs"/>
            </a:rPr>
            <a:t>道路整備事業等</a:t>
          </a:r>
          <a:r>
            <a:rPr kumimoji="1" lang="ja-JP" altLang="ja-JP" sz="1100" baseline="0">
              <a:solidFill>
                <a:schemeClr val="dk1"/>
              </a:solidFill>
              <a:effectLst/>
              <a:latin typeface="+mn-lt"/>
              <a:ea typeface="+mn-ea"/>
              <a:cs typeface="+mn-cs"/>
            </a:rPr>
            <a:t>に伴う地方債現在高の増加が見込まれることから，その他の地方債の抑制を図るとともに，基金積み立て等により引き続き健全な財政運営に努める。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茨城県大洗町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その他の特定目的基金について，漁業振興基金</a:t>
          </a:r>
          <a:r>
            <a:rPr kumimoji="1" lang="ja-JP" altLang="en-US" sz="1100">
              <a:solidFill>
                <a:schemeClr val="dk1"/>
              </a:solidFill>
              <a:effectLst/>
              <a:latin typeface="+mn-lt"/>
              <a:ea typeface="+mn-ea"/>
              <a:cs typeface="+mn-cs"/>
            </a:rPr>
            <a:t>については７８百万円，東日本大震災復興交付金基金</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は７９百万円など，</a:t>
          </a:r>
          <a:r>
            <a:rPr kumimoji="1" lang="ja-JP" altLang="ja-JP" sz="1100">
              <a:solidFill>
                <a:schemeClr val="dk1"/>
              </a:solidFill>
              <a:effectLst/>
              <a:latin typeface="+mn-lt"/>
              <a:ea typeface="+mn-ea"/>
              <a:cs typeface="+mn-cs"/>
            </a:rPr>
            <a:t>対象事業へ充当するため繰り入れたことによる減のほか，ふるさと納税「大好きです大洗基金」</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寄附金６６百万円を積み立てた一方，昨年度までに頂いた寄附金を寄附者の希望する事業に２１百万</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繰り入れたことにより，４５百万円の増となった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基金全体としては</a:t>
          </a:r>
          <a:r>
            <a:rPr kumimoji="1" lang="ja-JP" altLang="en-US" sz="1100">
              <a:solidFill>
                <a:schemeClr val="dk1"/>
              </a:solidFill>
              <a:effectLst/>
              <a:latin typeface="+mn-lt"/>
              <a:ea typeface="+mn-ea"/>
              <a:cs typeface="+mn-cs"/>
            </a:rPr>
            <a:t>８５</a:t>
          </a:r>
          <a:r>
            <a:rPr kumimoji="1" lang="ja-JP" altLang="ja-JP" sz="1100">
              <a:solidFill>
                <a:schemeClr val="dk1"/>
              </a:solidFill>
              <a:effectLst/>
              <a:latin typeface="+mn-lt"/>
              <a:ea typeface="+mn-ea"/>
              <a:cs typeface="+mn-cs"/>
            </a:rPr>
            <a:t>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及び減債基金については，基金残高が少ないことから今後の財政運営を考慮し，計画的に積み立てを行う一方，特定目的基金についてもそれぞれの基金・施設の運営状況に合わせ，積み立て・取り崩しを行っ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福祉基金：健康づくりや生きがいづくりなど，地域における保健福祉活動の推進を図る。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漁業振興基金：大洗町漁業協同組合が実施する事業を支援し，漁業の振興を図る。</a:t>
          </a:r>
          <a:endParaRPr lang="ja-JP" altLang="ja-JP" sz="1400">
            <a:effectLst/>
          </a:endParaRPr>
        </a:p>
        <a:p>
          <a:r>
            <a:rPr kumimoji="1" lang="ja-JP" altLang="ja-JP" sz="1100">
              <a:solidFill>
                <a:schemeClr val="dk1"/>
              </a:solidFill>
              <a:effectLst/>
              <a:latin typeface="+mn-lt"/>
              <a:ea typeface="+mn-ea"/>
              <a:cs typeface="+mn-cs"/>
            </a:rPr>
            <a:t>　大好きです大洗基金：ふるさと納税で頂いた寄附金を積み立て，寄附者の希望する事業への活用を通じて町の活性化を図る。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町営公園墓地建設改良基金：町営公園墓地の利便性向上のため建設及び改良を図る。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新型コロナウイルス感染症対策基金：新型コロナウイルス感染症のまん延を防止し，町民の生命及び生活を守るとともに，町内産業の活性化等を図る。</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漁業振興基金：活魚畜養施設建設事業へ充当したことにより，</a:t>
          </a:r>
          <a:r>
            <a:rPr kumimoji="1" lang="ja-JP" altLang="en-US" sz="1100">
              <a:solidFill>
                <a:schemeClr val="dk1"/>
              </a:solidFill>
              <a:effectLst/>
              <a:latin typeface="+mn-lt"/>
              <a:ea typeface="+mn-ea"/>
              <a:cs typeface="+mn-cs"/>
            </a:rPr>
            <a:t>７８</a:t>
          </a:r>
          <a:r>
            <a:rPr kumimoji="1" lang="ja-JP" altLang="ja-JP" sz="1100">
              <a:solidFill>
                <a:schemeClr val="dk1"/>
              </a:solidFill>
              <a:effectLst/>
              <a:latin typeface="+mn-lt"/>
              <a:ea typeface="+mn-ea"/>
              <a:cs typeface="+mn-cs"/>
            </a:rPr>
            <a:t>百万円減少した。</a:t>
          </a:r>
          <a:endParaRPr lang="ja-JP" altLang="ja-JP" sz="1400">
            <a:effectLst/>
          </a:endParaRPr>
        </a:p>
        <a:p>
          <a:r>
            <a:rPr kumimoji="1" lang="ja-JP" altLang="ja-JP" sz="1100">
              <a:solidFill>
                <a:schemeClr val="dk1"/>
              </a:solidFill>
              <a:effectLst/>
              <a:latin typeface="+mn-lt"/>
              <a:ea typeface="+mn-ea"/>
              <a:cs typeface="+mn-cs"/>
            </a:rPr>
            <a:t>　大好きです大洗基金：ふるさと納税として頂いた寄附金</a:t>
          </a:r>
          <a:r>
            <a:rPr kumimoji="1" lang="ja-JP" altLang="en-US" sz="1100">
              <a:solidFill>
                <a:schemeClr val="dk1"/>
              </a:solidFill>
              <a:effectLst/>
              <a:latin typeface="+mn-lt"/>
              <a:ea typeface="+mn-ea"/>
              <a:cs typeface="+mn-cs"/>
            </a:rPr>
            <a:t>６６</a:t>
          </a:r>
          <a:r>
            <a:rPr kumimoji="1" lang="ja-JP" altLang="ja-JP" sz="1100">
              <a:solidFill>
                <a:schemeClr val="dk1"/>
              </a:solidFill>
              <a:effectLst/>
              <a:latin typeface="+mn-lt"/>
              <a:ea typeface="+mn-ea"/>
              <a:cs typeface="+mn-cs"/>
            </a:rPr>
            <a:t>百万円を積み立てた一方，昨年度までに頂いた寄附金を寄附者の希望する事業に</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繰り入れたことにより，</a:t>
          </a:r>
          <a:r>
            <a:rPr kumimoji="1" lang="ja-JP" altLang="en-US" sz="1100">
              <a:solidFill>
                <a:schemeClr val="dk1"/>
              </a:solidFill>
              <a:effectLst/>
              <a:latin typeface="+mn-lt"/>
              <a:ea typeface="+mn-ea"/>
              <a:cs typeface="+mn-cs"/>
            </a:rPr>
            <a:t>４５</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新型コロナウイルス感染症対策基金：</a:t>
          </a:r>
          <a:r>
            <a:rPr kumimoji="1" lang="ja-JP" altLang="en-US" sz="1100">
              <a:solidFill>
                <a:schemeClr val="dk1"/>
              </a:solidFill>
              <a:effectLst/>
              <a:latin typeface="+mn-lt"/>
              <a:ea typeface="+mn-ea"/>
              <a:cs typeface="+mn-cs"/>
            </a:rPr>
            <a:t>新型コロナウイルス感染症の影響により減となった事業費や、新型コロナウイルス感染症対策として頂いた寄附金を積み立てたことにより２８百万円の増となった。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大好きです大洗基金：ふるさと納税の寄附金を原資としており，今後はふるさと納税事業拡充により増加する見込み。</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新型コロナウイルス感染症対策基金：新型コロナウイルス感染症対策</a:t>
          </a:r>
          <a:r>
            <a:rPr kumimoji="1" lang="ja-JP" altLang="en-US" sz="1100">
              <a:solidFill>
                <a:schemeClr val="dk1"/>
              </a:solidFill>
              <a:effectLst/>
              <a:latin typeface="+mn-lt"/>
              <a:ea typeface="+mn-ea"/>
              <a:cs typeface="+mn-cs"/>
            </a:rPr>
            <a:t>関連事業への充当により減少する見込み。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財政調整基金の残高が少ないことから，災害への備え等のために財政標準規模の１５％程度を確保できるよう積み立てに努める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数年後に地方債償還のピークを迎えるため，それに備えて可能な限り積み立てを行う。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16,464
15,654
23.89
11,131,316
10,591,034
473,382
4,392,843
9,818,275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内平均値より低い水準となっている。これは近年の庁舎改修事業や統合小学校建設事業及び小中学校共用体育館建設事業等の大型建設事業実施に伴い有形固定資産減価償却率の低い資産が多くなっていることによる。今後については公共施設等総合管理計画や個別施設計画に基づき，施設の維持管理を適切に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65" name="直線コネクタ 64"/>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66" name="有形固定資産減価償却率最小値テキスト"/>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67" name="直線コネクタ 66"/>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68"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69" name="直線コネクタ 68"/>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2" name="フローチャート: 判断 71"/>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5" name="フローチャート: 判断 74"/>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10160</xdr:rowOff>
    </xdr:from>
    <xdr:to>
      <xdr:col>23</xdr:col>
      <xdr:colOff>136525</xdr:colOff>
      <xdr:row>28</xdr:row>
      <xdr:rowOff>111760</xdr:rowOff>
    </xdr:to>
    <xdr:sp macro="" textlink="">
      <xdr:nvSpPr>
        <xdr:cNvPr id="81" name="楕円 80"/>
        <xdr:cNvSpPr/>
      </xdr:nvSpPr>
      <xdr:spPr>
        <a:xfrm>
          <a:off x="4711700" y="55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33037</xdr:rowOff>
    </xdr:from>
    <xdr:ext cx="405111" cy="259045"/>
    <xdr:sp macro="" textlink="">
      <xdr:nvSpPr>
        <xdr:cNvPr id="82" name="有形固定資産減価償却率該当値テキスト"/>
        <xdr:cNvSpPr txBox="1"/>
      </xdr:nvSpPr>
      <xdr:spPr>
        <a:xfrm>
          <a:off x="4813300" y="543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138430</xdr:rowOff>
    </xdr:from>
    <xdr:to>
      <xdr:col>19</xdr:col>
      <xdr:colOff>187325</xdr:colOff>
      <xdr:row>28</xdr:row>
      <xdr:rowOff>68580</xdr:rowOff>
    </xdr:to>
    <xdr:sp macro="" textlink="">
      <xdr:nvSpPr>
        <xdr:cNvPr id="83" name="楕円 82"/>
        <xdr:cNvSpPr/>
      </xdr:nvSpPr>
      <xdr:spPr>
        <a:xfrm>
          <a:off x="4000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17780</xdr:rowOff>
    </xdr:from>
    <xdr:to>
      <xdr:col>23</xdr:col>
      <xdr:colOff>85725</xdr:colOff>
      <xdr:row>28</xdr:row>
      <xdr:rowOff>60960</xdr:rowOff>
    </xdr:to>
    <xdr:cxnSp macro="">
      <xdr:nvCxnSpPr>
        <xdr:cNvPr id="84" name="直線コネクタ 83"/>
        <xdr:cNvCxnSpPr/>
      </xdr:nvCxnSpPr>
      <xdr:spPr>
        <a:xfrm>
          <a:off x="4051300" y="558990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28152</xdr:rowOff>
    </xdr:from>
    <xdr:to>
      <xdr:col>15</xdr:col>
      <xdr:colOff>187325</xdr:colOff>
      <xdr:row>28</xdr:row>
      <xdr:rowOff>129752</xdr:rowOff>
    </xdr:to>
    <xdr:sp macro="" textlink="">
      <xdr:nvSpPr>
        <xdr:cNvPr id="85" name="楕円 84"/>
        <xdr:cNvSpPr/>
      </xdr:nvSpPr>
      <xdr:spPr>
        <a:xfrm>
          <a:off x="3238500" y="5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17780</xdr:rowOff>
    </xdr:from>
    <xdr:to>
      <xdr:col>19</xdr:col>
      <xdr:colOff>136525</xdr:colOff>
      <xdr:row>28</xdr:row>
      <xdr:rowOff>78952</xdr:rowOff>
    </xdr:to>
    <xdr:cxnSp macro="">
      <xdr:nvCxnSpPr>
        <xdr:cNvPr id="86" name="直線コネクタ 85"/>
        <xdr:cNvCxnSpPr/>
      </xdr:nvCxnSpPr>
      <xdr:spPr>
        <a:xfrm flipV="1">
          <a:off x="3289300" y="558990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28152</xdr:rowOff>
    </xdr:from>
    <xdr:to>
      <xdr:col>11</xdr:col>
      <xdr:colOff>187325</xdr:colOff>
      <xdr:row>28</xdr:row>
      <xdr:rowOff>129752</xdr:rowOff>
    </xdr:to>
    <xdr:sp macro="" textlink="">
      <xdr:nvSpPr>
        <xdr:cNvPr id="87" name="楕円 86"/>
        <xdr:cNvSpPr/>
      </xdr:nvSpPr>
      <xdr:spPr>
        <a:xfrm>
          <a:off x="2476500" y="5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78952</xdr:rowOff>
    </xdr:from>
    <xdr:to>
      <xdr:col>15</xdr:col>
      <xdr:colOff>136525</xdr:colOff>
      <xdr:row>28</xdr:row>
      <xdr:rowOff>78952</xdr:rowOff>
    </xdr:to>
    <xdr:cxnSp macro="">
      <xdr:nvCxnSpPr>
        <xdr:cNvPr id="88" name="直線コネクタ 87"/>
        <xdr:cNvCxnSpPr/>
      </xdr:nvCxnSpPr>
      <xdr:spPr>
        <a:xfrm>
          <a:off x="2527300" y="565107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20955</xdr:rowOff>
    </xdr:from>
    <xdr:to>
      <xdr:col>7</xdr:col>
      <xdr:colOff>187325</xdr:colOff>
      <xdr:row>28</xdr:row>
      <xdr:rowOff>122555</xdr:rowOff>
    </xdr:to>
    <xdr:sp macro="" textlink="">
      <xdr:nvSpPr>
        <xdr:cNvPr id="89" name="楕円 88"/>
        <xdr:cNvSpPr/>
      </xdr:nvSpPr>
      <xdr:spPr>
        <a:xfrm>
          <a:off x="1714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71755</xdr:rowOff>
    </xdr:from>
    <xdr:to>
      <xdr:col>11</xdr:col>
      <xdr:colOff>136525</xdr:colOff>
      <xdr:row>28</xdr:row>
      <xdr:rowOff>78952</xdr:rowOff>
    </xdr:to>
    <xdr:cxnSp macro="">
      <xdr:nvCxnSpPr>
        <xdr:cNvPr id="90" name="直線コネクタ 89"/>
        <xdr:cNvCxnSpPr/>
      </xdr:nvCxnSpPr>
      <xdr:spPr>
        <a:xfrm>
          <a:off x="1765300" y="5643880"/>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91" name="n_1aveValue有形固定資産減価償却率"/>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2" name="n_2ave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94" name="n_4aveValue有形固定資産減価償却率"/>
        <xdr:cNvSpPr txBox="1"/>
      </xdr:nvSpPr>
      <xdr:spPr>
        <a:xfrm>
          <a:off x="1562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85107</xdr:rowOff>
    </xdr:from>
    <xdr:ext cx="405111" cy="259045"/>
    <xdr:sp macro="" textlink="">
      <xdr:nvSpPr>
        <xdr:cNvPr id="95" name="n_1mainValue有形固定資産減価償却率"/>
        <xdr:cNvSpPr txBox="1"/>
      </xdr:nvSpPr>
      <xdr:spPr>
        <a:xfrm>
          <a:off x="3836044" y="53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146279</xdr:rowOff>
    </xdr:from>
    <xdr:ext cx="405111" cy="259045"/>
    <xdr:sp macro="" textlink="">
      <xdr:nvSpPr>
        <xdr:cNvPr id="96" name="n_2mainValue有形固定資産減価償却率"/>
        <xdr:cNvSpPr txBox="1"/>
      </xdr:nvSpPr>
      <xdr:spPr>
        <a:xfrm>
          <a:off x="3086744" y="53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146279</xdr:rowOff>
    </xdr:from>
    <xdr:ext cx="405111" cy="259045"/>
    <xdr:sp macro="" textlink="">
      <xdr:nvSpPr>
        <xdr:cNvPr id="97" name="n_3mainValue有形固定資産減価償却率"/>
        <xdr:cNvSpPr txBox="1"/>
      </xdr:nvSpPr>
      <xdr:spPr>
        <a:xfrm>
          <a:off x="2324744" y="53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139082</xdr:rowOff>
    </xdr:from>
    <xdr:ext cx="405111" cy="259045"/>
    <xdr:sp macro="" textlink="">
      <xdr:nvSpPr>
        <xdr:cNvPr id="98" name="n_4mainValue有形固定資産減価償却率"/>
        <xdr:cNvSpPr txBox="1"/>
      </xdr:nvSpPr>
      <xdr:spPr>
        <a:xfrm>
          <a:off x="15627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類似団体内平均値より高い水準にある。これは近年の庁舎改修事業や統合小学校建設事業及び小中学校共用体育館建設事業等の大型建設事業実施に伴い，財源とした地方債の残高が多くなっていることが影響していると考えられる。今後の財政健全化に向けて，これまで以上に地方債発行の抑制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27" name="直線コネクタ 126"/>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28" name="債務償還比率最小値テキスト"/>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29" name="直線コネクタ 128"/>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38816</xdr:rowOff>
    </xdr:from>
    <xdr:ext cx="469744" cy="259045"/>
    <xdr:sp macro="" textlink="">
      <xdr:nvSpPr>
        <xdr:cNvPr id="132" name="債務償還比率平均値テキスト"/>
        <xdr:cNvSpPr txBox="1"/>
      </xdr:nvSpPr>
      <xdr:spPr>
        <a:xfrm>
          <a:off x="14846300" y="578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33" name="フローチャート: 判断 132"/>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34" name="フローチャート: 判断 133"/>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35" name="フローチャート: 判断 134"/>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36" name="フローチャート: 判断 135"/>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37" name="フローチャート: 判断 136"/>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104599</xdr:rowOff>
    </xdr:from>
    <xdr:to>
      <xdr:col>76</xdr:col>
      <xdr:colOff>73025</xdr:colOff>
      <xdr:row>33</xdr:row>
      <xdr:rowOff>34749</xdr:rowOff>
    </xdr:to>
    <xdr:sp macro="" textlink="">
      <xdr:nvSpPr>
        <xdr:cNvPr id="143" name="楕円 142"/>
        <xdr:cNvSpPr/>
      </xdr:nvSpPr>
      <xdr:spPr>
        <a:xfrm>
          <a:off x="14744700" y="63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83026</xdr:rowOff>
    </xdr:from>
    <xdr:ext cx="469744" cy="259045"/>
    <xdr:sp macro="" textlink="">
      <xdr:nvSpPr>
        <xdr:cNvPr id="144" name="債務償還比率該当値テキスト"/>
        <xdr:cNvSpPr txBox="1"/>
      </xdr:nvSpPr>
      <xdr:spPr>
        <a:xfrm>
          <a:off x="14846300" y="63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154016</xdr:rowOff>
    </xdr:from>
    <xdr:to>
      <xdr:col>72</xdr:col>
      <xdr:colOff>123825</xdr:colOff>
      <xdr:row>33</xdr:row>
      <xdr:rowOff>84165</xdr:rowOff>
    </xdr:to>
    <xdr:sp macro="" textlink="">
      <xdr:nvSpPr>
        <xdr:cNvPr id="145" name="楕円 144"/>
        <xdr:cNvSpPr/>
      </xdr:nvSpPr>
      <xdr:spPr>
        <a:xfrm>
          <a:off x="14033500" y="64119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155399</xdr:rowOff>
    </xdr:from>
    <xdr:to>
      <xdr:col>76</xdr:col>
      <xdr:colOff>22225</xdr:colOff>
      <xdr:row>33</xdr:row>
      <xdr:rowOff>33366</xdr:rowOff>
    </xdr:to>
    <xdr:cxnSp macro="">
      <xdr:nvCxnSpPr>
        <xdr:cNvPr id="146" name="直線コネクタ 145"/>
        <xdr:cNvCxnSpPr/>
      </xdr:nvCxnSpPr>
      <xdr:spPr>
        <a:xfrm flipV="1">
          <a:off x="14084300" y="6413324"/>
          <a:ext cx="711200" cy="4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29224</xdr:rowOff>
    </xdr:from>
    <xdr:to>
      <xdr:col>68</xdr:col>
      <xdr:colOff>123825</xdr:colOff>
      <xdr:row>33</xdr:row>
      <xdr:rowOff>130825</xdr:rowOff>
    </xdr:to>
    <xdr:sp macro="" textlink="">
      <xdr:nvSpPr>
        <xdr:cNvPr id="147" name="楕円 146"/>
        <xdr:cNvSpPr/>
      </xdr:nvSpPr>
      <xdr:spPr>
        <a:xfrm>
          <a:off x="13271500" y="64585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33366</xdr:rowOff>
    </xdr:from>
    <xdr:to>
      <xdr:col>72</xdr:col>
      <xdr:colOff>73025</xdr:colOff>
      <xdr:row>33</xdr:row>
      <xdr:rowOff>80024</xdr:rowOff>
    </xdr:to>
    <xdr:cxnSp macro="">
      <xdr:nvCxnSpPr>
        <xdr:cNvPr id="148" name="直線コネクタ 147"/>
        <xdr:cNvCxnSpPr/>
      </xdr:nvCxnSpPr>
      <xdr:spPr>
        <a:xfrm flipV="1">
          <a:off x="13322300" y="6462741"/>
          <a:ext cx="762000" cy="4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1397</xdr:rowOff>
    </xdr:from>
    <xdr:to>
      <xdr:col>64</xdr:col>
      <xdr:colOff>123825</xdr:colOff>
      <xdr:row>33</xdr:row>
      <xdr:rowOff>102997</xdr:rowOff>
    </xdr:to>
    <xdr:sp macro="" textlink="">
      <xdr:nvSpPr>
        <xdr:cNvPr id="149" name="楕円 148"/>
        <xdr:cNvSpPr/>
      </xdr:nvSpPr>
      <xdr:spPr>
        <a:xfrm>
          <a:off x="12509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52197</xdr:rowOff>
    </xdr:from>
    <xdr:to>
      <xdr:col>68</xdr:col>
      <xdr:colOff>73025</xdr:colOff>
      <xdr:row>33</xdr:row>
      <xdr:rowOff>80024</xdr:rowOff>
    </xdr:to>
    <xdr:cxnSp macro="">
      <xdr:nvCxnSpPr>
        <xdr:cNvPr id="150" name="直線コネクタ 149"/>
        <xdr:cNvCxnSpPr/>
      </xdr:nvCxnSpPr>
      <xdr:spPr>
        <a:xfrm>
          <a:off x="12560300" y="6481572"/>
          <a:ext cx="762000" cy="2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155815</xdr:rowOff>
    </xdr:from>
    <xdr:to>
      <xdr:col>60</xdr:col>
      <xdr:colOff>123825</xdr:colOff>
      <xdr:row>33</xdr:row>
      <xdr:rowOff>85965</xdr:rowOff>
    </xdr:to>
    <xdr:sp macro="" textlink="">
      <xdr:nvSpPr>
        <xdr:cNvPr id="151" name="楕円 150"/>
        <xdr:cNvSpPr/>
      </xdr:nvSpPr>
      <xdr:spPr>
        <a:xfrm>
          <a:off x="11747500" y="64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35165</xdr:rowOff>
    </xdr:from>
    <xdr:to>
      <xdr:col>64</xdr:col>
      <xdr:colOff>73025</xdr:colOff>
      <xdr:row>33</xdr:row>
      <xdr:rowOff>52197</xdr:rowOff>
    </xdr:to>
    <xdr:cxnSp macro="">
      <xdr:nvCxnSpPr>
        <xdr:cNvPr id="152" name="直線コネクタ 151"/>
        <xdr:cNvCxnSpPr/>
      </xdr:nvCxnSpPr>
      <xdr:spPr>
        <a:xfrm>
          <a:off x="11798300" y="6464540"/>
          <a:ext cx="762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518</xdr:rowOff>
    </xdr:from>
    <xdr:ext cx="469744" cy="259045"/>
    <xdr:sp macro="" textlink="">
      <xdr:nvSpPr>
        <xdr:cNvPr id="153" name="n_1aveValue債務償還比率"/>
        <xdr:cNvSpPr txBox="1"/>
      </xdr:nvSpPr>
      <xdr:spPr>
        <a:xfrm>
          <a:off x="138367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144261</xdr:rowOff>
    </xdr:from>
    <xdr:ext cx="469744" cy="259045"/>
    <xdr:sp macro="" textlink="">
      <xdr:nvSpPr>
        <xdr:cNvPr id="154" name="n_2aveValue債務償還比率"/>
        <xdr:cNvSpPr txBox="1"/>
      </xdr:nvSpPr>
      <xdr:spPr>
        <a:xfrm>
          <a:off x="13087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156495</xdr:rowOff>
    </xdr:from>
    <xdr:ext cx="469744" cy="259045"/>
    <xdr:sp macro="" textlink="">
      <xdr:nvSpPr>
        <xdr:cNvPr id="155" name="n_3aveValue債務償還比率"/>
        <xdr:cNvSpPr txBox="1"/>
      </xdr:nvSpPr>
      <xdr:spPr>
        <a:xfrm>
          <a:off x="12325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6155</xdr:rowOff>
    </xdr:from>
    <xdr:ext cx="469744" cy="259045"/>
    <xdr:sp macro="" textlink="">
      <xdr:nvSpPr>
        <xdr:cNvPr id="156" name="n_4aveValue債務償還比率"/>
        <xdr:cNvSpPr txBox="1"/>
      </xdr:nvSpPr>
      <xdr:spPr>
        <a:xfrm>
          <a:off x="11563427" y="57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75292</xdr:rowOff>
    </xdr:from>
    <xdr:ext cx="469744" cy="259045"/>
    <xdr:sp macro="" textlink="">
      <xdr:nvSpPr>
        <xdr:cNvPr id="157" name="n_1mainValue債務償還比率"/>
        <xdr:cNvSpPr txBox="1"/>
      </xdr:nvSpPr>
      <xdr:spPr>
        <a:xfrm>
          <a:off x="13836727" y="650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121951</xdr:rowOff>
    </xdr:from>
    <xdr:ext cx="469744" cy="259045"/>
    <xdr:sp macro="" textlink="">
      <xdr:nvSpPr>
        <xdr:cNvPr id="158" name="n_2mainValue債務償還比率"/>
        <xdr:cNvSpPr txBox="1"/>
      </xdr:nvSpPr>
      <xdr:spPr>
        <a:xfrm>
          <a:off x="13087427" y="655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94124</xdr:rowOff>
    </xdr:from>
    <xdr:ext cx="469744" cy="259045"/>
    <xdr:sp macro="" textlink="">
      <xdr:nvSpPr>
        <xdr:cNvPr id="159" name="n_3mainValue債務償還比率"/>
        <xdr:cNvSpPr txBox="1"/>
      </xdr:nvSpPr>
      <xdr:spPr>
        <a:xfrm>
          <a:off x="12325427" y="652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77092</xdr:rowOff>
    </xdr:from>
    <xdr:ext cx="469744" cy="259045"/>
    <xdr:sp macro="" textlink="">
      <xdr:nvSpPr>
        <xdr:cNvPr id="160" name="n_4mainValue債務償還比率"/>
        <xdr:cNvSpPr txBox="1"/>
      </xdr:nvSpPr>
      <xdr:spPr>
        <a:xfrm>
          <a:off x="11563427" y="650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16,464
15,654
23.89
11,131,316
10,591,034
473,382
4,392,843
9,818,275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145415</xdr:rowOff>
    </xdr:from>
    <xdr:to>
      <xdr:col>24</xdr:col>
      <xdr:colOff>114300</xdr:colOff>
      <xdr:row>33</xdr:row>
      <xdr:rowOff>75565</xdr:rowOff>
    </xdr:to>
    <xdr:sp macro="" textlink="">
      <xdr:nvSpPr>
        <xdr:cNvPr id="73" name="楕円 72"/>
        <xdr:cNvSpPr/>
      </xdr:nvSpPr>
      <xdr:spPr>
        <a:xfrm>
          <a:off x="4584700" y="563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98442</xdr:rowOff>
    </xdr:from>
    <xdr:ext cx="405111" cy="259045"/>
    <xdr:sp macro="" textlink="">
      <xdr:nvSpPr>
        <xdr:cNvPr id="74" name="【道路】&#10;有形固定資産減価償却率該当値テキスト"/>
        <xdr:cNvSpPr txBox="1"/>
      </xdr:nvSpPr>
      <xdr:spPr>
        <a:xfrm>
          <a:off x="4673600" y="5584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114935</xdr:rowOff>
    </xdr:from>
    <xdr:to>
      <xdr:col>20</xdr:col>
      <xdr:colOff>38100</xdr:colOff>
      <xdr:row>33</xdr:row>
      <xdr:rowOff>45085</xdr:rowOff>
    </xdr:to>
    <xdr:sp macro="" textlink="">
      <xdr:nvSpPr>
        <xdr:cNvPr id="75" name="楕円 74"/>
        <xdr:cNvSpPr/>
      </xdr:nvSpPr>
      <xdr:spPr>
        <a:xfrm>
          <a:off x="3746500" y="560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32</xdr:row>
      <xdr:rowOff>165735</xdr:rowOff>
    </xdr:from>
    <xdr:to>
      <xdr:col>24</xdr:col>
      <xdr:colOff>63500</xdr:colOff>
      <xdr:row>33</xdr:row>
      <xdr:rowOff>24765</xdr:rowOff>
    </xdr:to>
    <xdr:cxnSp macro="">
      <xdr:nvCxnSpPr>
        <xdr:cNvPr id="76" name="直線コネクタ 75"/>
        <xdr:cNvCxnSpPr/>
      </xdr:nvCxnSpPr>
      <xdr:spPr>
        <a:xfrm>
          <a:off x="3797300" y="56521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67310</xdr:rowOff>
    </xdr:from>
    <xdr:to>
      <xdr:col>15</xdr:col>
      <xdr:colOff>101600</xdr:colOff>
      <xdr:row>33</xdr:row>
      <xdr:rowOff>168910</xdr:rowOff>
    </xdr:to>
    <xdr:sp macro="" textlink="">
      <xdr:nvSpPr>
        <xdr:cNvPr id="77" name="楕円 76"/>
        <xdr:cNvSpPr/>
      </xdr:nvSpPr>
      <xdr:spPr>
        <a:xfrm>
          <a:off x="2857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165735</xdr:rowOff>
    </xdr:from>
    <xdr:to>
      <xdr:col>19</xdr:col>
      <xdr:colOff>177800</xdr:colOff>
      <xdr:row>33</xdr:row>
      <xdr:rowOff>118110</xdr:rowOff>
    </xdr:to>
    <xdr:cxnSp macro="">
      <xdr:nvCxnSpPr>
        <xdr:cNvPr id="78" name="直線コネクタ 77"/>
        <xdr:cNvCxnSpPr/>
      </xdr:nvCxnSpPr>
      <xdr:spPr>
        <a:xfrm flipV="1">
          <a:off x="2908300" y="565213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46355</xdr:rowOff>
    </xdr:from>
    <xdr:to>
      <xdr:col>10</xdr:col>
      <xdr:colOff>165100</xdr:colOff>
      <xdr:row>33</xdr:row>
      <xdr:rowOff>147955</xdr:rowOff>
    </xdr:to>
    <xdr:sp macro="" textlink="">
      <xdr:nvSpPr>
        <xdr:cNvPr id="79" name="楕円 78"/>
        <xdr:cNvSpPr/>
      </xdr:nvSpPr>
      <xdr:spPr>
        <a:xfrm>
          <a:off x="19685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97155</xdr:rowOff>
    </xdr:from>
    <xdr:to>
      <xdr:col>15</xdr:col>
      <xdr:colOff>50800</xdr:colOff>
      <xdr:row>33</xdr:row>
      <xdr:rowOff>118110</xdr:rowOff>
    </xdr:to>
    <xdr:cxnSp macro="">
      <xdr:nvCxnSpPr>
        <xdr:cNvPr id="80" name="直線コネクタ 79"/>
        <xdr:cNvCxnSpPr/>
      </xdr:nvCxnSpPr>
      <xdr:spPr>
        <a:xfrm>
          <a:off x="2019300" y="57550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52070</xdr:rowOff>
    </xdr:from>
    <xdr:to>
      <xdr:col>6</xdr:col>
      <xdr:colOff>38100</xdr:colOff>
      <xdr:row>33</xdr:row>
      <xdr:rowOff>153670</xdr:rowOff>
    </xdr:to>
    <xdr:sp macro="" textlink="">
      <xdr:nvSpPr>
        <xdr:cNvPr id="81" name="楕円 80"/>
        <xdr:cNvSpPr/>
      </xdr:nvSpPr>
      <xdr:spPr>
        <a:xfrm>
          <a:off x="1079500" y="5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97155</xdr:rowOff>
    </xdr:from>
    <xdr:to>
      <xdr:col>10</xdr:col>
      <xdr:colOff>114300</xdr:colOff>
      <xdr:row>33</xdr:row>
      <xdr:rowOff>102870</xdr:rowOff>
    </xdr:to>
    <xdr:cxnSp macro="">
      <xdr:nvCxnSpPr>
        <xdr:cNvPr id="82" name="直線コネクタ 81"/>
        <xdr:cNvCxnSpPr/>
      </xdr:nvCxnSpPr>
      <xdr:spPr>
        <a:xfrm flipV="1">
          <a:off x="1130300" y="57550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83"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11447</xdr:rowOff>
    </xdr:from>
    <xdr:ext cx="405111" cy="259045"/>
    <xdr:sp macro="" textlink="">
      <xdr:nvSpPr>
        <xdr:cNvPr id="85" name="n_3aveValue【道路】&#10;有形固定資産減価償却率"/>
        <xdr:cNvSpPr txBox="1"/>
      </xdr:nvSpPr>
      <xdr:spPr>
        <a:xfrm>
          <a:off x="1816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61612</xdr:rowOff>
    </xdr:from>
    <xdr:ext cx="405111" cy="259045"/>
    <xdr:sp macro="" textlink="">
      <xdr:nvSpPr>
        <xdr:cNvPr id="87" name="n_1mainValue【道路】&#10;有形固定資産減価償却率"/>
        <xdr:cNvSpPr txBox="1"/>
      </xdr:nvSpPr>
      <xdr:spPr>
        <a:xfrm>
          <a:off x="3582044" y="537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13987</xdr:rowOff>
    </xdr:from>
    <xdr:ext cx="405111" cy="259045"/>
    <xdr:sp macro="" textlink="">
      <xdr:nvSpPr>
        <xdr:cNvPr id="88" name="n_2mainValue【道路】&#10;有形固定資産減価償却率"/>
        <xdr:cNvSpPr txBox="1"/>
      </xdr:nvSpPr>
      <xdr:spPr>
        <a:xfrm>
          <a:off x="2705744" y="550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164482</xdr:rowOff>
    </xdr:from>
    <xdr:ext cx="405111" cy="259045"/>
    <xdr:sp macro="" textlink="">
      <xdr:nvSpPr>
        <xdr:cNvPr id="89" name="n_3mainValue【道路】&#10;有形固定資産減価償却率"/>
        <xdr:cNvSpPr txBox="1"/>
      </xdr:nvSpPr>
      <xdr:spPr>
        <a:xfrm>
          <a:off x="1816744" y="54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170197</xdr:rowOff>
    </xdr:from>
    <xdr:ext cx="405111" cy="259045"/>
    <xdr:sp macro="" textlink="">
      <xdr:nvSpPr>
        <xdr:cNvPr id="90" name="n_4mainValue【道路】&#10;有形固定資産減価償却率"/>
        <xdr:cNvSpPr txBox="1"/>
      </xdr:nvSpPr>
      <xdr:spPr>
        <a:xfrm>
          <a:off x="927744" y="54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74702</xdr:rowOff>
    </xdr:from>
    <xdr:to>
      <xdr:col>55</xdr:col>
      <xdr:colOff>50800</xdr:colOff>
      <xdr:row>42</xdr:row>
      <xdr:rowOff>4852</xdr:rowOff>
    </xdr:to>
    <xdr:sp macro="" textlink="">
      <xdr:nvSpPr>
        <xdr:cNvPr id="128" name="楕円 127"/>
        <xdr:cNvSpPr/>
      </xdr:nvSpPr>
      <xdr:spPr>
        <a:xfrm>
          <a:off x="10426700" y="710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13980</xdr:rowOff>
    </xdr:from>
    <xdr:ext cx="469744" cy="259045"/>
    <xdr:sp macro="" textlink="">
      <xdr:nvSpPr>
        <xdr:cNvPr id="129" name="【道路】&#10;一人当たり延長該当値テキスト"/>
        <xdr:cNvSpPr txBox="1"/>
      </xdr:nvSpPr>
      <xdr:spPr>
        <a:xfrm>
          <a:off x="10515600" y="70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74845</xdr:rowOff>
    </xdr:from>
    <xdr:to>
      <xdr:col>50</xdr:col>
      <xdr:colOff>165100</xdr:colOff>
      <xdr:row>42</xdr:row>
      <xdr:rowOff>4995</xdr:rowOff>
    </xdr:to>
    <xdr:sp macro="" textlink="">
      <xdr:nvSpPr>
        <xdr:cNvPr id="130" name="楕円 129"/>
        <xdr:cNvSpPr/>
      </xdr:nvSpPr>
      <xdr:spPr>
        <a:xfrm>
          <a:off x="9588500" y="71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125502</xdr:rowOff>
    </xdr:from>
    <xdr:to>
      <xdr:col>55</xdr:col>
      <xdr:colOff>0</xdr:colOff>
      <xdr:row>41</xdr:row>
      <xdr:rowOff>125645</xdr:rowOff>
    </xdr:to>
    <xdr:cxnSp macro="">
      <xdr:nvCxnSpPr>
        <xdr:cNvPr id="131" name="直線コネクタ 130"/>
        <xdr:cNvCxnSpPr/>
      </xdr:nvCxnSpPr>
      <xdr:spPr>
        <a:xfrm flipV="1">
          <a:off x="9639300" y="7154952"/>
          <a:ext cx="8382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74987</xdr:rowOff>
    </xdr:from>
    <xdr:to>
      <xdr:col>46</xdr:col>
      <xdr:colOff>38100</xdr:colOff>
      <xdr:row>42</xdr:row>
      <xdr:rowOff>5137</xdr:rowOff>
    </xdr:to>
    <xdr:sp macro="" textlink="">
      <xdr:nvSpPr>
        <xdr:cNvPr id="132" name="楕円 131"/>
        <xdr:cNvSpPr/>
      </xdr:nvSpPr>
      <xdr:spPr>
        <a:xfrm>
          <a:off x="8699500" y="710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125645</xdr:rowOff>
    </xdr:from>
    <xdr:to>
      <xdr:col>50</xdr:col>
      <xdr:colOff>114300</xdr:colOff>
      <xdr:row>41</xdr:row>
      <xdr:rowOff>125787</xdr:rowOff>
    </xdr:to>
    <xdr:cxnSp macro="">
      <xdr:nvCxnSpPr>
        <xdr:cNvPr id="133" name="直線コネクタ 132"/>
        <xdr:cNvCxnSpPr/>
      </xdr:nvCxnSpPr>
      <xdr:spPr>
        <a:xfrm flipV="1">
          <a:off x="8750300" y="7155095"/>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75241</xdr:rowOff>
    </xdr:from>
    <xdr:to>
      <xdr:col>41</xdr:col>
      <xdr:colOff>101600</xdr:colOff>
      <xdr:row>42</xdr:row>
      <xdr:rowOff>5391</xdr:rowOff>
    </xdr:to>
    <xdr:sp macro="" textlink="">
      <xdr:nvSpPr>
        <xdr:cNvPr id="134" name="楕円 133"/>
        <xdr:cNvSpPr/>
      </xdr:nvSpPr>
      <xdr:spPr>
        <a:xfrm>
          <a:off x="7810500" y="710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125787</xdr:rowOff>
    </xdr:from>
    <xdr:to>
      <xdr:col>45</xdr:col>
      <xdr:colOff>177800</xdr:colOff>
      <xdr:row>41</xdr:row>
      <xdr:rowOff>126041</xdr:rowOff>
    </xdr:to>
    <xdr:cxnSp macro="">
      <xdr:nvCxnSpPr>
        <xdr:cNvPr id="135" name="直線コネクタ 134"/>
        <xdr:cNvCxnSpPr/>
      </xdr:nvCxnSpPr>
      <xdr:spPr>
        <a:xfrm flipV="1">
          <a:off x="7861300" y="7155237"/>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75337</xdr:rowOff>
    </xdr:from>
    <xdr:to>
      <xdr:col>36</xdr:col>
      <xdr:colOff>165100</xdr:colOff>
      <xdr:row>42</xdr:row>
      <xdr:rowOff>5487</xdr:rowOff>
    </xdr:to>
    <xdr:sp macro="" textlink="">
      <xdr:nvSpPr>
        <xdr:cNvPr id="136" name="楕円 135"/>
        <xdr:cNvSpPr/>
      </xdr:nvSpPr>
      <xdr:spPr>
        <a:xfrm>
          <a:off x="6921500" y="71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126041</xdr:rowOff>
    </xdr:from>
    <xdr:to>
      <xdr:col>41</xdr:col>
      <xdr:colOff>50800</xdr:colOff>
      <xdr:row>41</xdr:row>
      <xdr:rowOff>126137</xdr:rowOff>
    </xdr:to>
    <xdr:cxnSp macro="">
      <xdr:nvCxnSpPr>
        <xdr:cNvPr id="137" name="直線コネクタ 136"/>
        <xdr:cNvCxnSpPr/>
      </xdr:nvCxnSpPr>
      <xdr:spPr>
        <a:xfrm flipV="1">
          <a:off x="6972300" y="7155491"/>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12681</xdr:rowOff>
    </xdr:from>
    <xdr:ext cx="534377" cy="259045"/>
    <xdr:sp macro="" textlink="">
      <xdr:nvSpPr>
        <xdr:cNvPr id="141" name="n_4aveValue【道路】&#10;一人当たり延長"/>
        <xdr:cNvSpPr txBox="1"/>
      </xdr:nvSpPr>
      <xdr:spPr>
        <a:xfrm>
          <a:off x="6705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167572</xdr:rowOff>
    </xdr:from>
    <xdr:ext cx="469744" cy="259045"/>
    <xdr:sp macro="" textlink="">
      <xdr:nvSpPr>
        <xdr:cNvPr id="142" name="n_1mainValue【道路】&#10;一人当たり延長"/>
        <xdr:cNvSpPr txBox="1"/>
      </xdr:nvSpPr>
      <xdr:spPr>
        <a:xfrm>
          <a:off x="9391727" y="71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167714</xdr:rowOff>
    </xdr:from>
    <xdr:ext cx="469744" cy="259045"/>
    <xdr:sp macro="" textlink="">
      <xdr:nvSpPr>
        <xdr:cNvPr id="143" name="n_2mainValue【道路】&#10;一人当たり延長"/>
        <xdr:cNvSpPr txBox="1"/>
      </xdr:nvSpPr>
      <xdr:spPr>
        <a:xfrm>
          <a:off x="8515427" y="719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167968</xdr:rowOff>
    </xdr:from>
    <xdr:ext cx="469744" cy="259045"/>
    <xdr:sp macro="" textlink="">
      <xdr:nvSpPr>
        <xdr:cNvPr id="144" name="n_3mainValue【道路】&#10;一人当たり延長"/>
        <xdr:cNvSpPr txBox="1"/>
      </xdr:nvSpPr>
      <xdr:spPr>
        <a:xfrm>
          <a:off x="7626427" y="719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168064</xdr:rowOff>
    </xdr:from>
    <xdr:ext cx="469744" cy="259045"/>
    <xdr:sp macro="" textlink="">
      <xdr:nvSpPr>
        <xdr:cNvPr id="145" name="n_4mainValue【道路】&#10;一人当たり延長"/>
        <xdr:cNvSpPr txBox="1"/>
      </xdr:nvSpPr>
      <xdr:spPr>
        <a:xfrm>
          <a:off x="6737427" y="719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111142</xdr:rowOff>
    </xdr:from>
    <xdr:ext cx="405111" cy="259045"/>
    <xdr:sp macro="" textlink="">
      <xdr:nvSpPr>
        <xdr:cNvPr id="175" name="【橋りょう・トンネル】&#10;有形固定資産減価償却率平均値テキスト"/>
        <xdr:cNvSpPr txBox="1"/>
      </xdr:nvSpPr>
      <xdr:spPr>
        <a:xfrm>
          <a:off x="4673600" y="1005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107315</xdr:rowOff>
    </xdr:from>
    <xdr:to>
      <xdr:col>24</xdr:col>
      <xdr:colOff>114300</xdr:colOff>
      <xdr:row>62</xdr:row>
      <xdr:rowOff>37465</xdr:rowOff>
    </xdr:to>
    <xdr:sp macro="" textlink="">
      <xdr:nvSpPr>
        <xdr:cNvPr id="186" name="楕円 185"/>
        <xdr:cNvSpPr/>
      </xdr:nvSpPr>
      <xdr:spPr>
        <a:xfrm>
          <a:off x="45847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85742</xdr:rowOff>
    </xdr:from>
    <xdr:ext cx="405111" cy="259045"/>
    <xdr:sp macro="" textlink="">
      <xdr:nvSpPr>
        <xdr:cNvPr id="187" name="【橋りょう・トンネル】&#10;有形固定資産減価償却率該当値テキスト"/>
        <xdr:cNvSpPr txBox="1"/>
      </xdr:nvSpPr>
      <xdr:spPr>
        <a:xfrm>
          <a:off x="4673600"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84455</xdr:rowOff>
    </xdr:from>
    <xdr:to>
      <xdr:col>20</xdr:col>
      <xdr:colOff>38100</xdr:colOff>
      <xdr:row>62</xdr:row>
      <xdr:rowOff>14605</xdr:rowOff>
    </xdr:to>
    <xdr:sp macro="" textlink="">
      <xdr:nvSpPr>
        <xdr:cNvPr id="188" name="楕円 187"/>
        <xdr:cNvSpPr/>
      </xdr:nvSpPr>
      <xdr:spPr>
        <a:xfrm>
          <a:off x="3746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135255</xdr:rowOff>
    </xdr:from>
    <xdr:to>
      <xdr:col>24</xdr:col>
      <xdr:colOff>63500</xdr:colOff>
      <xdr:row>61</xdr:row>
      <xdr:rowOff>158115</xdr:rowOff>
    </xdr:to>
    <xdr:cxnSp macro="">
      <xdr:nvCxnSpPr>
        <xdr:cNvPr id="189" name="直線コネクタ 188"/>
        <xdr:cNvCxnSpPr/>
      </xdr:nvCxnSpPr>
      <xdr:spPr>
        <a:xfrm>
          <a:off x="3797300" y="105937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59690</xdr:rowOff>
    </xdr:from>
    <xdr:to>
      <xdr:col>15</xdr:col>
      <xdr:colOff>101600</xdr:colOff>
      <xdr:row>61</xdr:row>
      <xdr:rowOff>161290</xdr:rowOff>
    </xdr:to>
    <xdr:sp macro="" textlink="">
      <xdr:nvSpPr>
        <xdr:cNvPr id="190" name="楕円 189"/>
        <xdr:cNvSpPr/>
      </xdr:nvSpPr>
      <xdr:spPr>
        <a:xfrm>
          <a:off x="2857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110490</xdr:rowOff>
    </xdr:from>
    <xdr:to>
      <xdr:col>19</xdr:col>
      <xdr:colOff>177800</xdr:colOff>
      <xdr:row>61</xdr:row>
      <xdr:rowOff>135255</xdr:rowOff>
    </xdr:to>
    <xdr:cxnSp macro="">
      <xdr:nvCxnSpPr>
        <xdr:cNvPr id="191" name="直線コネクタ 190"/>
        <xdr:cNvCxnSpPr/>
      </xdr:nvCxnSpPr>
      <xdr:spPr>
        <a:xfrm>
          <a:off x="2908300" y="105689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36830</xdr:rowOff>
    </xdr:from>
    <xdr:to>
      <xdr:col>10</xdr:col>
      <xdr:colOff>165100</xdr:colOff>
      <xdr:row>61</xdr:row>
      <xdr:rowOff>138430</xdr:rowOff>
    </xdr:to>
    <xdr:sp macro="" textlink="">
      <xdr:nvSpPr>
        <xdr:cNvPr id="192" name="楕円 191"/>
        <xdr:cNvSpPr/>
      </xdr:nvSpPr>
      <xdr:spPr>
        <a:xfrm>
          <a:off x="1968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87630</xdr:rowOff>
    </xdr:from>
    <xdr:to>
      <xdr:col>15</xdr:col>
      <xdr:colOff>50800</xdr:colOff>
      <xdr:row>61</xdr:row>
      <xdr:rowOff>110490</xdr:rowOff>
    </xdr:to>
    <xdr:cxnSp macro="">
      <xdr:nvCxnSpPr>
        <xdr:cNvPr id="193" name="直線コネクタ 192"/>
        <xdr:cNvCxnSpPr/>
      </xdr:nvCxnSpPr>
      <xdr:spPr>
        <a:xfrm>
          <a:off x="2019300" y="10546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13970</xdr:rowOff>
    </xdr:from>
    <xdr:to>
      <xdr:col>6</xdr:col>
      <xdr:colOff>38100</xdr:colOff>
      <xdr:row>61</xdr:row>
      <xdr:rowOff>115570</xdr:rowOff>
    </xdr:to>
    <xdr:sp macro="" textlink="">
      <xdr:nvSpPr>
        <xdr:cNvPr id="194" name="楕円 193"/>
        <xdr:cNvSpPr/>
      </xdr:nvSpPr>
      <xdr:spPr>
        <a:xfrm>
          <a:off x="1079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64770</xdr:rowOff>
    </xdr:from>
    <xdr:to>
      <xdr:col>10</xdr:col>
      <xdr:colOff>114300</xdr:colOff>
      <xdr:row>61</xdr:row>
      <xdr:rowOff>87630</xdr:rowOff>
    </xdr:to>
    <xdr:cxnSp macro="">
      <xdr:nvCxnSpPr>
        <xdr:cNvPr id="195" name="直線コネクタ 194"/>
        <xdr:cNvCxnSpPr/>
      </xdr:nvCxnSpPr>
      <xdr:spPr>
        <a:xfrm>
          <a:off x="1130300" y="10523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15892</xdr:rowOff>
    </xdr:from>
    <xdr:ext cx="405111" cy="259045"/>
    <xdr:sp macro="" textlink="">
      <xdr:nvSpPr>
        <xdr:cNvPr id="196" name="n_1aveValue【橋りょう・トンネル】&#10;有形固定資産減価償却率"/>
        <xdr:cNvSpPr txBox="1"/>
      </xdr:nvSpPr>
      <xdr:spPr>
        <a:xfrm>
          <a:off x="3582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7" name="n_2aveValue【橋りょう・トンネル】&#10;有形固定資産減価償却率"/>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98" name="n_3aveValue【橋りょう・トンネル】&#10;有形固定資産減価償却率"/>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99" name="n_4aveValue【橋りょう・トンネル】&#10;有形固定資産減価償却率"/>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5732</xdr:rowOff>
    </xdr:from>
    <xdr:ext cx="405111" cy="259045"/>
    <xdr:sp macro="" textlink="">
      <xdr:nvSpPr>
        <xdr:cNvPr id="200" name="n_1mainValue【橋りょう・トンネル】&#10;有形固定資産減価償却率"/>
        <xdr:cNvSpPr txBox="1"/>
      </xdr:nvSpPr>
      <xdr:spPr>
        <a:xfrm>
          <a:off x="35820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201" name="n_2mainValue【橋りょう・トンネル】&#10;有形固定資産減価償却率"/>
        <xdr:cNvSpPr txBox="1"/>
      </xdr:nvSpPr>
      <xdr:spPr>
        <a:xfrm>
          <a:off x="2705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129557</xdr:rowOff>
    </xdr:from>
    <xdr:ext cx="405111" cy="259045"/>
    <xdr:sp macro="" textlink="">
      <xdr:nvSpPr>
        <xdr:cNvPr id="202" name="n_3mainValue【橋りょう・トンネル】&#10;有形固定資産減価償却率"/>
        <xdr:cNvSpPr txBox="1"/>
      </xdr:nvSpPr>
      <xdr:spPr>
        <a:xfrm>
          <a:off x="1816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106697</xdr:rowOff>
    </xdr:from>
    <xdr:ext cx="405111" cy="259045"/>
    <xdr:sp macro="" textlink="">
      <xdr:nvSpPr>
        <xdr:cNvPr id="203" name="n_4mainValue【橋りょう・トンネル】&#10;有形固定資産減価償却率"/>
        <xdr:cNvSpPr txBox="1"/>
      </xdr:nvSpPr>
      <xdr:spPr>
        <a:xfrm>
          <a:off x="927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75306</xdr:rowOff>
    </xdr:from>
    <xdr:to>
      <xdr:col>55</xdr:col>
      <xdr:colOff>50800</xdr:colOff>
      <xdr:row>65</xdr:row>
      <xdr:rowOff>5456</xdr:rowOff>
    </xdr:to>
    <xdr:sp macro="" textlink="">
      <xdr:nvSpPr>
        <xdr:cNvPr id="245" name="楕円 244"/>
        <xdr:cNvSpPr/>
      </xdr:nvSpPr>
      <xdr:spPr>
        <a:xfrm>
          <a:off x="10426700" y="110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161683</xdr:rowOff>
    </xdr:from>
    <xdr:ext cx="534377" cy="259045"/>
    <xdr:sp macro="" textlink="">
      <xdr:nvSpPr>
        <xdr:cNvPr id="246" name="【橋りょう・トンネル】&#10;一人当たり有形固定資産（償却資産）額該当値テキスト"/>
        <xdr:cNvSpPr txBox="1"/>
      </xdr:nvSpPr>
      <xdr:spPr>
        <a:xfrm>
          <a:off x="10515600" y="109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75373</xdr:rowOff>
    </xdr:from>
    <xdr:to>
      <xdr:col>50</xdr:col>
      <xdr:colOff>165100</xdr:colOff>
      <xdr:row>65</xdr:row>
      <xdr:rowOff>5523</xdr:rowOff>
    </xdr:to>
    <xdr:sp macro="" textlink="">
      <xdr:nvSpPr>
        <xdr:cNvPr id="247" name="楕円 246"/>
        <xdr:cNvSpPr/>
      </xdr:nvSpPr>
      <xdr:spPr>
        <a:xfrm>
          <a:off x="9588500" y="1104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126106</xdr:rowOff>
    </xdr:from>
    <xdr:to>
      <xdr:col>55</xdr:col>
      <xdr:colOff>0</xdr:colOff>
      <xdr:row>64</xdr:row>
      <xdr:rowOff>126173</xdr:rowOff>
    </xdr:to>
    <xdr:cxnSp macro="">
      <xdr:nvCxnSpPr>
        <xdr:cNvPr id="248" name="直線コネクタ 247"/>
        <xdr:cNvCxnSpPr/>
      </xdr:nvCxnSpPr>
      <xdr:spPr>
        <a:xfrm flipV="1">
          <a:off x="9639300" y="11098906"/>
          <a:ext cx="8382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75426</xdr:rowOff>
    </xdr:from>
    <xdr:to>
      <xdr:col>46</xdr:col>
      <xdr:colOff>38100</xdr:colOff>
      <xdr:row>65</xdr:row>
      <xdr:rowOff>5576</xdr:rowOff>
    </xdr:to>
    <xdr:sp macro="" textlink="">
      <xdr:nvSpPr>
        <xdr:cNvPr id="249" name="楕円 248"/>
        <xdr:cNvSpPr/>
      </xdr:nvSpPr>
      <xdr:spPr>
        <a:xfrm>
          <a:off x="8699500" y="1104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126173</xdr:rowOff>
    </xdr:from>
    <xdr:to>
      <xdr:col>50</xdr:col>
      <xdr:colOff>114300</xdr:colOff>
      <xdr:row>64</xdr:row>
      <xdr:rowOff>126226</xdr:rowOff>
    </xdr:to>
    <xdr:cxnSp macro="">
      <xdr:nvCxnSpPr>
        <xdr:cNvPr id="250" name="直線コネクタ 249"/>
        <xdr:cNvCxnSpPr/>
      </xdr:nvCxnSpPr>
      <xdr:spPr>
        <a:xfrm flipV="1">
          <a:off x="8750300" y="11098973"/>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75500</xdr:rowOff>
    </xdr:from>
    <xdr:to>
      <xdr:col>41</xdr:col>
      <xdr:colOff>101600</xdr:colOff>
      <xdr:row>65</xdr:row>
      <xdr:rowOff>5650</xdr:rowOff>
    </xdr:to>
    <xdr:sp macro="" textlink="">
      <xdr:nvSpPr>
        <xdr:cNvPr id="251" name="楕円 250"/>
        <xdr:cNvSpPr/>
      </xdr:nvSpPr>
      <xdr:spPr>
        <a:xfrm>
          <a:off x="7810500" y="110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126226</xdr:rowOff>
    </xdr:from>
    <xdr:to>
      <xdr:col>45</xdr:col>
      <xdr:colOff>177800</xdr:colOff>
      <xdr:row>64</xdr:row>
      <xdr:rowOff>126300</xdr:rowOff>
    </xdr:to>
    <xdr:cxnSp macro="">
      <xdr:nvCxnSpPr>
        <xdr:cNvPr id="252" name="直線コネクタ 251"/>
        <xdr:cNvCxnSpPr/>
      </xdr:nvCxnSpPr>
      <xdr:spPr>
        <a:xfrm flipV="1">
          <a:off x="7861300" y="11099026"/>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75550</xdr:rowOff>
    </xdr:from>
    <xdr:to>
      <xdr:col>36</xdr:col>
      <xdr:colOff>165100</xdr:colOff>
      <xdr:row>65</xdr:row>
      <xdr:rowOff>5700</xdr:rowOff>
    </xdr:to>
    <xdr:sp macro="" textlink="">
      <xdr:nvSpPr>
        <xdr:cNvPr id="253" name="楕円 252"/>
        <xdr:cNvSpPr/>
      </xdr:nvSpPr>
      <xdr:spPr>
        <a:xfrm>
          <a:off x="6921500" y="110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126300</xdr:rowOff>
    </xdr:from>
    <xdr:to>
      <xdr:col>41</xdr:col>
      <xdr:colOff>50800</xdr:colOff>
      <xdr:row>64</xdr:row>
      <xdr:rowOff>126350</xdr:rowOff>
    </xdr:to>
    <xdr:cxnSp macro="">
      <xdr:nvCxnSpPr>
        <xdr:cNvPr id="254" name="直線コネクタ 253"/>
        <xdr:cNvCxnSpPr/>
      </xdr:nvCxnSpPr>
      <xdr:spPr>
        <a:xfrm flipV="1">
          <a:off x="6972300" y="11099100"/>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55" name="n_1aveValue【橋りょう・トンネル】&#10;一人当たり有形固定資産（償却資産）額"/>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56" name="n_2aveValue【橋りょう・トンネル】&#10;一人当たり有形固定資産（償却資産）額"/>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57" name="n_3aveValue【橋りょう・トンネル】&#10;一人当たり有形固定資産（償却資産）額"/>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58" name="n_4aveValue【橋りょう・トンネル】&#10;一人当たり有形固定資産（償却資産）額"/>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168100</xdr:rowOff>
    </xdr:from>
    <xdr:ext cx="534377" cy="259045"/>
    <xdr:sp macro="" textlink="">
      <xdr:nvSpPr>
        <xdr:cNvPr id="259" name="n_1mainValue【橋りょう・トンネル】&#10;一人当たり有形固定資産（償却資産）額"/>
        <xdr:cNvSpPr txBox="1"/>
      </xdr:nvSpPr>
      <xdr:spPr>
        <a:xfrm>
          <a:off x="9359411" y="1114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168153</xdr:rowOff>
    </xdr:from>
    <xdr:ext cx="534377" cy="259045"/>
    <xdr:sp macro="" textlink="">
      <xdr:nvSpPr>
        <xdr:cNvPr id="260" name="n_2mainValue【橋りょう・トンネル】&#10;一人当たり有形固定資産（償却資産）額"/>
        <xdr:cNvSpPr txBox="1"/>
      </xdr:nvSpPr>
      <xdr:spPr>
        <a:xfrm>
          <a:off x="8483111" y="1114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168227</xdr:rowOff>
    </xdr:from>
    <xdr:ext cx="534377" cy="259045"/>
    <xdr:sp macro="" textlink="">
      <xdr:nvSpPr>
        <xdr:cNvPr id="261" name="n_3mainValue【橋りょう・トンネル】&#10;一人当たり有形固定資産（償却資産）額"/>
        <xdr:cNvSpPr txBox="1"/>
      </xdr:nvSpPr>
      <xdr:spPr>
        <a:xfrm>
          <a:off x="7594111" y="111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168277</xdr:rowOff>
    </xdr:from>
    <xdr:ext cx="534377" cy="259045"/>
    <xdr:sp macro="" textlink="">
      <xdr:nvSpPr>
        <xdr:cNvPr id="262" name="n_4mainValue【橋りょう・トンネル】&#10;一人当たり有形固定資産（償却資産）額"/>
        <xdr:cNvSpPr txBox="1"/>
      </xdr:nvSpPr>
      <xdr:spPr>
        <a:xfrm>
          <a:off x="6705111" y="1114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75128</xdr:rowOff>
    </xdr:from>
    <xdr:ext cx="405111" cy="259045"/>
    <xdr:sp macro="" textlink="">
      <xdr:nvSpPr>
        <xdr:cNvPr id="293" name="【公営住宅】&#10;有形固定資産減価償却率平均値テキスト"/>
        <xdr:cNvSpPr txBox="1"/>
      </xdr:nvSpPr>
      <xdr:spPr>
        <a:xfrm>
          <a:off x="4673600" y="1430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59145</xdr:rowOff>
    </xdr:from>
    <xdr:to>
      <xdr:col>24</xdr:col>
      <xdr:colOff>114300</xdr:colOff>
      <xdr:row>83</xdr:row>
      <xdr:rowOff>160745</xdr:rowOff>
    </xdr:to>
    <xdr:sp macro="" textlink="">
      <xdr:nvSpPr>
        <xdr:cNvPr id="304" name="楕円 303"/>
        <xdr:cNvSpPr/>
      </xdr:nvSpPr>
      <xdr:spPr>
        <a:xfrm>
          <a:off x="45847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82022</xdr:rowOff>
    </xdr:from>
    <xdr:ext cx="405111" cy="259045"/>
    <xdr:sp macro="" textlink="">
      <xdr:nvSpPr>
        <xdr:cNvPr id="305" name="【公営住宅】&#10;有形固定資産減価償却率該当値テキスト"/>
        <xdr:cNvSpPr txBox="1"/>
      </xdr:nvSpPr>
      <xdr:spPr>
        <a:xfrm>
          <a:off x="4673600" y="141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23223</xdr:rowOff>
    </xdr:from>
    <xdr:to>
      <xdr:col>20</xdr:col>
      <xdr:colOff>38100</xdr:colOff>
      <xdr:row>83</xdr:row>
      <xdr:rowOff>124823</xdr:rowOff>
    </xdr:to>
    <xdr:sp macro="" textlink="">
      <xdr:nvSpPr>
        <xdr:cNvPr id="306" name="楕円 305"/>
        <xdr:cNvSpPr/>
      </xdr:nvSpPr>
      <xdr:spPr>
        <a:xfrm>
          <a:off x="3746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74023</xdr:rowOff>
    </xdr:from>
    <xdr:to>
      <xdr:col>24</xdr:col>
      <xdr:colOff>63500</xdr:colOff>
      <xdr:row>83</xdr:row>
      <xdr:rowOff>109945</xdr:rowOff>
    </xdr:to>
    <xdr:cxnSp macro="">
      <xdr:nvCxnSpPr>
        <xdr:cNvPr id="307" name="直線コネクタ 306"/>
        <xdr:cNvCxnSpPr/>
      </xdr:nvCxnSpPr>
      <xdr:spPr>
        <a:xfrm>
          <a:off x="3797300" y="1430437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162016</xdr:rowOff>
    </xdr:from>
    <xdr:to>
      <xdr:col>15</xdr:col>
      <xdr:colOff>101600</xdr:colOff>
      <xdr:row>83</xdr:row>
      <xdr:rowOff>92166</xdr:rowOff>
    </xdr:to>
    <xdr:sp macro="" textlink="">
      <xdr:nvSpPr>
        <xdr:cNvPr id="308" name="楕円 307"/>
        <xdr:cNvSpPr/>
      </xdr:nvSpPr>
      <xdr:spPr>
        <a:xfrm>
          <a:off x="2857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41366</xdr:rowOff>
    </xdr:from>
    <xdr:to>
      <xdr:col>19</xdr:col>
      <xdr:colOff>177800</xdr:colOff>
      <xdr:row>83</xdr:row>
      <xdr:rowOff>74023</xdr:rowOff>
    </xdr:to>
    <xdr:cxnSp macro="">
      <xdr:nvCxnSpPr>
        <xdr:cNvPr id="309" name="直線コネクタ 308"/>
        <xdr:cNvCxnSpPr/>
      </xdr:nvCxnSpPr>
      <xdr:spPr>
        <a:xfrm>
          <a:off x="2908300" y="142717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126093</xdr:rowOff>
    </xdr:from>
    <xdr:to>
      <xdr:col>10</xdr:col>
      <xdr:colOff>165100</xdr:colOff>
      <xdr:row>83</xdr:row>
      <xdr:rowOff>56243</xdr:rowOff>
    </xdr:to>
    <xdr:sp macro="" textlink="">
      <xdr:nvSpPr>
        <xdr:cNvPr id="310" name="楕円 309"/>
        <xdr:cNvSpPr/>
      </xdr:nvSpPr>
      <xdr:spPr>
        <a:xfrm>
          <a:off x="1968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5443</xdr:rowOff>
    </xdr:from>
    <xdr:to>
      <xdr:col>15</xdr:col>
      <xdr:colOff>50800</xdr:colOff>
      <xdr:row>83</xdr:row>
      <xdr:rowOff>41366</xdr:rowOff>
    </xdr:to>
    <xdr:cxnSp macro="">
      <xdr:nvCxnSpPr>
        <xdr:cNvPr id="311" name="直線コネクタ 310"/>
        <xdr:cNvCxnSpPr/>
      </xdr:nvCxnSpPr>
      <xdr:spPr>
        <a:xfrm>
          <a:off x="2019300" y="142357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96701</xdr:rowOff>
    </xdr:from>
    <xdr:to>
      <xdr:col>6</xdr:col>
      <xdr:colOff>38100</xdr:colOff>
      <xdr:row>83</xdr:row>
      <xdr:rowOff>26851</xdr:rowOff>
    </xdr:to>
    <xdr:sp macro="" textlink="">
      <xdr:nvSpPr>
        <xdr:cNvPr id="312" name="楕円 311"/>
        <xdr:cNvSpPr/>
      </xdr:nvSpPr>
      <xdr:spPr>
        <a:xfrm>
          <a:off x="1079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147501</xdr:rowOff>
    </xdr:from>
    <xdr:to>
      <xdr:col>10</xdr:col>
      <xdr:colOff>114300</xdr:colOff>
      <xdr:row>83</xdr:row>
      <xdr:rowOff>5443</xdr:rowOff>
    </xdr:to>
    <xdr:cxnSp macro="">
      <xdr:nvCxnSpPr>
        <xdr:cNvPr id="313" name="直線コネクタ 312"/>
        <xdr:cNvCxnSpPr/>
      </xdr:nvCxnSpPr>
      <xdr:spPr>
        <a:xfrm>
          <a:off x="1130300" y="142064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169834</xdr:rowOff>
    </xdr:from>
    <xdr:ext cx="405111" cy="259045"/>
    <xdr:sp macro="" textlink="">
      <xdr:nvSpPr>
        <xdr:cNvPr id="314" name="n_1aveValue【公営住宅】&#10;有形固定資産減価償却率"/>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29408</xdr:rowOff>
    </xdr:from>
    <xdr:ext cx="405111" cy="259045"/>
    <xdr:sp macro="" textlink="">
      <xdr:nvSpPr>
        <xdr:cNvPr id="315" name="n_2aveValue【公営住宅】&#10;有形固定資産減価償却率"/>
        <xdr:cNvSpPr txBox="1"/>
      </xdr:nvSpPr>
      <xdr:spPr>
        <a:xfrm>
          <a:off x="2705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32675</xdr:rowOff>
    </xdr:from>
    <xdr:ext cx="405111" cy="259045"/>
    <xdr:sp macro="" textlink="">
      <xdr:nvSpPr>
        <xdr:cNvPr id="316" name="n_3aveValue【公営住宅】&#10;有形固定資産減価償却率"/>
        <xdr:cNvSpPr txBox="1"/>
      </xdr:nvSpPr>
      <xdr:spPr>
        <a:xfrm>
          <a:off x="1816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19611</xdr:rowOff>
    </xdr:from>
    <xdr:ext cx="405111" cy="259045"/>
    <xdr:sp macro="" textlink="">
      <xdr:nvSpPr>
        <xdr:cNvPr id="317" name="n_4aveValue【公営住宅】&#10;有形固定資産減価償却率"/>
        <xdr:cNvSpPr txBox="1"/>
      </xdr:nvSpPr>
      <xdr:spPr>
        <a:xfrm>
          <a:off x="927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141350</xdr:rowOff>
    </xdr:from>
    <xdr:ext cx="405111" cy="259045"/>
    <xdr:sp macro="" textlink="">
      <xdr:nvSpPr>
        <xdr:cNvPr id="318" name="n_1mainValue【公営住宅】&#10;有形固定資産減価償却率"/>
        <xdr:cNvSpPr txBox="1"/>
      </xdr:nvSpPr>
      <xdr:spPr>
        <a:xfrm>
          <a:off x="35820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108693</xdr:rowOff>
    </xdr:from>
    <xdr:ext cx="405111" cy="259045"/>
    <xdr:sp macro="" textlink="">
      <xdr:nvSpPr>
        <xdr:cNvPr id="319" name="n_2mainValue【公営住宅】&#10;有形固定資産減価償却率"/>
        <xdr:cNvSpPr txBox="1"/>
      </xdr:nvSpPr>
      <xdr:spPr>
        <a:xfrm>
          <a:off x="2705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72770</xdr:rowOff>
    </xdr:from>
    <xdr:ext cx="405111" cy="259045"/>
    <xdr:sp macro="" textlink="">
      <xdr:nvSpPr>
        <xdr:cNvPr id="320" name="n_3mainValue【公営住宅】&#10;有形固定資産減価償却率"/>
        <xdr:cNvSpPr txBox="1"/>
      </xdr:nvSpPr>
      <xdr:spPr>
        <a:xfrm>
          <a:off x="18167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43378</xdr:rowOff>
    </xdr:from>
    <xdr:ext cx="405111" cy="259045"/>
    <xdr:sp macro="" textlink="">
      <xdr:nvSpPr>
        <xdr:cNvPr id="321" name="n_4mainValue【公営住宅】&#10;有形固定資産減価償却率"/>
        <xdr:cNvSpPr txBox="1"/>
      </xdr:nvSpPr>
      <xdr:spPr>
        <a:xfrm>
          <a:off x="927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88028</xdr:rowOff>
    </xdr:from>
    <xdr:ext cx="469744" cy="259045"/>
    <xdr:sp macro="" textlink="">
      <xdr:nvSpPr>
        <xdr:cNvPr id="350" name="【公営住宅】&#10;一人当たり面積平均値テキスト"/>
        <xdr:cNvSpPr txBox="1"/>
      </xdr:nvSpPr>
      <xdr:spPr>
        <a:xfrm>
          <a:off x="10515600" y="1431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61" name="楕円 360"/>
        <xdr:cNvSpPr/>
      </xdr:nvSpPr>
      <xdr:spPr>
        <a:xfrm>
          <a:off x="104267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74947</xdr:rowOff>
    </xdr:from>
    <xdr:ext cx="469744" cy="259045"/>
    <xdr:sp macro="" textlink="">
      <xdr:nvSpPr>
        <xdr:cNvPr id="362" name="【公営住宅】&#10;一人当たり面積該当値テキスト"/>
        <xdr:cNvSpPr txBox="1"/>
      </xdr:nvSpPr>
      <xdr:spPr>
        <a:xfrm>
          <a:off x="10515600"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60071</xdr:rowOff>
    </xdr:from>
    <xdr:to>
      <xdr:col>50</xdr:col>
      <xdr:colOff>165100</xdr:colOff>
      <xdr:row>83</xdr:row>
      <xdr:rowOff>161671</xdr:rowOff>
    </xdr:to>
    <xdr:sp macro="" textlink="">
      <xdr:nvSpPr>
        <xdr:cNvPr id="363" name="楕円 362"/>
        <xdr:cNvSpPr/>
      </xdr:nvSpPr>
      <xdr:spPr>
        <a:xfrm>
          <a:off x="9588500" y="1429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102870</xdr:rowOff>
    </xdr:from>
    <xdr:to>
      <xdr:col>55</xdr:col>
      <xdr:colOff>0</xdr:colOff>
      <xdr:row>83</xdr:row>
      <xdr:rowOff>110871</xdr:rowOff>
    </xdr:to>
    <xdr:cxnSp macro="">
      <xdr:nvCxnSpPr>
        <xdr:cNvPr id="364" name="直線コネクタ 363"/>
        <xdr:cNvCxnSpPr/>
      </xdr:nvCxnSpPr>
      <xdr:spPr>
        <a:xfrm flipV="1">
          <a:off x="9639300" y="14333220"/>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66167</xdr:rowOff>
    </xdr:from>
    <xdr:to>
      <xdr:col>46</xdr:col>
      <xdr:colOff>38100</xdr:colOff>
      <xdr:row>83</xdr:row>
      <xdr:rowOff>167767</xdr:rowOff>
    </xdr:to>
    <xdr:sp macro="" textlink="">
      <xdr:nvSpPr>
        <xdr:cNvPr id="365" name="楕円 364"/>
        <xdr:cNvSpPr/>
      </xdr:nvSpPr>
      <xdr:spPr>
        <a:xfrm>
          <a:off x="8699500" y="1429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110871</xdr:rowOff>
    </xdr:from>
    <xdr:to>
      <xdr:col>50</xdr:col>
      <xdr:colOff>114300</xdr:colOff>
      <xdr:row>83</xdr:row>
      <xdr:rowOff>116967</xdr:rowOff>
    </xdr:to>
    <xdr:cxnSp macro="">
      <xdr:nvCxnSpPr>
        <xdr:cNvPr id="366" name="直線コネクタ 365"/>
        <xdr:cNvCxnSpPr/>
      </xdr:nvCxnSpPr>
      <xdr:spPr>
        <a:xfrm flipV="1">
          <a:off x="8750300" y="1434122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74930</xdr:rowOff>
    </xdr:from>
    <xdr:to>
      <xdr:col>41</xdr:col>
      <xdr:colOff>101600</xdr:colOff>
      <xdr:row>84</xdr:row>
      <xdr:rowOff>5080</xdr:rowOff>
    </xdr:to>
    <xdr:sp macro="" textlink="">
      <xdr:nvSpPr>
        <xdr:cNvPr id="367" name="楕円 366"/>
        <xdr:cNvSpPr/>
      </xdr:nvSpPr>
      <xdr:spPr>
        <a:xfrm>
          <a:off x="7810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116967</xdr:rowOff>
    </xdr:from>
    <xdr:to>
      <xdr:col>45</xdr:col>
      <xdr:colOff>177800</xdr:colOff>
      <xdr:row>83</xdr:row>
      <xdr:rowOff>125730</xdr:rowOff>
    </xdr:to>
    <xdr:cxnSp macro="">
      <xdr:nvCxnSpPr>
        <xdr:cNvPr id="368" name="直線コネクタ 367"/>
        <xdr:cNvCxnSpPr/>
      </xdr:nvCxnSpPr>
      <xdr:spPr>
        <a:xfrm flipV="1">
          <a:off x="7861300" y="1434731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80645</xdr:rowOff>
    </xdr:from>
    <xdr:to>
      <xdr:col>36</xdr:col>
      <xdr:colOff>165100</xdr:colOff>
      <xdr:row>84</xdr:row>
      <xdr:rowOff>10795</xdr:rowOff>
    </xdr:to>
    <xdr:sp macro="" textlink="">
      <xdr:nvSpPr>
        <xdr:cNvPr id="369" name="楕円 368"/>
        <xdr:cNvSpPr/>
      </xdr:nvSpPr>
      <xdr:spPr>
        <a:xfrm>
          <a:off x="6921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125730</xdr:rowOff>
    </xdr:from>
    <xdr:to>
      <xdr:col>41</xdr:col>
      <xdr:colOff>50800</xdr:colOff>
      <xdr:row>83</xdr:row>
      <xdr:rowOff>131445</xdr:rowOff>
    </xdr:to>
    <xdr:cxnSp macro="">
      <xdr:nvCxnSpPr>
        <xdr:cNvPr id="370" name="直線コネクタ 369"/>
        <xdr:cNvCxnSpPr/>
      </xdr:nvCxnSpPr>
      <xdr:spPr>
        <a:xfrm flipV="1">
          <a:off x="6972300" y="143560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62120</xdr:rowOff>
    </xdr:from>
    <xdr:ext cx="469744" cy="259045"/>
    <xdr:sp macro="" textlink="">
      <xdr:nvSpPr>
        <xdr:cNvPr id="371" name="n_1aveValue【公営住宅】&#10;一人当たり面積"/>
        <xdr:cNvSpPr txBox="1"/>
      </xdr:nvSpPr>
      <xdr:spPr>
        <a:xfrm>
          <a:off x="9391727" y="144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5732</xdr:rowOff>
    </xdr:from>
    <xdr:ext cx="469744" cy="259045"/>
    <xdr:sp macro="" textlink="">
      <xdr:nvSpPr>
        <xdr:cNvPr id="372" name="n_2aveValue【公営住宅】&#10;一人当たり面積"/>
        <xdr:cNvSpPr txBox="1"/>
      </xdr:nvSpPr>
      <xdr:spPr>
        <a:xfrm>
          <a:off x="851542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28212</xdr:rowOff>
    </xdr:from>
    <xdr:ext cx="469744" cy="259045"/>
    <xdr:sp macro="" textlink="">
      <xdr:nvSpPr>
        <xdr:cNvPr id="373" name="n_3aveValue【公営住宅】&#10;一人当たり面積"/>
        <xdr:cNvSpPr txBox="1"/>
      </xdr:nvSpPr>
      <xdr:spPr>
        <a:xfrm>
          <a:off x="7626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13606</xdr:rowOff>
    </xdr:from>
    <xdr:ext cx="469744" cy="259045"/>
    <xdr:sp macro="" textlink="">
      <xdr:nvSpPr>
        <xdr:cNvPr id="374" name="n_4aveValue【公営住宅】&#10;一人当たり面積"/>
        <xdr:cNvSpPr txBox="1"/>
      </xdr:nvSpPr>
      <xdr:spPr>
        <a:xfrm>
          <a:off x="6737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6748</xdr:rowOff>
    </xdr:from>
    <xdr:ext cx="469744" cy="259045"/>
    <xdr:sp macro="" textlink="">
      <xdr:nvSpPr>
        <xdr:cNvPr id="375" name="n_1mainValue【公営住宅】&#10;一人当たり面積"/>
        <xdr:cNvSpPr txBox="1"/>
      </xdr:nvSpPr>
      <xdr:spPr>
        <a:xfrm>
          <a:off x="9391727" y="1406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12844</xdr:rowOff>
    </xdr:from>
    <xdr:ext cx="469744" cy="259045"/>
    <xdr:sp macro="" textlink="">
      <xdr:nvSpPr>
        <xdr:cNvPr id="376" name="n_2mainValue【公営住宅】&#10;一人当たり面積"/>
        <xdr:cNvSpPr txBox="1"/>
      </xdr:nvSpPr>
      <xdr:spPr>
        <a:xfrm>
          <a:off x="8515427" y="1407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21607</xdr:rowOff>
    </xdr:from>
    <xdr:ext cx="469744" cy="259045"/>
    <xdr:sp macro="" textlink="">
      <xdr:nvSpPr>
        <xdr:cNvPr id="377" name="n_3mainValue【公営住宅】&#10;一人当たり面積"/>
        <xdr:cNvSpPr txBox="1"/>
      </xdr:nvSpPr>
      <xdr:spPr>
        <a:xfrm>
          <a:off x="7626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1922</xdr:rowOff>
    </xdr:from>
    <xdr:ext cx="469744" cy="259045"/>
    <xdr:sp macro="" textlink="">
      <xdr:nvSpPr>
        <xdr:cNvPr id="378" name="n_4mainValue【公営住宅】&#10;一人当たり面積"/>
        <xdr:cNvSpPr txBox="1"/>
      </xdr:nvSpPr>
      <xdr:spPr>
        <a:xfrm>
          <a:off x="6737427" y="1440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9" name="テキスト ボックス 38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0" name="直線コネクタ 38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1" name="テキスト ボックス 39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2" name="直線コネクタ 39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3" name="テキスト ボックス 39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4" name="直線コネクタ 39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5" name="テキスト ボックス 39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6" name="直線コネクタ 39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7" name="テキスト ボックス 39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9" name="テキスト ボックス 39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167639</xdr:rowOff>
    </xdr:to>
    <xdr:cxnSp macro="">
      <xdr:nvCxnSpPr>
        <xdr:cNvPr id="401" name="直線コネクタ 400"/>
        <xdr:cNvCxnSpPr/>
      </xdr:nvCxnSpPr>
      <xdr:spPr>
        <a:xfrm flipV="1">
          <a:off x="4634865" y="17152620"/>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xdr:rowOff>
    </xdr:from>
    <xdr:ext cx="405111" cy="259045"/>
    <xdr:sp macro="" textlink="">
      <xdr:nvSpPr>
        <xdr:cNvPr id="402" name="【港湾・漁港】&#10;有形固定資産減価償却率最小値テキスト"/>
        <xdr:cNvSpPr txBox="1"/>
      </xdr:nvSpPr>
      <xdr:spPr>
        <a:xfrm>
          <a:off x="4673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403" name="直線コネクタ 402"/>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404"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5" name="直線コネクタ 404"/>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151147</xdr:rowOff>
    </xdr:from>
    <xdr:ext cx="405111" cy="259045"/>
    <xdr:sp macro="" textlink="">
      <xdr:nvSpPr>
        <xdr:cNvPr id="406" name="【港湾・漁港】&#10;有形固定資産減価償却率平均値テキスト"/>
        <xdr:cNvSpPr txBox="1"/>
      </xdr:nvSpPr>
      <xdr:spPr>
        <a:xfrm>
          <a:off x="4673600" y="18324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128270</xdr:rowOff>
    </xdr:from>
    <xdr:to>
      <xdr:col>24</xdr:col>
      <xdr:colOff>114300</xdr:colOff>
      <xdr:row>108</xdr:row>
      <xdr:rowOff>58420</xdr:rowOff>
    </xdr:to>
    <xdr:sp macro="" textlink="">
      <xdr:nvSpPr>
        <xdr:cNvPr id="407" name="フローチャート: 判断 406"/>
        <xdr:cNvSpPr/>
      </xdr:nvSpPr>
      <xdr:spPr>
        <a:xfrm>
          <a:off x="4584700" y="184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162561</xdr:rowOff>
    </xdr:from>
    <xdr:to>
      <xdr:col>20</xdr:col>
      <xdr:colOff>38100</xdr:colOff>
      <xdr:row>103</xdr:row>
      <xdr:rowOff>92711</xdr:rowOff>
    </xdr:to>
    <xdr:sp macro="" textlink="">
      <xdr:nvSpPr>
        <xdr:cNvPr id="408" name="フローチャート: 判断 407"/>
        <xdr:cNvSpPr/>
      </xdr:nvSpPr>
      <xdr:spPr>
        <a:xfrm>
          <a:off x="3746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160274</xdr:rowOff>
    </xdr:from>
    <xdr:to>
      <xdr:col>15</xdr:col>
      <xdr:colOff>101600</xdr:colOff>
      <xdr:row>106</xdr:row>
      <xdr:rowOff>90424</xdr:rowOff>
    </xdr:to>
    <xdr:sp macro="" textlink="">
      <xdr:nvSpPr>
        <xdr:cNvPr id="409" name="フローチャート: 判断 408"/>
        <xdr:cNvSpPr/>
      </xdr:nvSpPr>
      <xdr:spPr>
        <a:xfrm>
          <a:off x="28575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45974</xdr:rowOff>
    </xdr:from>
    <xdr:to>
      <xdr:col>10</xdr:col>
      <xdr:colOff>165100</xdr:colOff>
      <xdr:row>107</xdr:row>
      <xdr:rowOff>147574</xdr:rowOff>
    </xdr:to>
    <xdr:sp macro="" textlink="">
      <xdr:nvSpPr>
        <xdr:cNvPr id="410" name="フローチャート: 判断 409"/>
        <xdr:cNvSpPr/>
      </xdr:nvSpPr>
      <xdr:spPr>
        <a:xfrm>
          <a:off x="1968500" y="183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148844</xdr:rowOff>
    </xdr:from>
    <xdr:to>
      <xdr:col>6</xdr:col>
      <xdr:colOff>38100</xdr:colOff>
      <xdr:row>107</xdr:row>
      <xdr:rowOff>78994</xdr:rowOff>
    </xdr:to>
    <xdr:sp macro="" textlink="">
      <xdr:nvSpPr>
        <xdr:cNvPr id="411" name="フローチャート: 判断 410"/>
        <xdr:cNvSpPr/>
      </xdr:nvSpPr>
      <xdr:spPr>
        <a:xfrm>
          <a:off x="1079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116839</xdr:rowOff>
    </xdr:from>
    <xdr:to>
      <xdr:col>24</xdr:col>
      <xdr:colOff>114300</xdr:colOff>
      <xdr:row>109</xdr:row>
      <xdr:rowOff>46989</xdr:rowOff>
    </xdr:to>
    <xdr:sp macro="" textlink="">
      <xdr:nvSpPr>
        <xdr:cNvPr id="417" name="楕円 416"/>
        <xdr:cNvSpPr/>
      </xdr:nvSpPr>
      <xdr:spPr>
        <a:xfrm>
          <a:off x="45847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31766</xdr:rowOff>
    </xdr:from>
    <xdr:ext cx="405111" cy="259045"/>
    <xdr:sp macro="" textlink="">
      <xdr:nvSpPr>
        <xdr:cNvPr id="418" name="【港湾・漁港】&#10;有形固定資産減価償却率該当値テキスト"/>
        <xdr:cNvSpPr txBox="1"/>
      </xdr:nvSpPr>
      <xdr:spPr>
        <a:xfrm>
          <a:off x="4673600" y="1854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25400</xdr:rowOff>
    </xdr:from>
    <xdr:to>
      <xdr:col>20</xdr:col>
      <xdr:colOff>38100</xdr:colOff>
      <xdr:row>108</xdr:row>
      <xdr:rowOff>127000</xdr:rowOff>
    </xdr:to>
    <xdr:sp macro="" textlink="">
      <xdr:nvSpPr>
        <xdr:cNvPr id="419" name="楕円 418"/>
        <xdr:cNvSpPr/>
      </xdr:nvSpPr>
      <xdr:spPr>
        <a:xfrm>
          <a:off x="3746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167639</xdr:rowOff>
    </xdr:to>
    <xdr:cxnSp macro="">
      <xdr:nvCxnSpPr>
        <xdr:cNvPr id="420" name="直線コネクタ 419"/>
        <xdr:cNvCxnSpPr/>
      </xdr:nvCxnSpPr>
      <xdr:spPr>
        <a:xfrm>
          <a:off x="3797300" y="185928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105411</xdr:rowOff>
    </xdr:from>
    <xdr:to>
      <xdr:col>15</xdr:col>
      <xdr:colOff>101600</xdr:colOff>
      <xdr:row>108</xdr:row>
      <xdr:rowOff>35561</xdr:rowOff>
    </xdr:to>
    <xdr:sp macro="" textlink="">
      <xdr:nvSpPr>
        <xdr:cNvPr id="421" name="楕円 420"/>
        <xdr:cNvSpPr/>
      </xdr:nvSpPr>
      <xdr:spPr>
        <a:xfrm>
          <a:off x="2857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156211</xdr:rowOff>
    </xdr:from>
    <xdr:to>
      <xdr:col>19</xdr:col>
      <xdr:colOff>177800</xdr:colOff>
      <xdr:row>108</xdr:row>
      <xdr:rowOff>76200</xdr:rowOff>
    </xdr:to>
    <xdr:cxnSp macro="">
      <xdr:nvCxnSpPr>
        <xdr:cNvPr id="422" name="直線コネクタ 421"/>
        <xdr:cNvCxnSpPr/>
      </xdr:nvCxnSpPr>
      <xdr:spPr>
        <a:xfrm>
          <a:off x="2908300" y="185013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13970</xdr:rowOff>
    </xdr:from>
    <xdr:to>
      <xdr:col>10</xdr:col>
      <xdr:colOff>165100</xdr:colOff>
      <xdr:row>107</xdr:row>
      <xdr:rowOff>115570</xdr:rowOff>
    </xdr:to>
    <xdr:sp macro="" textlink="">
      <xdr:nvSpPr>
        <xdr:cNvPr id="423" name="楕円 422"/>
        <xdr:cNvSpPr/>
      </xdr:nvSpPr>
      <xdr:spPr>
        <a:xfrm>
          <a:off x="1968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64770</xdr:rowOff>
    </xdr:from>
    <xdr:to>
      <xdr:col>15</xdr:col>
      <xdr:colOff>50800</xdr:colOff>
      <xdr:row>107</xdr:row>
      <xdr:rowOff>156211</xdr:rowOff>
    </xdr:to>
    <xdr:cxnSp macro="">
      <xdr:nvCxnSpPr>
        <xdr:cNvPr id="424" name="直線コネクタ 423"/>
        <xdr:cNvCxnSpPr/>
      </xdr:nvCxnSpPr>
      <xdr:spPr>
        <a:xfrm>
          <a:off x="2019300" y="18409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93980</xdr:rowOff>
    </xdr:from>
    <xdr:to>
      <xdr:col>6</xdr:col>
      <xdr:colOff>38100</xdr:colOff>
      <xdr:row>107</xdr:row>
      <xdr:rowOff>24130</xdr:rowOff>
    </xdr:to>
    <xdr:sp macro="" textlink="">
      <xdr:nvSpPr>
        <xdr:cNvPr id="425" name="楕円 424"/>
        <xdr:cNvSpPr/>
      </xdr:nvSpPr>
      <xdr:spPr>
        <a:xfrm>
          <a:off x="1079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144780</xdr:rowOff>
    </xdr:from>
    <xdr:to>
      <xdr:col>10</xdr:col>
      <xdr:colOff>114300</xdr:colOff>
      <xdr:row>107</xdr:row>
      <xdr:rowOff>64770</xdr:rowOff>
    </xdr:to>
    <xdr:cxnSp macro="">
      <xdr:nvCxnSpPr>
        <xdr:cNvPr id="426" name="直線コネクタ 425"/>
        <xdr:cNvCxnSpPr/>
      </xdr:nvCxnSpPr>
      <xdr:spPr>
        <a:xfrm>
          <a:off x="1130300" y="18318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109238</xdr:rowOff>
    </xdr:from>
    <xdr:ext cx="405111" cy="259045"/>
    <xdr:sp macro="" textlink="">
      <xdr:nvSpPr>
        <xdr:cNvPr id="427" name="n_1aveValue【港湾・漁港】&#10;有形固定資産減価償却率"/>
        <xdr:cNvSpPr txBox="1"/>
      </xdr:nvSpPr>
      <xdr:spPr>
        <a:xfrm>
          <a:off x="35820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106951</xdr:rowOff>
    </xdr:from>
    <xdr:ext cx="405111" cy="259045"/>
    <xdr:sp macro="" textlink="">
      <xdr:nvSpPr>
        <xdr:cNvPr id="428" name="n_2aveValue【港湾・漁港】&#10;有形固定資産減価償却率"/>
        <xdr:cNvSpPr txBox="1"/>
      </xdr:nvSpPr>
      <xdr:spPr>
        <a:xfrm>
          <a:off x="2705744" y="1793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138701</xdr:rowOff>
    </xdr:from>
    <xdr:ext cx="405111" cy="259045"/>
    <xdr:sp macro="" textlink="">
      <xdr:nvSpPr>
        <xdr:cNvPr id="429" name="n_3aveValue【港湾・漁港】&#10;有形固定資産減価償却率"/>
        <xdr:cNvSpPr txBox="1"/>
      </xdr:nvSpPr>
      <xdr:spPr>
        <a:xfrm>
          <a:off x="1816744" y="1848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70121</xdr:rowOff>
    </xdr:from>
    <xdr:ext cx="405111" cy="259045"/>
    <xdr:sp macro="" textlink="">
      <xdr:nvSpPr>
        <xdr:cNvPr id="430" name="n_4aveValue【港湾・漁港】&#10;有形固定資産減価償却率"/>
        <xdr:cNvSpPr txBox="1"/>
      </xdr:nvSpPr>
      <xdr:spPr>
        <a:xfrm>
          <a:off x="9277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118127</xdr:rowOff>
    </xdr:from>
    <xdr:ext cx="405111" cy="259045"/>
    <xdr:sp macro="" textlink="">
      <xdr:nvSpPr>
        <xdr:cNvPr id="431" name="n_1mainValue【港湾・漁港】&#10;有形固定資産減価償却率"/>
        <xdr:cNvSpPr txBox="1"/>
      </xdr:nvSpPr>
      <xdr:spPr>
        <a:xfrm>
          <a:off x="35820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26688</xdr:rowOff>
    </xdr:from>
    <xdr:ext cx="405111" cy="259045"/>
    <xdr:sp macro="" textlink="">
      <xdr:nvSpPr>
        <xdr:cNvPr id="432" name="n_2mainValue【港湾・漁港】&#10;有形固定資産減価償却率"/>
        <xdr:cNvSpPr txBox="1"/>
      </xdr:nvSpPr>
      <xdr:spPr>
        <a:xfrm>
          <a:off x="2705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132097</xdr:rowOff>
    </xdr:from>
    <xdr:ext cx="405111" cy="259045"/>
    <xdr:sp macro="" textlink="">
      <xdr:nvSpPr>
        <xdr:cNvPr id="433" name="n_3mainValue【港湾・漁港】&#10;有形固定資産減価償却率"/>
        <xdr:cNvSpPr txBox="1"/>
      </xdr:nvSpPr>
      <xdr:spPr>
        <a:xfrm>
          <a:off x="1816744"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40657</xdr:rowOff>
    </xdr:from>
    <xdr:ext cx="405111" cy="259045"/>
    <xdr:sp macro="" textlink="">
      <xdr:nvSpPr>
        <xdr:cNvPr id="434" name="n_4mainValue【港湾・漁港】&#10;有形固定資産減価償却率"/>
        <xdr:cNvSpPr txBox="1"/>
      </xdr:nvSpPr>
      <xdr:spPr>
        <a:xfrm>
          <a:off x="927744" y="1804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132099</xdr:rowOff>
    </xdr:from>
    <xdr:to>
      <xdr:col>54</xdr:col>
      <xdr:colOff>189865</xdr:colOff>
      <xdr:row>108</xdr:row>
      <xdr:rowOff>71281</xdr:rowOff>
    </xdr:to>
    <xdr:cxnSp macro="">
      <xdr:nvCxnSpPr>
        <xdr:cNvPr id="456" name="直線コネクタ 455"/>
        <xdr:cNvCxnSpPr/>
      </xdr:nvCxnSpPr>
      <xdr:spPr>
        <a:xfrm flipV="1">
          <a:off x="10476865" y="17448549"/>
          <a:ext cx="0" cy="1139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75108</xdr:rowOff>
    </xdr:from>
    <xdr:ext cx="534377" cy="259045"/>
    <xdr:sp macro="" textlink="">
      <xdr:nvSpPr>
        <xdr:cNvPr id="457" name="【港湾・漁港】&#10;一人当たり有形固定資産（償却資産）額最小値テキスト"/>
        <xdr:cNvSpPr txBox="1"/>
      </xdr:nvSpPr>
      <xdr:spPr>
        <a:xfrm>
          <a:off x="10515600" y="1859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71281</xdr:rowOff>
    </xdr:from>
    <xdr:to>
      <xdr:col>55</xdr:col>
      <xdr:colOff>88900</xdr:colOff>
      <xdr:row>108</xdr:row>
      <xdr:rowOff>71281</xdr:rowOff>
    </xdr:to>
    <xdr:cxnSp macro="">
      <xdr:nvCxnSpPr>
        <xdr:cNvPr id="458" name="直線コネクタ 457"/>
        <xdr:cNvCxnSpPr/>
      </xdr:nvCxnSpPr>
      <xdr:spPr>
        <a:xfrm>
          <a:off x="10388600" y="1858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78776</xdr:rowOff>
    </xdr:from>
    <xdr:ext cx="690189" cy="259045"/>
    <xdr:sp macro="" textlink="">
      <xdr:nvSpPr>
        <xdr:cNvPr id="459" name="【港湾・漁港】&#10;一人当たり有形固定資産（償却資産）額最大値テキスト"/>
        <xdr:cNvSpPr txBox="1"/>
      </xdr:nvSpPr>
      <xdr:spPr>
        <a:xfrm>
          <a:off x="10515600" y="172237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132099</xdr:rowOff>
    </xdr:from>
    <xdr:to>
      <xdr:col>55</xdr:col>
      <xdr:colOff>88900</xdr:colOff>
      <xdr:row>101</xdr:row>
      <xdr:rowOff>132099</xdr:rowOff>
    </xdr:to>
    <xdr:cxnSp macro="">
      <xdr:nvCxnSpPr>
        <xdr:cNvPr id="460" name="直線コネクタ 459"/>
        <xdr:cNvCxnSpPr/>
      </xdr:nvCxnSpPr>
      <xdr:spPr>
        <a:xfrm>
          <a:off x="10388600" y="17448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152130</xdr:rowOff>
    </xdr:from>
    <xdr:ext cx="599010" cy="259045"/>
    <xdr:sp macro="" textlink="">
      <xdr:nvSpPr>
        <xdr:cNvPr id="461" name="【港湾・漁港】&#10;一人当たり有形固定資産（償却資産）額平均値テキスト"/>
        <xdr:cNvSpPr txBox="1"/>
      </xdr:nvSpPr>
      <xdr:spPr>
        <a:xfrm>
          <a:off x="10515600" y="18154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129253</xdr:rowOff>
    </xdr:from>
    <xdr:to>
      <xdr:col>55</xdr:col>
      <xdr:colOff>50800</xdr:colOff>
      <xdr:row>107</xdr:row>
      <xdr:rowOff>59403</xdr:rowOff>
    </xdr:to>
    <xdr:sp macro="" textlink="">
      <xdr:nvSpPr>
        <xdr:cNvPr id="462" name="フローチャート: 判断 461"/>
        <xdr:cNvSpPr/>
      </xdr:nvSpPr>
      <xdr:spPr>
        <a:xfrm>
          <a:off x="10426700" y="183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16281</xdr:rowOff>
    </xdr:from>
    <xdr:to>
      <xdr:col>50</xdr:col>
      <xdr:colOff>165100</xdr:colOff>
      <xdr:row>107</xdr:row>
      <xdr:rowOff>117881</xdr:rowOff>
    </xdr:to>
    <xdr:sp macro="" textlink="">
      <xdr:nvSpPr>
        <xdr:cNvPr id="463" name="フローチャート: 判断 462"/>
        <xdr:cNvSpPr/>
      </xdr:nvSpPr>
      <xdr:spPr>
        <a:xfrm>
          <a:off x="9588500" y="183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64390</xdr:rowOff>
    </xdr:from>
    <xdr:to>
      <xdr:col>46</xdr:col>
      <xdr:colOff>38100</xdr:colOff>
      <xdr:row>107</xdr:row>
      <xdr:rowOff>165990</xdr:rowOff>
    </xdr:to>
    <xdr:sp macro="" textlink="">
      <xdr:nvSpPr>
        <xdr:cNvPr id="464" name="フローチャート: 判断 463"/>
        <xdr:cNvSpPr/>
      </xdr:nvSpPr>
      <xdr:spPr>
        <a:xfrm>
          <a:off x="8699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53539</xdr:rowOff>
    </xdr:from>
    <xdr:to>
      <xdr:col>41</xdr:col>
      <xdr:colOff>101600</xdr:colOff>
      <xdr:row>107</xdr:row>
      <xdr:rowOff>155139</xdr:rowOff>
    </xdr:to>
    <xdr:sp macro="" textlink="">
      <xdr:nvSpPr>
        <xdr:cNvPr id="465" name="フローチャート: 判断 464"/>
        <xdr:cNvSpPr/>
      </xdr:nvSpPr>
      <xdr:spPr>
        <a:xfrm>
          <a:off x="7810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49222</xdr:rowOff>
    </xdr:from>
    <xdr:to>
      <xdr:col>36</xdr:col>
      <xdr:colOff>165100</xdr:colOff>
      <xdr:row>107</xdr:row>
      <xdr:rowOff>150822</xdr:rowOff>
    </xdr:to>
    <xdr:sp macro="" textlink="">
      <xdr:nvSpPr>
        <xdr:cNvPr id="466" name="フローチャート: 判断 465"/>
        <xdr:cNvSpPr/>
      </xdr:nvSpPr>
      <xdr:spPr>
        <a:xfrm>
          <a:off x="6921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20481</xdr:rowOff>
    </xdr:from>
    <xdr:to>
      <xdr:col>55</xdr:col>
      <xdr:colOff>50800</xdr:colOff>
      <xdr:row>108</xdr:row>
      <xdr:rowOff>122081</xdr:rowOff>
    </xdr:to>
    <xdr:sp macro="" textlink="">
      <xdr:nvSpPr>
        <xdr:cNvPr id="472" name="楕円 471"/>
        <xdr:cNvSpPr/>
      </xdr:nvSpPr>
      <xdr:spPr>
        <a:xfrm>
          <a:off x="10426700" y="1853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106858</xdr:rowOff>
    </xdr:from>
    <xdr:ext cx="534377" cy="259045"/>
    <xdr:sp macro="" textlink="">
      <xdr:nvSpPr>
        <xdr:cNvPr id="473" name="【港湾・漁港】&#10;一人当たり有形固定資産（償却資産）額該当値テキスト"/>
        <xdr:cNvSpPr txBox="1"/>
      </xdr:nvSpPr>
      <xdr:spPr>
        <a:xfrm>
          <a:off x="10515600" y="1845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20554</xdr:rowOff>
    </xdr:from>
    <xdr:to>
      <xdr:col>50</xdr:col>
      <xdr:colOff>165100</xdr:colOff>
      <xdr:row>108</xdr:row>
      <xdr:rowOff>122154</xdr:rowOff>
    </xdr:to>
    <xdr:sp macro="" textlink="">
      <xdr:nvSpPr>
        <xdr:cNvPr id="474" name="楕円 473"/>
        <xdr:cNvSpPr/>
      </xdr:nvSpPr>
      <xdr:spPr>
        <a:xfrm>
          <a:off x="9588500" y="1853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71281</xdr:rowOff>
    </xdr:from>
    <xdr:to>
      <xdr:col>55</xdr:col>
      <xdr:colOff>0</xdr:colOff>
      <xdr:row>108</xdr:row>
      <xdr:rowOff>71354</xdr:rowOff>
    </xdr:to>
    <xdr:cxnSp macro="">
      <xdr:nvCxnSpPr>
        <xdr:cNvPr id="475" name="直線コネクタ 474"/>
        <xdr:cNvCxnSpPr/>
      </xdr:nvCxnSpPr>
      <xdr:spPr>
        <a:xfrm flipV="1">
          <a:off x="9639300" y="18587881"/>
          <a:ext cx="8382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20611</xdr:rowOff>
    </xdr:from>
    <xdr:to>
      <xdr:col>46</xdr:col>
      <xdr:colOff>38100</xdr:colOff>
      <xdr:row>108</xdr:row>
      <xdr:rowOff>122211</xdr:rowOff>
    </xdr:to>
    <xdr:sp macro="" textlink="">
      <xdr:nvSpPr>
        <xdr:cNvPr id="476" name="楕円 475"/>
        <xdr:cNvSpPr/>
      </xdr:nvSpPr>
      <xdr:spPr>
        <a:xfrm>
          <a:off x="8699500" y="185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71354</xdr:rowOff>
    </xdr:from>
    <xdr:to>
      <xdr:col>50</xdr:col>
      <xdr:colOff>114300</xdr:colOff>
      <xdr:row>108</xdr:row>
      <xdr:rowOff>71411</xdr:rowOff>
    </xdr:to>
    <xdr:cxnSp macro="">
      <xdr:nvCxnSpPr>
        <xdr:cNvPr id="477" name="直線コネクタ 476"/>
        <xdr:cNvCxnSpPr/>
      </xdr:nvCxnSpPr>
      <xdr:spPr>
        <a:xfrm flipV="1">
          <a:off x="8750300" y="18587954"/>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20692</xdr:rowOff>
    </xdr:from>
    <xdr:to>
      <xdr:col>41</xdr:col>
      <xdr:colOff>101600</xdr:colOff>
      <xdr:row>108</xdr:row>
      <xdr:rowOff>122292</xdr:rowOff>
    </xdr:to>
    <xdr:sp macro="" textlink="">
      <xdr:nvSpPr>
        <xdr:cNvPr id="478" name="楕円 477"/>
        <xdr:cNvSpPr/>
      </xdr:nvSpPr>
      <xdr:spPr>
        <a:xfrm>
          <a:off x="7810500" y="185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71411</xdr:rowOff>
    </xdr:from>
    <xdr:to>
      <xdr:col>45</xdr:col>
      <xdr:colOff>177800</xdr:colOff>
      <xdr:row>108</xdr:row>
      <xdr:rowOff>71492</xdr:rowOff>
    </xdr:to>
    <xdr:cxnSp macro="">
      <xdr:nvCxnSpPr>
        <xdr:cNvPr id="479" name="直線コネクタ 478"/>
        <xdr:cNvCxnSpPr/>
      </xdr:nvCxnSpPr>
      <xdr:spPr>
        <a:xfrm flipV="1">
          <a:off x="7861300" y="18588011"/>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20746</xdr:rowOff>
    </xdr:from>
    <xdr:to>
      <xdr:col>36</xdr:col>
      <xdr:colOff>165100</xdr:colOff>
      <xdr:row>108</xdr:row>
      <xdr:rowOff>122346</xdr:rowOff>
    </xdr:to>
    <xdr:sp macro="" textlink="">
      <xdr:nvSpPr>
        <xdr:cNvPr id="480" name="楕円 479"/>
        <xdr:cNvSpPr/>
      </xdr:nvSpPr>
      <xdr:spPr>
        <a:xfrm>
          <a:off x="6921500" y="1853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71492</xdr:rowOff>
    </xdr:from>
    <xdr:to>
      <xdr:col>41</xdr:col>
      <xdr:colOff>50800</xdr:colOff>
      <xdr:row>108</xdr:row>
      <xdr:rowOff>71546</xdr:rowOff>
    </xdr:to>
    <xdr:cxnSp macro="">
      <xdr:nvCxnSpPr>
        <xdr:cNvPr id="481" name="直線コネクタ 480"/>
        <xdr:cNvCxnSpPr/>
      </xdr:nvCxnSpPr>
      <xdr:spPr>
        <a:xfrm flipV="1">
          <a:off x="6972300" y="18588092"/>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134408</xdr:rowOff>
    </xdr:from>
    <xdr:ext cx="599010" cy="259045"/>
    <xdr:sp macro="" textlink="">
      <xdr:nvSpPr>
        <xdr:cNvPr id="482" name="n_1aveValue【港湾・漁港】&#10;一人当たり有形固定資産（償却資産）額"/>
        <xdr:cNvSpPr txBox="1"/>
      </xdr:nvSpPr>
      <xdr:spPr>
        <a:xfrm>
          <a:off x="9327095" y="1813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11067</xdr:rowOff>
    </xdr:from>
    <xdr:ext cx="599010" cy="259045"/>
    <xdr:sp macro="" textlink="">
      <xdr:nvSpPr>
        <xdr:cNvPr id="483" name="n_2aveValue【港湾・漁港】&#10;一人当たり有形固定資産（償却資産）額"/>
        <xdr:cNvSpPr txBox="1"/>
      </xdr:nvSpPr>
      <xdr:spPr>
        <a:xfrm>
          <a:off x="845079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216</xdr:rowOff>
    </xdr:from>
    <xdr:ext cx="599010" cy="259045"/>
    <xdr:sp macro="" textlink="">
      <xdr:nvSpPr>
        <xdr:cNvPr id="484" name="n_3aveValue【港湾・漁港】&#10;一人当たり有形固定資産（償却資産）額"/>
        <xdr:cNvSpPr txBox="1"/>
      </xdr:nvSpPr>
      <xdr:spPr>
        <a:xfrm>
          <a:off x="7561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167349</xdr:rowOff>
    </xdr:from>
    <xdr:ext cx="599010" cy="259045"/>
    <xdr:sp macro="" textlink="">
      <xdr:nvSpPr>
        <xdr:cNvPr id="485" name="n_4aveValue【港湾・漁港】&#10;一人当たり有形固定資産（償却資産）額"/>
        <xdr:cNvSpPr txBox="1"/>
      </xdr:nvSpPr>
      <xdr:spPr>
        <a:xfrm>
          <a:off x="6672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113281</xdr:rowOff>
    </xdr:from>
    <xdr:ext cx="534377" cy="259045"/>
    <xdr:sp macro="" textlink="">
      <xdr:nvSpPr>
        <xdr:cNvPr id="486" name="n_1mainValue【港湾・漁港】&#10;一人当たり有形固定資産（償却資産）額"/>
        <xdr:cNvSpPr txBox="1"/>
      </xdr:nvSpPr>
      <xdr:spPr>
        <a:xfrm>
          <a:off x="9359411" y="1862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113338</xdr:rowOff>
    </xdr:from>
    <xdr:ext cx="534377" cy="259045"/>
    <xdr:sp macro="" textlink="">
      <xdr:nvSpPr>
        <xdr:cNvPr id="487" name="n_2mainValue【港湾・漁港】&#10;一人当たり有形固定資産（償却資産）額"/>
        <xdr:cNvSpPr txBox="1"/>
      </xdr:nvSpPr>
      <xdr:spPr>
        <a:xfrm>
          <a:off x="8483111" y="1862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113419</xdr:rowOff>
    </xdr:from>
    <xdr:ext cx="534377" cy="259045"/>
    <xdr:sp macro="" textlink="">
      <xdr:nvSpPr>
        <xdr:cNvPr id="488" name="n_3mainValue【港湾・漁港】&#10;一人当たり有形固定資産（償却資産）額"/>
        <xdr:cNvSpPr txBox="1"/>
      </xdr:nvSpPr>
      <xdr:spPr>
        <a:xfrm>
          <a:off x="7594111" y="186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113473</xdr:rowOff>
    </xdr:from>
    <xdr:ext cx="534377" cy="259045"/>
    <xdr:sp macro="" textlink="">
      <xdr:nvSpPr>
        <xdr:cNvPr id="489" name="n_4mainValue【港湾・漁港】&#10;一人当たり有形固定資産（償却資産）額"/>
        <xdr:cNvSpPr txBox="1"/>
      </xdr:nvSpPr>
      <xdr:spPr>
        <a:xfrm>
          <a:off x="6705111" y="1863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514" name="直線コネクタ 513"/>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515" name="【認定こども園・幼稚園・保育所】&#10;有形固定資産減価償却率最小値テキスト"/>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516" name="直線コネクタ 515"/>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517"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518" name="直線コネクタ 517"/>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19"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0" name="フローチャート: 判断 519"/>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521" name="フローチャート: 判断 520"/>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522" name="フローチャート: 判断 521"/>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523" name="フローチャート: 判断 522"/>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524" name="フローチャート: 判断 523"/>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145415</xdr:rowOff>
    </xdr:from>
    <xdr:to>
      <xdr:col>85</xdr:col>
      <xdr:colOff>177800</xdr:colOff>
      <xdr:row>42</xdr:row>
      <xdr:rowOff>75565</xdr:rowOff>
    </xdr:to>
    <xdr:sp macro="" textlink="">
      <xdr:nvSpPr>
        <xdr:cNvPr id="530" name="楕円 529"/>
        <xdr:cNvSpPr/>
      </xdr:nvSpPr>
      <xdr:spPr>
        <a:xfrm>
          <a:off x="16268700" y="71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60342</xdr:rowOff>
    </xdr:from>
    <xdr:ext cx="405111" cy="259045"/>
    <xdr:sp macro="" textlink="">
      <xdr:nvSpPr>
        <xdr:cNvPr id="531" name="【認定こども園・幼稚園・保育所】&#10;有形固定資産減価償却率該当値テキスト"/>
        <xdr:cNvSpPr txBox="1"/>
      </xdr:nvSpPr>
      <xdr:spPr>
        <a:xfrm>
          <a:off x="16357600" y="708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143510</xdr:rowOff>
    </xdr:from>
    <xdr:to>
      <xdr:col>81</xdr:col>
      <xdr:colOff>101600</xdr:colOff>
      <xdr:row>42</xdr:row>
      <xdr:rowOff>73660</xdr:rowOff>
    </xdr:to>
    <xdr:sp macro="" textlink="">
      <xdr:nvSpPr>
        <xdr:cNvPr id="532" name="楕円 531"/>
        <xdr:cNvSpPr/>
      </xdr:nvSpPr>
      <xdr:spPr>
        <a:xfrm>
          <a:off x="154305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22860</xdr:rowOff>
    </xdr:from>
    <xdr:to>
      <xdr:col>85</xdr:col>
      <xdr:colOff>127000</xdr:colOff>
      <xdr:row>42</xdr:row>
      <xdr:rowOff>24765</xdr:rowOff>
    </xdr:to>
    <xdr:cxnSp macro="">
      <xdr:nvCxnSpPr>
        <xdr:cNvPr id="533" name="直線コネクタ 532"/>
        <xdr:cNvCxnSpPr/>
      </xdr:nvCxnSpPr>
      <xdr:spPr>
        <a:xfrm>
          <a:off x="15481300" y="72237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130175</xdr:rowOff>
    </xdr:from>
    <xdr:to>
      <xdr:col>76</xdr:col>
      <xdr:colOff>165100</xdr:colOff>
      <xdr:row>42</xdr:row>
      <xdr:rowOff>60325</xdr:rowOff>
    </xdr:to>
    <xdr:sp macro="" textlink="">
      <xdr:nvSpPr>
        <xdr:cNvPr id="534" name="楕円 533"/>
        <xdr:cNvSpPr/>
      </xdr:nvSpPr>
      <xdr:spPr>
        <a:xfrm>
          <a:off x="14541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9525</xdr:rowOff>
    </xdr:from>
    <xdr:to>
      <xdr:col>81</xdr:col>
      <xdr:colOff>50800</xdr:colOff>
      <xdr:row>42</xdr:row>
      <xdr:rowOff>22860</xdr:rowOff>
    </xdr:to>
    <xdr:cxnSp macro="">
      <xdr:nvCxnSpPr>
        <xdr:cNvPr id="535" name="直線コネクタ 534"/>
        <xdr:cNvCxnSpPr/>
      </xdr:nvCxnSpPr>
      <xdr:spPr>
        <a:xfrm>
          <a:off x="14592300" y="72104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93980</xdr:rowOff>
    </xdr:from>
    <xdr:to>
      <xdr:col>72</xdr:col>
      <xdr:colOff>38100</xdr:colOff>
      <xdr:row>42</xdr:row>
      <xdr:rowOff>24130</xdr:rowOff>
    </xdr:to>
    <xdr:sp macro="" textlink="">
      <xdr:nvSpPr>
        <xdr:cNvPr id="536" name="楕円 535"/>
        <xdr:cNvSpPr/>
      </xdr:nvSpPr>
      <xdr:spPr>
        <a:xfrm>
          <a:off x="13652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144780</xdr:rowOff>
    </xdr:from>
    <xdr:to>
      <xdr:col>76</xdr:col>
      <xdr:colOff>114300</xdr:colOff>
      <xdr:row>42</xdr:row>
      <xdr:rowOff>9525</xdr:rowOff>
    </xdr:to>
    <xdr:cxnSp macro="">
      <xdr:nvCxnSpPr>
        <xdr:cNvPr id="537" name="直線コネクタ 536"/>
        <xdr:cNvCxnSpPr/>
      </xdr:nvCxnSpPr>
      <xdr:spPr>
        <a:xfrm>
          <a:off x="13703300" y="71742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55880</xdr:rowOff>
    </xdr:from>
    <xdr:to>
      <xdr:col>67</xdr:col>
      <xdr:colOff>101600</xdr:colOff>
      <xdr:row>41</xdr:row>
      <xdr:rowOff>157480</xdr:rowOff>
    </xdr:to>
    <xdr:sp macro="" textlink="">
      <xdr:nvSpPr>
        <xdr:cNvPr id="538" name="楕円 537"/>
        <xdr:cNvSpPr/>
      </xdr:nvSpPr>
      <xdr:spPr>
        <a:xfrm>
          <a:off x="12763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106680</xdr:rowOff>
    </xdr:from>
    <xdr:to>
      <xdr:col>71</xdr:col>
      <xdr:colOff>177800</xdr:colOff>
      <xdr:row>41</xdr:row>
      <xdr:rowOff>144780</xdr:rowOff>
    </xdr:to>
    <xdr:cxnSp macro="">
      <xdr:nvCxnSpPr>
        <xdr:cNvPr id="539" name="直線コネクタ 538"/>
        <xdr:cNvCxnSpPr/>
      </xdr:nvCxnSpPr>
      <xdr:spPr>
        <a:xfrm>
          <a:off x="12814300" y="7136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33037</xdr:rowOff>
    </xdr:from>
    <xdr:ext cx="405111" cy="259045"/>
    <xdr:sp macro="" textlink="">
      <xdr:nvSpPr>
        <xdr:cNvPr id="540" name="n_1aveValue【認定こども園・幼稚園・保育所】&#10;有形固定資産減価償却率"/>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541" name="n_2aveValue【認定こども園・幼稚園・保育所】&#10;有形固定資産減価償却率"/>
        <xdr:cNvSpPr txBox="1"/>
      </xdr:nvSpPr>
      <xdr:spPr>
        <a:xfrm>
          <a:off x="14389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67327</xdr:rowOff>
    </xdr:from>
    <xdr:ext cx="405111" cy="259045"/>
    <xdr:sp macro="" textlink="">
      <xdr:nvSpPr>
        <xdr:cNvPr id="542" name="n_3aveValue【認定こども園・幼稚園・保育所】&#10;有形固定資産減価償却率"/>
        <xdr:cNvSpPr txBox="1"/>
      </xdr:nvSpPr>
      <xdr:spPr>
        <a:xfrm>
          <a:off x="13500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543" name="n_4aveValue【認定こども園・幼稚園・保育所】&#10;有形固定資産減価償却率"/>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64787</xdr:rowOff>
    </xdr:from>
    <xdr:ext cx="405111" cy="259045"/>
    <xdr:sp macro="" textlink="">
      <xdr:nvSpPr>
        <xdr:cNvPr id="544" name="n_1mainValue【認定こども園・幼稚園・保育所】&#10;有形固定資産減価償却率"/>
        <xdr:cNvSpPr txBox="1"/>
      </xdr:nvSpPr>
      <xdr:spPr>
        <a:xfrm>
          <a:off x="15266044"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51452</xdr:rowOff>
    </xdr:from>
    <xdr:ext cx="405111" cy="259045"/>
    <xdr:sp macro="" textlink="">
      <xdr:nvSpPr>
        <xdr:cNvPr id="545" name="n_2mainValue【認定こども園・幼稚園・保育所】&#10;有形固定資産減価償却率"/>
        <xdr:cNvSpPr txBox="1"/>
      </xdr:nvSpPr>
      <xdr:spPr>
        <a:xfrm>
          <a:off x="14389744" y="725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15257</xdr:rowOff>
    </xdr:from>
    <xdr:ext cx="405111" cy="259045"/>
    <xdr:sp macro="" textlink="">
      <xdr:nvSpPr>
        <xdr:cNvPr id="546" name="n_3mainValue【認定こども園・幼稚園・保育所】&#10;有形固定資産減価償却率"/>
        <xdr:cNvSpPr txBox="1"/>
      </xdr:nvSpPr>
      <xdr:spPr>
        <a:xfrm>
          <a:off x="135007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148607</xdr:rowOff>
    </xdr:from>
    <xdr:ext cx="405111" cy="259045"/>
    <xdr:sp macro="" textlink="">
      <xdr:nvSpPr>
        <xdr:cNvPr id="547" name="n_4mainValue【認定こども園・幼稚園・保育所】&#10;有形固定資産減価償却率"/>
        <xdr:cNvSpPr txBox="1"/>
      </xdr:nvSpPr>
      <xdr:spPr>
        <a:xfrm>
          <a:off x="12611744"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9" name="テキスト ボックス 5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1" name="テキスト ボックス 5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3" name="テキスト ボックス 5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5" name="テキスト ボックス 5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7" name="テキスト ボックス 5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571" name="直線コネクタ 570"/>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572" name="【認定こども園・幼稚園・保育所】&#10;一人当たり面積最小値テキスト"/>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573" name="直線コネクタ 572"/>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574" name="【認定こども園・幼稚園・保育所】&#10;一人当たり面積最大値テキスト"/>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575" name="直線コネクタ 574"/>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151147</xdr:rowOff>
    </xdr:from>
    <xdr:ext cx="469744" cy="259045"/>
    <xdr:sp macro="" textlink="">
      <xdr:nvSpPr>
        <xdr:cNvPr id="576" name="【認定こども園・幼稚園・保育所】&#10;一人当たり面積平均値テキスト"/>
        <xdr:cNvSpPr txBox="1"/>
      </xdr:nvSpPr>
      <xdr:spPr>
        <a:xfrm>
          <a:off x="22199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577" name="フローチャート: 判断 576"/>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578" name="フローチャート: 判断 577"/>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579" name="フローチャート: 判断 578"/>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580" name="フローチャート: 判断 579"/>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581" name="フローチャート: 判断 580"/>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109220</xdr:rowOff>
    </xdr:from>
    <xdr:to>
      <xdr:col>116</xdr:col>
      <xdr:colOff>114300</xdr:colOff>
      <xdr:row>41</xdr:row>
      <xdr:rowOff>39370</xdr:rowOff>
    </xdr:to>
    <xdr:sp macro="" textlink="">
      <xdr:nvSpPr>
        <xdr:cNvPr id="587" name="楕円 586"/>
        <xdr:cNvSpPr/>
      </xdr:nvSpPr>
      <xdr:spPr>
        <a:xfrm>
          <a:off x="22110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24147</xdr:rowOff>
    </xdr:from>
    <xdr:ext cx="469744" cy="259045"/>
    <xdr:sp macro="" textlink="">
      <xdr:nvSpPr>
        <xdr:cNvPr id="588" name="【認定こども園・幼稚園・保育所】&#10;一人当たり面積該当値テキスト"/>
        <xdr:cNvSpPr txBox="1"/>
      </xdr:nvSpPr>
      <xdr:spPr>
        <a:xfrm>
          <a:off x="22199600" y="688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113030</xdr:rowOff>
    </xdr:from>
    <xdr:to>
      <xdr:col>112</xdr:col>
      <xdr:colOff>38100</xdr:colOff>
      <xdr:row>41</xdr:row>
      <xdr:rowOff>43180</xdr:rowOff>
    </xdr:to>
    <xdr:sp macro="" textlink="">
      <xdr:nvSpPr>
        <xdr:cNvPr id="589" name="楕円 588"/>
        <xdr:cNvSpPr/>
      </xdr:nvSpPr>
      <xdr:spPr>
        <a:xfrm>
          <a:off x="21272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160020</xdr:rowOff>
    </xdr:from>
    <xdr:to>
      <xdr:col>116</xdr:col>
      <xdr:colOff>63500</xdr:colOff>
      <xdr:row>40</xdr:row>
      <xdr:rowOff>163830</xdr:rowOff>
    </xdr:to>
    <xdr:cxnSp macro="">
      <xdr:nvCxnSpPr>
        <xdr:cNvPr id="590" name="直線コネクタ 589"/>
        <xdr:cNvCxnSpPr/>
      </xdr:nvCxnSpPr>
      <xdr:spPr>
        <a:xfrm flipV="1">
          <a:off x="21323300" y="7018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116840</xdr:rowOff>
    </xdr:from>
    <xdr:to>
      <xdr:col>107</xdr:col>
      <xdr:colOff>101600</xdr:colOff>
      <xdr:row>41</xdr:row>
      <xdr:rowOff>46990</xdr:rowOff>
    </xdr:to>
    <xdr:sp macro="" textlink="">
      <xdr:nvSpPr>
        <xdr:cNvPr id="591" name="楕円 590"/>
        <xdr:cNvSpPr/>
      </xdr:nvSpPr>
      <xdr:spPr>
        <a:xfrm>
          <a:off x="20383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163830</xdr:rowOff>
    </xdr:from>
    <xdr:to>
      <xdr:col>111</xdr:col>
      <xdr:colOff>177800</xdr:colOff>
      <xdr:row>40</xdr:row>
      <xdr:rowOff>167640</xdr:rowOff>
    </xdr:to>
    <xdr:cxnSp macro="">
      <xdr:nvCxnSpPr>
        <xdr:cNvPr id="592" name="直線コネクタ 591"/>
        <xdr:cNvCxnSpPr/>
      </xdr:nvCxnSpPr>
      <xdr:spPr>
        <a:xfrm flipV="1">
          <a:off x="20434300" y="702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120650</xdr:rowOff>
    </xdr:from>
    <xdr:to>
      <xdr:col>102</xdr:col>
      <xdr:colOff>165100</xdr:colOff>
      <xdr:row>41</xdr:row>
      <xdr:rowOff>50800</xdr:rowOff>
    </xdr:to>
    <xdr:sp macro="" textlink="">
      <xdr:nvSpPr>
        <xdr:cNvPr id="593" name="楕円 592"/>
        <xdr:cNvSpPr/>
      </xdr:nvSpPr>
      <xdr:spPr>
        <a:xfrm>
          <a:off x="19494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167640</xdr:rowOff>
    </xdr:from>
    <xdr:to>
      <xdr:col>107</xdr:col>
      <xdr:colOff>50800</xdr:colOff>
      <xdr:row>41</xdr:row>
      <xdr:rowOff>0</xdr:rowOff>
    </xdr:to>
    <xdr:cxnSp macro="">
      <xdr:nvCxnSpPr>
        <xdr:cNvPr id="594" name="直線コネクタ 593"/>
        <xdr:cNvCxnSpPr/>
      </xdr:nvCxnSpPr>
      <xdr:spPr>
        <a:xfrm flipV="1">
          <a:off x="19545300" y="702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120650</xdr:rowOff>
    </xdr:from>
    <xdr:to>
      <xdr:col>98</xdr:col>
      <xdr:colOff>38100</xdr:colOff>
      <xdr:row>41</xdr:row>
      <xdr:rowOff>50800</xdr:rowOff>
    </xdr:to>
    <xdr:sp macro="" textlink="">
      <xdr:nvSpPr>
        <xdr:cNvPr id="595" name="楕円 594"/>
        <xdr:cNvSpPr/>
      </xdr:nvSpPr>
      <xdr:spPr>
        <a:xfrm>
          <a:off x="18605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0</xdr:rowOff>
    </xdr:from>
    <xdr:to>
      <xdr:col>102</xdr:col>
      <xdr:colOff>114300</xdr:colOff>
      <xdr:row>41</xdr:row>
      <xdr:rowOff>0</xdr:rowOff>
    </xdr:to>
    <xdr:cxnSp macro="">
      <xdr:nvCxnSpPr>
        <xdr:cNvPr id="596" name="直線コネクタ 595"/>
        <xdr:cNvCxnSpPr/>
      </xdr:nvCxnSpPr>
      <xdr:spPr>
        <a:xfrm>
          <a:off x="18656300" y="702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71137</xdr:rowOff>
    </xdr:from>
    <xdr:ext cx="469744" cy="259045"/>
    <xdr:sp macro="" textlink="">
      <xdr:nvSpPr>
        <xdr:cNvPr id="597" name="n_1aveValue【認定こども園・幼稚園・保育所】&#10;一人当たり面積"/>
        <xdr:cNvSpPr txBox="1"/>
      </xdr:nvSpPr>
      <xdr:spPr>
        <a:xfrm>
          <a:off x="210757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598" name="n_2ave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36847</xdr:rowOff>
    </xdr:from>
    <xdr:ext cx="469744" cy="259045"/>
    <xdr:sp macro="" textlink="">
      <xdr:nvSpPr>
        <xdr:cNvPr id="599" name="n_3aveValue【認定こども園・幼稚園・保育所】&#10;一人当たり面積"/>
        <xdr:cNvSpPr txBox="1"/>
      </xdr:nvSpPr>
      <xdr:spPr>
        <a:xfrm>
          <a:off x="19310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21607</xdr:rowOff>
    </xdr:from>
    <xdr:ext cx="469744" cy="259045"/>
    <xdr:sp macro="" textlink="">
      <xdr:nvSpPr>
        <xdr:cNvPr id="600" name="n_4aveValue【認定こども園・幼稚園・保育所】&#10;一人当たり面積"/>
        <xdr:cNvSpPr txBox="1"/>
      </xdr:nvSpPr>
      <xdr:spPr>
        <a:xfrm>
          <a:off x="18421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34307</xdr:rowOff>
    </xdr:from>
    <xdr:ext cx="469744" cy="259045"/>
    <xdr:sp macro="" textlink="">
      <xdr:nvSpPr>
        <xdr:cNvPr id="601" name="n_1mainValue【認定こども園・幼稚園・保育所】&#10;一人当たり面積"/>
        <xdr:cNvSpPr txBox="1"/>
      </xdr:nvSpPr>
      <xdr:spPr>
        <a:xfrm>
          <a:off x="210757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38117</xdr:rowOff>
    </xdr:from>
    <xdr:ext cx="469744" cy="259045"/>
    <xdr:sp macro="" textlink="">
      <xdr:nvSpPr>
        <xdr:cNvPr id="602" name="n_2mainValue【認定こども園・幼稚園・保育所】&#10;一人当たり面積"/>
        <xdr:cNvSpPr txBox="1"/>
      </xdr:nvSpPr>
      <xdr:spPr>
        <a:xfrm>
          <a:off x="20199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41927</xdr:rowOff>
    </xdr:from>
    <xdr:ext cx="469744" cy="259045"/>
    <xdr:sp macro="" textlink="">
      <xdr:nvSpPr>
        <xdr:cNvPr id="603" name="n_3mainValue【認定こども園・幼稚園・保育所】&#10;一人当たり面積"/>
        <xdr:cNvSpPr txBox="1"/>
      </xdr:nvSpPr>
      <xdr:spPr>
        <a:xfrm>
          <a:off x="19310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41927</xdr:rowOff>
    </xdr:from>
    <xdr:ext cx="469744" cy="259045"/>
    <xdr:sp macro="" textlink="">
      <xdr:nvSpPr>
        <xdr:cNvPr id="604" name="n_4mainValue【認定こども園・幼稚園・保育所】&#10;一人当たり面積"/>
        <xdr:cNvSpPr txBox="1"/>
      </xdr:nvSpPr>
      <xdr:spPr>
        <a:xfrm>
          <a:off x="18421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629" name="直線コネクタ 628"/>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630" name="【学校施設】&#10;有形固定資産減価償却率最小値テキスト"/>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631" name="直線コネクタ 630"/>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632" name="【学校施設】&#10;有形固定資産減価償却率最大値テキスト"/>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633" name="直線コネクタ 632"/>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135272</xdr:rowOff>
    </xdr:from>
    <xdr:ext cx="405111" cy="259045"/>
    <xdr:sp macro="" textlink="">
      <xdr:nvSpPr>
        <xdr:cNvPr id="634" name="【学校施設】&#10;有形固定資産減価償却率平均値テキスト"/>
        <xdr:cNvSpPr txBox="1"/>
      </xdr:nvSpPr>
      <xdr:spPr>
        <a:xfrm>
          <a:off x="1635760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635" name="フローチャート: 判断 634"/>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636" name="フローチャート: 判断 635"/>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37" name="フローチャート: 判断 636"/>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38" name="フローチャート: 判断 637"/>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639" name="フローチャート: 判断 638"/>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92075</xdr:rowOff>
    </xdr:from>
    <xdr:to>
      <xdr:col>85</xdr:col>
      <xdr:colOff>177800</xdr:colOff>
      <xdr:row>57</xdr:row>
      <xdr:rowOff>22225</xdr:rowOff>
    </xdr:to>
    <xdr:sp macro="" textlink="">
      <xdr:nvSpPr>
        <xdr:cNvPr id="645" name="楕円 644"/>
        <xdr:cNvSpPr/>
      </xdr:nvSpPr>
      <xdr:spPr>
        <a:xfrm>
          <a:off x="162687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45102</xdr:rowOff>
    </xdr:from>
    <xdr:ext cx="405111" cy="259045"/>
    <xdr:sp macro="" textlink="">
      <xdr:nvSpPr>
        <xdr:cNvPr id="646" name="【学校施設】&#10;有形固定資産減価償却率該当値テキスト"/>
        <xdr:cNvSpPr txBox="1"/>
      </xdr:nvSpPr>
      <xdr:spPr>
        <a:xfrm>
          <a:off x="16357600" y="964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55880</xdr:rowOff>
    </xdr:from>
    <xdr:to>
      <xdr:col>81</xdr:col>
      <xdr:colOff>101600</xdr:colOff>
      <xdr:row>56</xdr:row>
      <xdr:rowOff>157480</xdr:rowOff>
    </xdr:to>
    <xdr:sp macro="" textlink="">
      <xdr:nvSpPr>
        <xdr:cNvPr id="647" name="楕円 646"/>
        <xdr:cNvSpPr/>
      </xdr:nvSpPr>
      <xdr:spPr>
        <a:xfrm>
          <a:off x="15430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106680</xdr:rowOff>
    </xdr:from>
    <xdr:to>
      <xdr:col>85</xdr:col>
      <xdr:colOff>127000</xdr:colOff>
      <xdr:row>56</xdr:row>
      <xdr:rowOff>142875</xdr:rowOff>
    </xdr:to>
    <xdr:cxnSp macro="">
      <xdr:nvCxnSpPr>
        <xdr:cNvPr id="648" name="直線コネクタ 647"/>
        <xdr:cNvCxnSpPr/>
      </xdr:nvCxnSpPr>
      <xdr:spPr>
        <a:xfrm>
          <a:off x="15481300" y="97078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17780</xdr:rowOff>
    </xdr:from>
    <xdr:to>
      <xdr:col>76</xdr:col>
      <xdr:colOff>165100</xdr:colOff>
      <xdr:row>56</xdr:row>
      <xdr:rowOff>119380</xdr:rowOff>
    </xdr:to>
    <xdr:sp macro="" textlink="">
      <xdr:nvSpPr>
        <xdr:cNvPr id="649" name="楕円 648"/>
        <xdr:cNvSpPr/>
      </xdr:nvSpPr>
      <xdr:spPr>
        <a:xfrm>
          <a:off x="14541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68580</xdr:rowOff>
    </xdr:from>
    <xdr:to>
      <xdr:col>81</xdr:col>
      <xdr:colOff>50800</xdr:colOff>
      <xdr:row>56</xdr:row>
      <xdr:rowOff>106680</xdr:rowOff>
    </xdr:to>
    <xdr:cxnSp macro="">
      <xdr:nvCxnSpPr>
        <xdr:cNvPr id="650" name="直線コネクタ 649"/>
        <xdr:cNvCxnSpPr/>
      </xdr:nvCxnSpPr>
      <xdr:spPr>
        <a:xfrm>
          <a:off x="14592300" y="9669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53975</xdr:rowOff>
    </xdr:from>
    <xdr:to>
      <xdr:col>72</xdr:col>
      <xdr:colOff>38100</xdr:colOff>
      <xdr:row>56</xdr:row>
      <xdr:rowOff>155575</xdr:rowOff>
    </xdr:to>
    <xdr:sp macro="" textlink="">
      <xdr:nvSpPr>
        <xdr:cNvPr id="651" name="楕円 650"/>
        <xdr:cNvSpPr/>
      </xdr:nvSpPr>
      <xdr:spPr>
        <a:xfrm>
          <a:off x="13652500" y="96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68580</xdr:rowOff>
    </xdr:from>
    <xdr:to>
      <xdr:col>76</xdr:col>
      <xdr:colOff>114300</xdr:colOff>
      <xdr:row>56</xdr:row>
      <xdr:rowOff>104775</xdr:rowOff>
    </xdr:to>
    <xdr:cxnSp macro="">
      <xdr:nvCxnSpPr>
        <xdr:cNvPr id="652" name="直線コネクタ 651"/>
        <xdr:cNvCxnSpPr/>
      </xdr:nvCxnSpPr>
      <xdr:spPr>
        <a:xfrm flipV="1">
          <a:off x="13703300" y="96697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15875</xdr:rowOff>
    </xdr:from>
    <xdr:to>
      <xdr:col>67</xdr:col>
      <xdr:colOff>101600</xdr:colOff>
      <xdr:row>56</xdr:row>
      <xdr:rowOff>117475</xdr:rowOff>
    </xdr:to>
    <xdr:sp macro="" textlink="">
      <xdr:nvSpPr>
        <xdr:cNvPr id="653" name="楕円 652"/>
        <xdr:cNvSpPr/>
      </xdr:nvSpPr>
      <xdr:spPr>
        <a:xfrm>
          <a:off x="127635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66675</xdr:rowOff>
    </xdr:from>
    <xdr:to>
      <xdr:col>71</xdr:col>
      <xdr:colOff>177800</xdr:colOff>
      <xdr:row>56</xdr:row>
      <xdr:rowOff>104775</xdr:rowOff>
    </xdr:to>
    <xdr:cxnSp macro="">
      <xdr:nvCxnSpPr>
        <xdr:cNvPr id="654" name="直線コネクタ 653"/>
        <xdr:cNvCxnSpPr/>
      </xdr:nvCxnSpPr>
      <xdr:spPr>
        <a:xfrm>
          <a:off x="12814300" y="9667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106697</xdr:rowOff>
    </xdr:from>
    <xdr:ext cx="405111" cy="259045"/>
    <xdr:sp macro="" textlink="">
      <xdr:nvSpPr>
        <xdr:cNvPr id="655" name="n_1aveValue【学校施設】&#10;有形固定資産減価償却率"/>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656" name="n_2aveValue【学校施設】&#10;有形固定資産減価償却率"/>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657" name="n_3aveValue【学校施設】&#10;有形固定資産減価償却率"/>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658" name="n_4ave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2557</xdr:rowOff>
    </xdr:from>
    <xdr:ext cx="405111" cy="259045"/>
    <xdr:sp macro="" textlink="">
      <xdr:nvSpPr>
        <xdr:cNvPr id="659" name="n_1mainValue【学校施設】&#10;有形固定資産減価償却率"/>
        <xdr:cNvSpPr txBox="1"/>
      </xdr:nvSpPr>
      <xdr:spPr>
        <a:xfrm>
          <a:off x="152660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135907</xdr:rowOff>
    </xdr:from>
    <xdr:ext cx="405111" cy="259045"/>
    <xdr:sp macro="" textlink="">
      <xdr:nvSpPr>
        <xdr:cNvPr id="660" name="n_2mainValue【学校施設】&#10;有形固定資産減価償却率"/>
        <xdr:cNvSpPr txBox="1"/>
      </xdr:nvSpPr>
      <xdr:spPr>
        <a:xfrm>
          <a:off x="143897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652</xdr:rowOff>
    </xdr:from>
    <xdr:ext cx="405111" cy="259045"/>
    <xdr:sp macro="" textlink="">
      <xdr:nvSpPr>
        <xdr:cNvPr id="661" name="n_3mainValue【学校施設】&#10;有形固定資産減価償却率"/>
        <xdr:cNvSpPr txBox="1"/>
      </xdr:nvSpPr>
      <xdr:spPr>
        <a:xfrm>
          <a:off x="13500744" y="943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134002</xdr:rowOff>
    </xdr:from>
    <xdr:ext cx="405111" cy="259045"/>
    <xdr:sp macro="" textlink="">
      <xdr:nvSpPr>
        <xdr:cNvPr id="662" name="n_4mainValue【学校施設】&#10;有形固定資産減価償却率"/>
        <xdr:cNvSpPr txBox="1"/>
      </xdr:nvSpPr>
      <xdr:spPr>
        <a:xfrm>
          <a:off x="12611744" y="939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4" name="直線コネクタ 6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685" name="直線コネクタ 684"/>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686" name="【学校施設】&#10;一人当たり面積最小値テキスト"/>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687" name="直線コネクタ 686"/>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688" name="【学校施設】&#10;一人当たり面積最大値テキスト"/>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689" name="直線コネクタ 688"/>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13123</xdr:rowOff>
    </xdr:from>
    <xdr:ext cx="469744" cy="259045"/>
    <xdr:sp macro="" textlink="">
      <xdr:nvSpPr>
        <xdr:cNvPr id="690" name="【学校施設】&#10;一人当たり面積平均値テキスト"/>
        <xdr:cNvSpPr txBox="1"/>
      </xdr:nvSpPr>
      <xdr:spPr>
        <a:xfrm>
          <a:off x="22199600" y="10471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691" name="フローチャート: 判断 690"/>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692" name="フローチャート: 判断 691"/>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693" name="フローチャート: 判断 692"/>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694" name="フローチャート: 判断 693"/>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95" name="フローチャート: 判断 694"/>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10008</xdr:rowOff>
    </xdr:from>
    <xdr:to>
      <xdr:col>116</xdr:col>
      <xdr:colOff>114300</xdr:colOff>
      <xdr:row>60</xdr:row>
      <xdr:rowOff>111608</xdr:rowOff>
    </xdr:to>
    <xdr:sp macro="" textlink="">
      <xdr:nvSpPr>
        <xdr:cNvPr id="701" name="楕円 700"/>
        <xdr:cNvSpPr/>
      </xdr:nvSpPr>
      <xdr:spPr>
        <a:xfrm>
          <a:off x="22110700" y="102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32885</xdr:rowOff>
    </xdr:from>
    <xdr:ext cx="469744" cy="259045"/>
    <xdr:sp macro="" textlink="">
      <xdr:nvSpPr>
        <xdr:cNvPr id="702" name="【学校施設】&#10;一人当たり面積該当値テキスト"/>
        <xdr:cNvSpPr txBox="1"/>
      </xdr:nvSpPr>
      <xdr:spPr>
        <a:xfrm>
          <a:off x="22199600" y="1014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90932</xdr:rowOff>
    </xdr:from>
    <xdr:to>
      <xdr:col>112</xdr:col>
      <xdr:colOff>38100</xdr:colOff>
      <xdr:row>61</xdr:row>
      <xdr:rowOff>21082</xdr:rowOff>
    </xdr:to>
    <xdr:sp macro="" textlink="">
      <xdr:nvSpPr>
        <xdr:cNvPr id="703" name="楕円 702"/>
        <xdr:cNvSpPr/>
      </xdr:nvSpPr>
      <xdr:spPr>
        <a:xfrm>
          <a:off x="21272500" y="10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60808</xdr:rowOff>
    </xdr:from>
    <xdr:to>
      <xdr:col>116</xdr:col>
      <xdr:colOff>63500</xdr:colOff>
      <xdr:row>60</xdr:row>
      <xdr:rowOff>141732</xdr:rowOff>
    </xdr:to>
    <xdr:cxnSp macro="">
      <xdr:nvCxnSpPr>
        <xdr:cNvPr id="704" name="直線コネクタ 703"/>
        <xdr:cNvCxnSpPr/>
      </xdr:nvCxnSpPr>
      <xdr:spPr>
        <a:xfrm flipV="1">
          <a:off x="21323300" y="10347808"/>
          <a:ext cx="8382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111963</xdr:rowOff>
    </xdr:from>
    <xdr:to>
      <xdr:col>107</xdr:col>
      <xdr:colOff>101600</xdr:colOff>
      <xdr:row>61</xdr:row>
      <xdr:rowOff>42113</xdr:rowOff>
    </xdr:to>
    <xdr:sp macro="" textlink="">
      <xdr:nvSpPr>
        <xdr:cNvPr id="705" name="楕円 704"/>
        <xdr:cNvSpPr/>
      </xdr:nvSpPr>
      <xdr:spPr>
        <a:xfrm>
          <a:off x="20383500" y="1039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141732</xdr:rowOff>
    </xdr:from>
    <xdr:to>
      <xdr:col>111</xdr:col>
      <xdr:colOff>177800</xdr:colOff>
      <xdr:row>60</xdr:row>
      <xdr:rowOff>162763</xdr:rowOff>
    </xdr:to>
    <xdr:cxnSp macro="">
      <xdr:nvCxnSpPr>
        <xdr:cNvPr id="706" name="直線コネクタ 705"/>
        <xdr:cNvCxnSpPr/>
      </xdr:nvCxnSpPr>
      <xdr:spPr>
        <a:xfrm flipV="1">
          <a:off x="20434300" y="1042873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154025</xdr:rowOff>
    </xdr:from>
    <xdr:to>
      <xdr:col>102</xdr:col>
      <xdr:colOff>165100</xdr:colOff>
      <xdr:row>61</xdr:row>
      <xdr:rowOff>84175</xdr:rowOff>
    </xdr:to>
    <xdr:sp macro="" textlink="">
      <xdr:nvSpPr>
        <xdr:cNvPr id="707" name="楕円 706"/>
        <xdr:cNvSpPr/>
      </xdr:nvSpPr>
      <xdr:spPr>
        <a:xfrm>
          <a:off x="19494500" y="104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162763</xdr:rowOff>
    </xdr:from>
    <xdr:to>
      <xdr:col>107</xdr:col>
      <xdr:colOff>50800</xdr:colOff>
      <xdr:row>61</xdr:row>
      <xdr:rowOff>33375</xdr:rowOff>
    </xdr:to>
    <xdr:cxnSp macro="">
      <xdr:nvCxnSpPr>
        <xdr:cNvPr id="708" name="直線コネクタ 707"/>
        <xdr:cNvCxnSpPr/>
      </xdr:nvCxnSpPr>
      <xdr:spPr>
        <a:xfrm flipV="1">
          <a:off x="19545300" y="10449763"/>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164998</xdr:rowOff>
    </xdr:from>
    <xdr:to>
      <xdr:col>98</xdr:col>
      <xdr:colOff>38100</xdr:colOff>
      <xdr:row>61</xdr:row>
      <xdr:rowOff>95148</xdr:rowOff>
    </xdr:to>
    <xdr:sp macro="" textlink="">
      <xdr:nvSpPr>
        <xdr:cNvPr id="709" name="楕円 708"/>
        <xdr:cNvSpPr/>
      </xdr:nvSpPr>
      <xdr:spPr>
        <a:xfrm>
          <a:off x="18605500" y="1045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33375</xdr:rowOff>
    </xdr:from>
    <xdr:to>
      <xdr:col>102</xdr:col>
      <xdr:colOff>114300</xdr:colOff>
      <xdr:row>61</xdr:row>
      <xdr:rowOff>44348</xdr:rowOff>
    </xdr:to>
    <xdr:cxnSp macro="">
      <xdr:nvCxnSpPr>
        <xdr:cNvPr id="710" name="直線コネクタ 709"/>
        <xdr:cNvCxnSpPr/>
      </xdr:nvCxnSpPr>
      <xdr:spPr>
        <a:xfrm flipV="1">
          <a:off x="18656300" y="1049182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126052</xdr:rowOff>
    </xdr:from>
    <xdr:ext cx="469744" cy="259045"/>
    <xdr:sp macro="" textlink="">
      <xdr:nvSpPr>
        <xdr:cNvPr id="711" name="n_1aveValue【学校施設】&#10;一人当たり面積"/>
        <xdr:cNvSpPr txBox="1"/>
      </xdr:nvSpPr>
      <xdr:spPr>
        <a:xfrm>
          <a:off x="21075727" y="105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122852</xdr:rowOff>
    </xdr:from>
    <xdr:ext cx="469744" cy="259045"/>
    <xdr:sp macro="" textlink="">
      <xdr:nvSpPr>
        <xdr:cNvPr id="712" name="n_2aveValue【学校施設】&#10;一人当たり面積"/>
        <xdr:cNvSpPr txBox="1"/>
      </xdr:nvSpPr>
      <xdr:spPr>
        <a:xfrm>
          <a:off x="20199427" y="1058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120108</xdr:rowOff>
    </xdr:from>
    <xdr:ext cx="469744" cy="259045"/>
    <xdr:sp macro="" textlink="">
      <xdr:nvSpPr>
        <xdr:cNvPr id="713" name="n_3aveValue【学校施設】&#10;一人当たり面積"/>
        <xdr:cNvSpPr txBox="1"/>
      </xdr:nvSpPr>
      <xdr:spPr>
        <a:xfrm>
          <a:off x="19310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140225</xdr:rowOff>
    </xdr:from>
    <xdr:ext cx="469744" cy="259045"/>
    <xdr:sp macro="" textlink="">
      <xdr:nvSpPr>
        <xdr:cNvPr id="714" name="n_4aveValue【学校施設】&#10;一人当たり面積"/>
        <xdr:cNvSpPr txBox="1"/>
      </xdr:nvSpPr>
      <xdr:spPr>
        <a:xfrm>
          <a:off x="18421427"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37609</xdr:rowOff>
    </xdr:from>
    <xdr:ext cx="469744" cy="259045"/>
    <xdr:sp macro="" textlink="">
      <xdr:nvSpPr>
        <xdr:cNvPr id="715" name="n_1mainValue【学校施設】&#10;一人当たり面積"/>
        <xdr:cNvSpPr txBox="1"/>
      </xdr:nvSpPr>
      <xdr:spPr>
        <a:xfrm>
          <a:off x="21075727" y="101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58640</xdr:rowOff>
    </xdr:from>
    <xdr:ext cx="469744" cy="259045"/>
    <xdr:sp macro="" textlink="">
      <xdr:nvSpPr>
        <xdr:cNvPr id="716" name="n_2mainValue【学校施設】&#10;一人当たり面積"/>
        <xdr:cNvSpPr txBox="1"/>
      </xdr:nvSpPr>
      <xdr:spPr>
        <a:xfrm>
          <a:off x="20199427" y="1017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100702</xdr:rowOff>
    </xdr:from>
    <xdr:ext cx="469744" cy="259045"/>
    <xdr:sp macro="" textlink="">
      <xdr:nvSpPr>
        <xdr:cNvPr id="717" name="n_3mainValue【学校施設】&#10;一人当たり面積"/>
        <xdr:cNvSpPr txBox="1"/>
      </xdr:nvSpPr>
      <xdr:spPr>
        <a:xfrm>
          <a:off x="19310427" y="1021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111675</xdr:rowOff>
    </xdr:from>
    <xdr:ext cx="469744" cy="259045"/>
    <xdr:sp macro="" textlink="">
      <xdr:nvSpPr>
        <xdr:cNvPr id="718" name="n_4mainValue【学校施設】&#10;一人当たり面積"/>
        <xdr:cNvSpPr txBox="1"/>
      </xdr:nvSpPr>
      <xdr:spPr>
        <a:xfrm>
          <a:off x="18421427" y="1022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6" name="直線コネクタ 74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7" name="テキスト ボックス 746"/>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8" name="直線コネクタ 74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9" name="テキスト ボックス 74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0" name="直線コネクタ 74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1" name="テキスト ボックス 75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2" name="直線コネクタ 75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3" name="テキスト ボックス 75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5" name="テキスト ボックス 75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757" name="直線コネクタ 756"/>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58"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59" name="直線コネクタ 758"/>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760"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761" name="直線コネクタ 760"/>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121429</xdr:rowOff>
    </xdr:from>
    <xdr:ext cx="405111" cy="259045"/>
    <xdr:sp macro="" textlink="">
      <xdr:nvSpPr>
        <xdr:cNvPr id="762" name="【公民館】&#10;有形固定資産減価償却率平均値テキスト"/>
        <xdr:cNvSpPr txBox="1"/>
      </xdr:nvSpPr>
      <xdr:spPr>
        <a:xfrm>
          <a:off x="16357600" y="1778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763" name="フローチャート: 判断 762"/>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764" name="フローチャート: 判断 763"/>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765" name="フローチャート: 判断 764"/>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766" name="フローチャート: 判断 765"/>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767" name="フローチャート: 判断 766"/>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109982</xdr:rowOff>
    </xdr:from>
    <xdr:to>
      <xdr:col>85</xdr:col>
      <xdr:colOff>177800</xdr:colOff>
      <xdr:row>105</xdr:row>
      <xdr:rowOff>40132</xdr:rowOff>
    </xdr:to>
    <xdr:sp macro="" textlink="">
      <xdr:nvSpPr>
        <xdr:cNvPr id="773" name="楕円 772"/>
        <xdr:cNvSpPr/>
      </xdr:nvSpPr>
      <xdr:spPr>
        <a:xfrm>
          <a:off x="16268700" y="179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88409</xdr:rowOff>
    </xdr:from>
    <xdr:ext cx="405111" cy="259045"/>
    <xdr:sp macro="" textlink="">
      <xdr:nvSpPr>
        <xdr:cNvPr id="774" name="【公民館】&#10;有形固定資産減価償却率該当値テキスト"/>
        <xdr:cNvSpPr txBox="1"/>
      </xdr:nvSpPr>
      <xdr:spPr>
        <a:xfrm>
          <a:off x="16357600" y="1791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98552</xdr:rowOff>
    </xdr:from>
    <xdr:to>
      <xdr:col>81</xdr:col>
      <xdr:colOff>101600</xdr:colOff>
      <xdr:row>105</xdr:row>
      <xdr:rowOff>28702</xdr:rowOff>
    </xdr:to>
    <xdr:sp macro="" textlink="">
      <xdr:nvSpPr>
        <xdr:cNvPr id="775" name="楕円 774"/>
        <xdr:cNvSpPr/>
      </xdr:nvSpPr>
      <xdr:spPr>
        <a:xfrm>
          <a:off x="15430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149352</xdr:rowOff>
    </xdr:from>
    <xdr:to>
      <xdr:col>85</xdr:col>
      <xdr:colOff>127000</xdr:colOff>
      <xdr:row>104</xdr:row>
      <xdr:rowOff>160782</xdr:rowOff>
    </xdr:to>
    <xdr:cxnSp macro="">
      <xdr:nvCxnSpPr>
        <xdr:cNvPr id="776" name="直線コネクタ 775"/>
        <xdr:cNvCxnSpPr/>
      </xdr:nvCxnSpPr>
      <xdr:spPr>
        <a:xfrm>
          <a:off x="15481300" y="179801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777" name="楕円 776"/>
        <xdr:cNvSpPr/>
      </xdr:nvSpPr>
      <xdr:spPr>
        <a:xfrm>
          <a:off x="14541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119635</xdr:rowOff>
    </xdr:from>
    <xdr:to>
      <xdr:col>81</xdr:col>
      <xdr:colOff>50800</xdr:colOff>
      <xdr:row>104</xdr:row>
      <xdr:rowOff>149352</xdr:rowOff>
    </xdr:to>
    <xdr:cxnSp macro="">
      <xdr:nvCxnSpPr>
        <xdr:cNvPr id="778" name="直線コネクタ 777"/>
        <xdr:cNvCxnSpPr/>
      </xdr:nvCxnSpPr>
      <xdr:spPr>
        <a:xfrm>
          <a:off x="14592300" y="17950435"/>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79" name="楕円 778"/>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119635</xdr:rowOff>
    </xdr:to>
    <xdr:cxnSp macro="">
      <xdr:nvCxnSpPr>
        <xdr:cNvPr id="780" name="直線コネクタ 779"/>
        <xdr:cNvCxnSpPr/>
      </xdr:nvCxnSpPr>
      <xdr:spPr>
        <a:xfrm>
          <a:off x="13703300" y="1790700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151130</xdr:rowOff>
    </xdr:from>
    <xdr:to>
      <xdr:col>67</xdr:col>
      <xdr:colOff>101600</xdr:colOff>
      <xdr:row>104</xdr:row>
      <xdr:rowOff>81280</xdr:rowOff>
    </xdr:to>
    <xdr:sp macro="" textlink="">
      <xdr:nvSpPr>
        <xdr:cNvPr id="781" name="楕円 780"/>
        <xdr:cNvSpPr/>
      </xdr:nvSpPr>
      <xdr:spPr>
        <a:xfrm>
          <a:off x="12763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30480</xdr:rowOff>
    </xdr:from>
    <xdr:to>
      <xdr:col>71</xdr:col>
      <xdr:colOff>177800</xdr:colOff>
      <xdr:row>104</xdr:row>
      <xdr:rowOff>76200</xdr:rowOff>
    </xdr:to>
    <xdr:cxnSp macro="">
      <xdr:nvCxnSpPr>
        <xdr:cNvPr id="782" name="直線コネクタ 781"/>
        <xdr:cNvCxnSpPr/>
      </xdr:nvCxnSpPr>
      <xdr:spPr>
        <a:xfrm>
          <a:off x="12814300" y="1786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38116</xdr:rowOff>
    </xdr:from>
    <xdr:ext cx="405111" cy="259045"/>
    <xdr:sp macro="" textlink="">
      <xdr:nvSpPr>
        <xdr:cNvPr id="783" name="n_1aveValue【公民館】&#10;有形固定資産減価償却率"/>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161562</xdr:rowOff>
    </xdr:from>
    <xdr:ext cx="405111" cy="259045"/>
    <xdr:sp macro="" textlink="">
      <xdr:nvSpPr>
        <xdr:cNvPr id="784" name="n_2aveValue【公民館】&#10;有形固定資産減価償却率"/>
        <xdr:cNvSpPr txBox="1"/>
      </xdr:nvSpPr>
      <xdr:spPr>
        <a:xfrm>
          <a:off x="14389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90949</xdr:rowOff>
    </xdr:from>
    <xdr:ext cx="405111" cy="259045"/>
    <xdr:sp macro="" textlink="">
      <xdr:nvSpPr>
        <xdr:cNvPr id="785" name="n_3aveValue【公民館】&#10;有形固定資産減価償却率"/>
        <xdr:cNvSpPr txBox="1"/>
      </xdr:nvSpPr>
      <xdr:spPr>
        <a:xfrm>
          <a:off x="13500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111269</xdr:rowOff>
    </xdr:from>
    <xdr:ext cx="405111" cy="259045"/>
    <xdr:sp macro="" textlink="">
      <xdr:nvSpPr>
        <xdr:cNvPr id="786" name="n_4aveValue【公民館】&#10;有形固定資産減価償却率"/>
        <xdr:cNvSpPr txBox="1"/>
      </xdr:nvSpPr>
      <xdr:spPr>
        <a:xfrm>
          <a:off x="12611744" y="1794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45229</xdr:rowOff>
    </xdr:from>
    <xdr:ext cx="405111" cy="259045"/>
    <xdr:sp macro="" textlink="">
      <xdr:nvSpPr>
        <xdr:cNvPr id="787" name="n_1mainValue【公民館】&#10;有形固定資産減価償却率"/>
        <xdr:cNvSpPr txBox="1"/>
      </xdr:nvSpPr>
      <xdr:spPr>
        <a:xfrm>
          <a:off x="15266044" y="1770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15512</xdr:rowOff>
    </xdr:from>
    <xdr:ext cx="405111" cy="259045"/>
    <xdr:sp macro="" textlink="">
      <xdr:nvSpPr>
        <xdr:cNvPr id="788" name="n_2mainValue【公民館】&#10;有形固定資産減価償却率"/>
        <xdr:cNvSpPr txBox="1"/>
      </xdr:nvSpPr>
      <xdr:spPr>
        <a:xfrm>
          <a:off x="14389744" y="176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118127</xdr:rowOff>
    </xdr:from>
    <xdr:ext cx="405111" cy="259045"/>
    <xdr:sp macro="" textlink="">
      <xdr:nvSpPr>
        <xdr:cNvPr id="789" name="n_3mainValue【公民館】&#10;有形固定資産減価償却率"/>
        <xdr:cNvSpPr txBox="1"/>
      </xdr:nvSpPr>
      <xdr:spPr>
        <a:xfrm>
          <a:off x="13500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790" name="n_4mainValue【公民館】&#10;有形固定資産減価償却率"/>
        <xdr:cNvSpPr txBox="1"/>
      </xdr:nvSpPr>
      <xdr:spPr>
        <a:xfrm>
          <a:off x="12611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816" name="直線コネクタ 815"/>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7"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18" name="直線コネクタ 817"/>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819" name="【公民館】&#10;一人当たり面積最大値テキスト"/>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820" name="直線コネクタ 819"/>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17253</xdr:rowOff>
    </xdr:from>
    <xdr:ext cx="469744" cy="259045"/>
    <xdr:sp macro="" textlink="">
      <xdr:nvSpPr>
        <xdr:cNvPr id="821" name="【公民館】&#10;一人当たり面積平均値テキスト"/>
        <xdr:cNvSpPr txBox="1"/>
      </xdr:nvSpPr>
      <xdr:spPr>
        <a:xfrm>
          <a:off x="22199600" y="1819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822" name="フローチャート: 判断 821"/>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823" name="フローチャート: 判断 822"/>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824" name="フローチャート: 判断 823"/>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825" name="フローチャート: 判断 824"/>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826" name="フローチャート: 判断 825"/>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33564</xdr:rowOff>
    </xdr:from>
    <xdr:to>
      <xdr:col>116</xdr:col>
      <xdr:colOff>114300</xdr:colOff>
      <xdr:row>108</xdr:row>
      <xdr:rowOff>135164</xdr:rowOff>
    </xdr:to>
    <xdr:sp macro="" textlink="">
      <xdr:nvSpPr>
        <xdr:cNvPr id="832" name="楕円 831"/>
        <xdr:cNvSpPr/>
      </xdr:nvSpPr>
      <xdr:spPr>
        <a:xfrm>
          <a:off x="22110700" y="185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119941</xdr:rowOff>
    </xdr:from>
    <xdr:ext cx="469744" cy="259045"/>
    <xdr:sp macro="" textlink="">
      <xdr:nvSpPr>
        <xdr:cNvPr id="833" name="【公民館】&#10;一人当たり面積該当値テキスト"/>
        <xdr:cNvSpPr txBox="1"/>
      </xdr:nvSpPr>
      <xdr:spPr>
        <a:xfrm>
          <a:off x="22199600" y="1846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35198</xdr:rowOff>
    </xdr:from>
    <xdr:to>
      <xdr:col>112</xdr:col>
      <xdr:colOff>38100</xdr:colOff>
      <xdr:row>108</xdr:row>
      <xdr:rowOff>136798</xdr:rowOff>
    </xdr:to>
    <xdr:sp macro="" textlink="">
      <xdr:nvSpPr>
        <xdr:cNvPr id="834" name="楕円 833"/>
        <xdr:cNvSpPr/>
      </xdr:nvSpPr>
      <xdr:spPr>
        <a:xfrm>
          <a:off x="21272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84364</xdr:rowOff>
    </xdr:from>
    <xdr:to>
      <xdr:col>116</xdr:col>
      <xdr:colOff>63500</xdr:colOff>
      <xdr:row>108</xdr:row>
      <xdr:rowOff>85998</xdr:rowOff>
    </xdr:to>
    <xdr:cxnSp macro="">
      <xdr:nvCxnSpPr>
        <xdr:cNvPr id="835" name="直線コネクタ 834"/>
        <xdr:cNvCxnSpPr/>
      </xdr:nvCxnSpPr>
      <xdr:spPr>
        <a:xfrm flipV="1">
          <a:off x="21323300" y="1860096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36830</xdr:rowOff>
    </xdr:from>
    <xdr:to>
      <xdr:col>107</xdr:col>
      <xdr:colOff>101600</xdr:colOff>
      <xdr:row>108</xdr:row>
      <xdr:rowOff>138430</xdr:rowOff>
    </xdr:to>
    <xdr:sp macro="" textlink="">
      <xdr:nvSpPr>
        <xdr:cNvPr id="836" name="楕円 835"/>
        <xdr:cNvSpPr/>
      </xdr:nvSpPr>
      <xdr:spPr>
        <a:xfrm>
          <a:off x="20383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85998</xdr:rowOff>
    </xdr:from>
    <xdr:to>
      <xdr:col>111</xdr:col>
      <xdr:colOff>177800</xdr:colOff>
      <xdr:row>108</xdr:row>
      <xdr:rowOff>87630</xdr:rowOff>
    </xdr:to>
    <xdr:cxnSp macro="">
      <xdr:nvCxnSpPr>
        <xdr:cNvPr id="837" name="直線コネクタ 836"/>
        <xdr:cNvCxnSpPr/>
      </xdr:nvCxnSpPr>
      <xdr:spPr>
        <a:xfrm flipV="1">
          <a:off x="20434300" y="1860259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38463</xdr:rowOff>
    </xdr:from>
    <xdr:to>
      <xdr:col>102</xdr:col>
      <xdr:colOff>165100</xdr:colOff>
      <xdr:row>108</xdr:row>
      <xdr:rowOff>140063</xdr:rowOff>
    </xdr:to>
    <xdr:sp macro="" textlink="">
      <xdr:nvSpPr>
        <xdr:cNvPr id="838" name="楕円 837"/>
        <xdr:cNvSpPr/>
      </xdr:nvSpPr>
      <xdr:spPr>
        <a:xfrm>
          <a:off x="19494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87630</xdr:rowOff>
    </xdr:from>
    <xdr:to>
      <xdr:col>107</xdr:col>
      <xdr:colOff>50800</xdr:colOff>
      <xdr:row>108</xdr:row>
      <xdr:rowOff>89263</xdr:rowOff>
    </xdr:to>
    <xdr:cxnSp macro="">
      <xdr:nvCxnSpPr>
        <xdr:cNvPr id="839" name="直線コネクタ 838"/>
        <xdr:cNvCxnSpPr/>
      </xdr:nvCxnSpPr>
      <xdr:spPr>
        <a:xfrm flipV="1">
          <a:off x="19545300" y="186042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40095</xdr:rowOff>
    </xdr:from>
    <xdr:to>
      <xdr:col>98</xdr:col>
      <xdr:colOff>38100</xdr:colOff>
      <xdr:row>108</xdr:row>
      <xdr:rowOff>141695</xdr:rowOff>
    </xdr:to>
    <xdr:sp macro="" textlink="">
      <xdr:nvSpPr>
        <xdr:cNvPr id="840" name="楕円 839"/>
        <xdr:cNvSpPr/>
      </xdr:nvSpPr>
      <xdr:spPr>
        <a:xfrm>
          <a:off x="18605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89263</xdr:rowOff>
    </xdr:from>
    <xdr:to>
      <xdr:col>102</xdr:col>
      <xdr:colOff>114300</xdr:colOff>
      <xdr:row>108</xdr:row>
      <xdr:rowOff>90895</xdr:rowOff>
    </xdr:to>
    <xdr:cxnSp macro="">
      <xdr:nvCxnSpPr>
        <xdr:cNvPr id="841" name="直線コネクタ 840"/>
        <xdr:cNvCxnSpPr/>
      </xdr:nvCxnSpPr>
      <xdr:spPr>
        <a:xfrm flipV="1">
          <a:off x="18656300" y="1860586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120666</xdr:rowOff>
    </xdr:from>
    <xdr:ext cx="469744" cy="259045"/>
    <xdr:sp macro="" textlink="">
      <xdr:nvSpPr>
        <xdr:cNvPr id="842" name="n_1aveValue【公民館】&#10;一人当たり面積"/>
        <xdr:cNvSpPr txBox="1"/>
      </xdr:nvSpPr>
      <xdr:spPr>
        <a:xfrm>
          <a:off x="210757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843"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844" name="n_3aveValue【公民館】&#10;一人当たり面積"/>
        <xdr:cNvSpPr txBox="1"/>
      </xdr:nvSpPr>
      <xdr:spPr>
        <a:xfrm>
          <a:off x="19310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110870</xdr:rowOff>
    </xdr:from>
    <xdr:ext cx="469744" cy="259045"/>
    <xdr:sp macro="" textlink="">
      <xdr:nvSpPr>
        <xdr:cNvPr id="845" name="n_4aveValue【公民館】&#10;一人当たり面積"/>
        <xdr:cNvSpPr txBox="1"/>
      </xdr:nvSpPr>
      <xdr:spPr>
        <a:xfrm>
          <a:off x="18421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127925</xdr:rowOff>
    </xdr:from>
    <xdr:ext cx="469744" cy="259045"/>
    <xdr:sp macro="" textlink="">
      <xdr:nvSpPr>
        <xdr:cNvPr id="846" name="n_1mainValue【公民館】&#10;一人当たり面積"/>
        <xdr:cNvSpPr txBox="1"/>
      </xdr:nvSpPr>
      <xdr:spPr>
        <a:xfrm>
          <a:off x="210757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129557</xdr:rowOff>
    </xdr:from>
    <xdr:ext cx="469744" cy="259045"/>
    <xdr:sp macro="" textlink="">
      <xdr:nvSpPr>
        <xdr:cNvPr id="847" name="n_2mainValue【公民館】&#10;一人当たり面積"/>
        <xdr:cNvSpPr txBox="1"/>
      </xdr:nvSpPr>
      <xdr:spPr>
        <a:xfrm>
          <a:off x="20199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131190</xdr:rowOff>
    </xdr:from>
    <xdr:ext cx="469744" cy="259045"/>
    <xdr:sp macro="" textlink="">
      <xdr:nvSpPr>
        <xdr:cNvPr id="848" name="n_3mainValue【公民館】&#10;一人当たり面積"/>
        <xdr:cNvSpPr txBox="1"/>
      </xdr:nvSpPr>
      <xdr:spPr>
        <a:xfrm>
          <a:off x="19310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132822</xdr:rowOff>
    </xdr:from>
    <xdr:ext cx="469744" cy="259045"/>
    <xdr:sp macro="" textlink="">
      <xdr:nvSpPr>
        <xdr:cNvPr id="849" name="n_4mainValue【公民館】&#10;一人当たり面積"/>
        <xdr:cNvSpPr txBox="1"/>
      </xdr:nvSpPr>
      <xdr:spPr>
        <a:xfrm>
          <a:off x="18421427" y="1864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と比較して有形固定資産減価償却率が特に高い施設は「橋りょう・トンネル」，「認定こども園・幼稚園・保育所」である。反対に有形固定資産減価償却率が特に低い施設は「道路」，「学校施設」である。　</a:t>
          </a:r>
          <a:endParaRPr lang="ja-JP" altLang="ja-JP" sz="1400">
            <a:effectLst/>
          </a:endParaRPr>
        </a:p>
        <a:p>
          <a:r>
            <a:rPr kumimoji="1" lang="ja-JP" altLang="ja-JP" sz="1100">
              <a:solidFill>
                <a:schemeClr val="dk1"/>
              </a:solidFill>
              <a:effectLst/>
              <a:latin typeface="+mn-lt"/>
              <a:ea typeface="+mn-ea"/>
              <a:cs typeface="+mn-cs"/>
            </a:rPr>
            <a:t>　類似団体内平均値と比較し有形固定資産減価償却率が特に高い理由について，橋りょうにおいては，既存施設６施設のうち４施設が築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年以上経過していることによる。幼稚園・保育所においては，既存施設（祝町幼稚園，第一保育所）がいずれも昭和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年代に建設されていることが要因となっている。</a:t>
          </a:r>
          <a:endParaRPr lang="ja-JP" altLang="ja-JP" sz="1400">
            <a:effectLst/>
          </a:endParaRPr>
        </a:p>
        <a:p>
          <a:r>
            <a:rPr kumimoji="1" lang="ja-JP" altLang="ja-JP" sz="1100">
              <a:solidFill>
                <a:schemeClr val="dk1"/>
              </a:solidFill>
              <a:effectLst/>
              <a:latin typeface="+mn-lt"/>
              <a:ea typeface="+mn-ea"/>
              <a:cs typeface="+mn-cs"/>
            </a:rPr>
            <a:t>　類似団体内平均値と比較し有形固定資産減価償却率が特に低い理由について，道路においては，開始時に取得価格不明の資産を備忘価格１円で評価しており，これに該当する資産の多くにおいて整備後相当の年数が経過したものと見込まれる資産であることによる。学校施設にお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年度にそれぞれ統合小学校（大洗小学校，南小学校）を建設したことや平成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年度に南小中学校共用体育館を建設したことが有形固定資産減価償却率を引き下げている要因となっている。</a:t>
          </a:r>
          <a:endParaRPr lang="ja-JP" altLang="ja-JP" sz="1400">
            <a:effectLst/>
          </a:endParaRPr>
        </a:p>
        <a:p>
          <a:r>
            <a:rPr kumimoji="1" lang="ja-JP" altLang="ja-JP" sz="1100">
              <a:solidFill>
                <a:schemeClr val="dk1"/>
              </a:solidFill>
              <a:effectLst/>
              <a:latin typeface="+mn-lt"/>
              <a:ea typeface="+mn-ea"/>
              <a:cs typeface="+mn-cs"/>
            </a:rPr>
            <a:t>　いずれの施設についても，公共施設等総合管理計画や個別施設計画に基づき長期的な視点で維持管理・更新等の手法を検討し，効果的かつ効率的なマネジメントに努めていく。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16,464
15,654
23.89
11,131,316
10,591,034
473,382
4,392,843
9,818,275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74" name="直線コネクタ 73"/>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77" name="【体育館・プール】&#10;有形固定資産減価償却率最大値テキスト"/>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78" name="直線コネクタ 77"/>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24328</xdr:rowOff>
    </xdr:from>
    <xdr:ext cx="405111" cy="259045"/>
    <xdr:sp macro="" textlink="">
      <xdr:nvSpPr>
        <xdr:cNvPr id="79" name="【体育館・プール】&#10;有形固定資産減価償却率平均値テキスト"/>
        <xdr:cNvSpPr txBox="1"/>
      </xdr:nvSpPr>
      <xdr:spPr>
        <a:xfrm>
          <a:off x="4673600" y="1031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80" name="フローチャート: 判断 79"/>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82" name="フローチャート: 判断 81"/>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83" name="フローチャート: 判断 82"/>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90" name="楕円 89"/>
        <xdr:cNvSpPr/>
      </xdr:nvSpPr>
      <xdr:spPr>
        <a:xfrm>
          <a:off x="45847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46826</xdr:rowOff>
    </xdr:from>
    <xdr:ext cx="405111" cy="259045"/>
    <xdr:sp macro="" textlink="">
      <xdr:nvSpPr>
        <xdr:cNvPr id="91" name="【体育館・プール】&#10;有形固定資産減価償却率該当値テキスト"/>
        <xdr:cNvSpPr txBox="1"/>
      </xdr:nvSpPr>
      <xdr:spPr>
        <a:xfrm>
          <a:off x="4673600"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30843</xdr:rowOff>
    </xdr:from>
    <xdr:to>
      <xdr:col>20</xdr:col>
      <xdr:colOff>38100</xdr:colOff>
      <xdr:row>61</xdr:row>
      <xdr:rowOff>132443</xdr:rowOff>
    </xdr:to>
    <xdr:sp macro="" textlink="">
      <xdr:nvSpPr>
        <xdr:cNvPr id="92" name="楕円 91"/>
        <xdr:cNvSpPr/>
      </xdr:nvSpPr>
      <xdr:spPr>
        <a:xfrm>
          <a:off x="3746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81643</xdr:rowOff>
    </xdr:from>
    <xdr:to>
      <xdr:col>24</xdr:col>
      <xdr:colOff>63500</xdr:colOff>
      <xdr:row>61</xdr:row>
      <xdr:rowOff>119199</xdr:rowOff>
    </xdr:to>
    <xdr:cxnSp macro="">
      <xdr:nvCxnSpPr>
        <xdr:cNvPr id="93" name="直線コネクタ 92"/>
        <xdr:cNvCxnSpPr/>
      </xdr:nvCxnSpPr>
      <xdr:spPr>
        <a:xfrm>
          <a:off x="3797300" y="1054009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xdr:rowOff>
    </xdr:from>
    <xdr:to>
      <xdr:col>15</xdr:col>
      <xdr:colOff>101600</xdr:colOff>
      <xdr:row>61</xdr:row>
      <xdr:rowOff>104684</xdr:rowOff>
    </xdr:to>
    <xdr:sp macro="" textlink="">
      <xdr:nvSpPr>
        <xdr:cNvPr id="94" name="楕円 93"/>
        <xdr:cNvSpPr/>
      </xdr:nvSpPr>
      <xdr:spPr>
        <a:xfrm>
          <a:off x="2857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53884</xdr:rowOff>
    </xdr:from>
    <xdr:to>
      <xdr:col>19</xdr:col>
      <xdr:colOff>177800</xdr:colOff>
      <xdr:row>61</xdr:row>
      <xdr:rowOff>81643</xdr:rowOff>
    </xdr:to>
    <xdr:cxnSp macro="">
      <xdr:nvCxnSpPr>
        <xdr:cNvPr id="95" name="直線コネクタ 94"/>
        <xdr:cNvCxnSpPr/>
      </xdr:nvCxnSpPr>
      <xdr:spPr>
        <a:xfrm>
          <a:off x="2908300" y="105123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138612</xdr:rowOff>
    </xdr:from>
    <xdr:to>
      <xdr:col>10</xdr:col>
      <xdr:colOff>165100</xdr:colOff>
      <xdr:row>61</xdr:row>
      <xdr:rowOff>68762</xdr:rowOff>
    </xdr:to>
    <xdr:sp macro="" textlink="">
      <xdr:nvSpPr>
        <xdr:cNvPr id="96" name="楕円 95"/>
        <xdr:cNvSpPr/>
      </xdr:nvSpPr>
      <xdr:spPr>
        <a:xfrm>
          <a:off x="1968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17962</xdr:rowOff>
    </xdr:from>
    <xdr:to>
      <xdr:col>15</xdr:col>
      <xdr:colOff>50800</xdr:colOff>
      <xdr:row>61</xdr:row>
      <xdr:rowOff>53884</xdr:rowOff>
    </xdr:to>
    <xdr:cxnSp macro="">
      <xdr:nvCxnSpPr>
        <xdr:cNvPr id="97" name="直線コネクタ 96"/>
        <xdr:cNvCxnSpPr/>
      </xdr:nvCxnSpPr>
      <xdr:spPr>
        <a:xfrm>
          <a:off x="2019300" y="1047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102688</xdr:rowOff>
    </xdr:from>
    <xdr:to>
      <xdr:col>6</xdr:col>
      <xdr:colOff>38100</xdr:colOff>
      <xdr:row>61</xdr:row>
      <xdr:rowOff>32838</xdr:rowOff>
    </xdr:to>
    <xdr:sp macro="" textlink="">
      <xdr:nvSpPr>
        <xdr:cNvPr id="98" name="楕円 97"/>
        <xdr:cNvSpPr/>
      </xdr:nvSpPr>
      <xdr:spPr>
        <a:xfrm>
          <a:off x="1079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153488</xdr:rowOff>
    </xdr:from>
    <xdr:to>
      <xdr:col>10</xdr:col>
      <xdr:colOff>114300</xdr:colOff>
      <xdr:row>61</xdr:row>
      <xdr:rowOff>17962</xdr:rowOff>
    </xdr:to>
    <xdr:cxnSp macro="">
      <xdr:nvCxnSpPr>
        <xdr:cNvPr id="99" name="直線コネクタ 98"/>
        <xdr:cNvCxnSpPr/>
      </xdr:nvCxnSpPr>
      <xdr:spPr>
        <a:xfrm>
          <a:off x="1130300" y="104404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101" name="n_2aveValue【体育館・プール】&#10;有形固定資産減価償却率"/>
        <xdr:cNvSpPr txBox="1"/>
      </xdr:nvSpPr>
      <xdr:spPr>
        <a:xfrm>
          <a:off x="2705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102" name="n_3aveValue【体育館・プール】&#10;有形固定資産減価償却率"/>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03" name="n_4aveValue【体育館・プー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123570</xdr:rowOff>
    </xdr:from>
    <xdr:ext cx="405111" cy="259045"/>
    <xdr:sp macro="" textlink="">
      <xdr:nvSpPr>
        <xdr:cNvPr id="104" name="n_1mainValue【体育館・プール】&#10;有形固定資産減価償却率"/>
        <xdr:cNvSpPr txBox="1"/>
      </xdr:nvSpPr>
      <xdr:spPr>
        <a:xfrm>
          <a:off x="35820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121211</xdr:rowOff>
    </xdr:from>
    <xdr:ext cx="405111" cy="259045"/>
    <xdr:sp macro="" textlink="">
      <xdr:nvSpPr>
        <xdr:cNvPr id="105" name="n_2mainValue【体育館・プール】&#10;有形固定資産減価償却率"/>
        <xdr:cNvSpPr txBox="1"/>
      </xdr:nvSpPr>
      <xdr:spPr>
        <a:xfrm>
          <a:off x="2705744" y="1023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106" name="n_3mainValue【体育館・プール】&#10;有形固定資産減価償却率"/>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49365</xdr:rowOff>
    </xdr:from>
    <xdr:ext cx="405111" cy="259045"/>
    <xdr:sp macro="" textlink="">
      <xdr:nvSpPr>
        <xdr:cNvPr id="107" name="n_4mainValue【体育館・プール】&#10;有形固定資産減価償却率"/>
        <xdr:cNvSpPr txBox="1"/>
      </xdr:nvSpPr>
      <xdr:spPr>
        <a:xfrm>
          <a:off x="927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133" name="直線コネクタ 132"/>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4"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5" name="直線コネクタ 134"/>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136" name="【体育館・プール】&#10;一人当たり面積最大値テキスト"/>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137" name="直線コネクタ 136"/>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13443</xdr:rowOff>
    </xdr:from>
    <xdr:ext cx="469744" cy="259045"/>
    <xdr:sp macro="" textlink="">
      <xdr:nvSpPr>
        <xdr:cNvPr id="138" name="【体育館・プール】&#10;一人当たり面積平均値テキスト"/>
        <xdr:cNvSpPr txBox="1"/>
      </xdr:nvSpPr>
      <xdr:spPr>
        <a:xfrm>
          <a:off x="10515600" y="10471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139" name="フローチャート: 判断 138"/>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140" name="フローチャート: 判断 139"/>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141" name="フローチャート: 判断 140"/>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142" name="フローチャート: 判断 141"/>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143" name="フローチャート: 判断 142"/>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52070</xdr:rowOff>
    </xdr:from>
    <xdr:to>
      <xdr:col>55</xdr:col>
      <xdr:colOff>50800</xdr:colOff>
      <xdr:row>63</xdr:row>
      <xdr:rowOff>153670</xdr:rowOff>
    </xdr:to>
    <xdr:sp macro="" textlink="">
      <xdr:nvSpPr>
        <xdr:cNvPr id="149" name="楕円 148"/>
        <xdr:cNvSpPr/>
      </xdr:nvSpPr>
      <xdr:spPr>
        <a:xfrm>
          <a:off x="10426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30497</xdr:rowOff>
    </xdr:from>
    <xdr:ext cx="469744" cy="259045"/>
    <xdr:sp macro="" textlink="">
      <xdr:nvSpPr>
        <xdr:cNvPr id="150" name="【体育館・プール】&#10;一人当たり面積該当値テキスト"/>
        <xdr:cNvSpPr txBox="1"/>
      </xdr:nvSpPr>
      <xdr:spPr>
        <a:xfrm>
          <a:off x="10515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55335</xdr:rowOff>
    </xdr:from>
    <xdr:to>
      <xdr:col>50</xdr:col>
      <xdr:colOff>165100</xdr:colOff>
      <xdr:row>63</xdr:row>
      <xdr:rowOff>156935</xdr:rowOff>
    </xdr:to>
    <xdr:sp macro="" textlink="">
      <xdr:nvSpPr>
        <xdr:cNvPr id="151" name="楕円 150"/>
        <xdr:cNvSpPr/>
      </xdr:nvSpPr>
      <xdr:spPr>
        <a:xfrm>
          <a:off x="9588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102870</xdr:rowOff>
    </xdr:from>
    <xdr:to>
      <xdr:col>55</xdr:col>
      <xdr:colOff>0</xdr:colOff>
      <xdr:row>63</xdr:row>
      <xdr:rowOff>106135</xdr:rowOff>
    </xdr:to>
    <xdr:cxnSp macro="">
      <xdr:nvCxnSpPr>
        <xdr:cNvPr id="152" name="直線コネクタ 151"/>
        <xdr:cNvCxnSpPr/>
      </xdr:nvCxnSpPr>
      <xdr:spPr>
        <a:xfrm flipV="1">
          <a:off x="9639300" y="1090422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57513</xdr:rowOff>
    </xdr:from>
    <xdr:to>
      <xdr:col>46</xdr:col>
      <xdr:colOff>38100</xdr:colOff>
      <xdr:row>63</xdr:row>
      <xdr:rowOff>159113</xdr:rowOff>
    </xdr:to>
    <xdr:sp macro="" textlink="">
      <xdr:nvSpPr>
        <xdr:cNvPr id="153" name="楕円 152"/>
        <xdr:cNvSpPr/>
      </xdr:nvSpPr>
      <xdr:spPr>
        <a:xfrm>
          <a:off x="8699500" y="1085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106135</xdr:rowOff>
    </xdr:from>
    <xdr:to>
      <xdr:col>50</xdr:col>
      <xdr:colOff>114300</xdr:colOff>
      <xdr:row>63</xdr:row>
      <xdr:rowOff>108313</xdr:rowOff>
    </xdr:to>
    <xdr:cxnSp macro="">
      <xdr:nvCxnSpPr>
        <xdr:cNvPr id="154" name="直線コネクタ 153"/>
        <xdr:cNvCxnSpPr/>
      </xdr:nvCxnSpPr>
      <xdr:spPr>
        <a:xfrm flipV="1">
          <a:off x="8750300" y="1090748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60778</xdr:rowOff>
    </xdr:from>
    <xdr:to>
      <xdr:col>41</xdr:col>
      <xdr:colOff>101600</xdr:colOff>
      <xdr:row>63</xdr:row>
      <xdr:rowOff>162378</xdr:rowOff>
    </xdr:to>
    <xdr:sp macro="" textlink="">
      <xdr:nvSpPr>
        <xdr:cNvPr id="155" name="楕円 154"/>
        <xdr:cNvSpPr/>
      </xdr:nvSpPr>
      <xdr:spPr>
        <a:xfrm>
          <a:off x="7810500" y="1086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108313</xdr:rowOff>
    </xdr:from>
    <xdr:to>
      <xdr:col>45</xdr:col>
      <xdr:colOff>177800</xdr:colOff>
      <xdr:row>63</xdr:row>
      <xdr:rowOff>111578</xdr:rowOff>
    </xdr:to>
    <xdr:cxnSp macro="">
      <xdr:nvCxnSpPr>
        <xdr:cNvPr id="156" name="直線コネクタ 155"/>
        <xdr:cNvCxnSpPr/>
      </xdr:nvCxnSpPr>
      <xdr:spPr>
        <a:xfrm flipV="1">
          <a:off x="7861300" y="109096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62956</xdr:rowOff>
    </xdr:from>
    <xdr:to>
      <xdr:col>36</xdr:col>
      <xdr:colOff>165100</xdr:colOff>
      <xdr:row>63</xdr:row>
      <xdr:rowOff>164556</xdr:rowOff>
    </xdr:to>
    <xdr:sp macro="" textlink="">
      <xdr:nvSpPr>
        <xdr:cNvPr id="157" name="楕円 156"/>
        <xdr:cNvSpPr/>
      </xdr:nvSpPr>
      <xdr:spPr>
        <a:xfrm>
          <a:off x="6921500" y="108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111578</xdr:rowOff>
    </xdr:from>
    <xdr:to>
      <xdr:col>41</xdr:col>
      <xdr:colOff>50800</xdr:colOff>
      <xdr:row>63</xdr:row>
      <xdr:rowOff>113756</xdr:rowOff>
    </xdr:to>
    <xdr:cxnSp macro="">
      <xdr:nvCxnSpPr>
        <xdr:cNvPr id="158" name="直線コネクタ 157"/>
        <xdr:cNvCxnSpPr/>
      </xdr:nvCxnSpPr>
      <xdr:spPr>
        <a:xfrm flipV="1">
          <a:off x="6972300" y="1091292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121755</xdr:rowOff>
    </xdr:from>
    <xdr:ext cx="469744" cy="259045"/>
    <xdr:sp macro="" textlink="">
      <xdr:nvSpPr>
        <xdr:cNvPr id="159" name="n_1aveValue【体育館・プール】&#10;一人当たり面積"/>
        <xdr:cNvSpPr txBox="1"/>
      </xdr:nvSpPr>
      <xdr:spPr>
        <a:xfrm>
          <a:off x="93917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160" name="n_2aveValue【体育館・プール】&#10;一人当たり面積"/>
        <xdr:cNvSpPr txBox="1"/>
      </xdr:nvSpPr>
      <xdr:spPr>
        <a:xfrm>
          <a:off x="8515427" y="104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110870</xdr:rowOff>
    </xdr:from>
    <xdr:ext cx="469744" cy="259045"/>
    <xdr:sp macro="" textlink="">
      <xdr:nvSpPr>
        <xdr:cNvPr id="161" name="n_3aveValue【体育館・プール】&#10;一人当たり面積"/>
        <xdr:cNvSpPr txBox="1"/>
      </xdr:nvSpPr>
      <xdr:spPr>
        <a:xfrm>
          <a:off x="7626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146793</xdr:rowOff>
    </xdr:from>
    <xdr:ext cx="469744" cy="259045"/>
    <xdr:sp macro="" textlink="">
      <xdr:nvSpPr>
        <xdr:cNvPr id="162" name="n_4aveValue【体育館・プール】&#10;一人当たり面積"/>
        <xdr:cNvSpPr txBox="1"/>
      </xdr:nvSpPr>
      <xdr:spPr>
        <a:xfrm>
          <a:off x="6737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148062</xdr:rowOff>
    </xdr:from>
    <xdr:ext cx="469744" cy="259045"/>
    <xdr:sp macro="" textlink="">
      <xdr:nvSpPr>
        <xdr:cNvPr id="163" name="n_1mainValue【体育館・プール】&#10;一人当たり面積"/>
        <xdr:cNvSpPr txBox="1"/>
      </xdr:nvSpPr>
      <xdr:spPr>
        <a:xfrm>
          <a:off x="9391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150240</xdr:rowOff>
    </xdr:from>
    <xdr:ext cx="469744" cy="259045"/>
    <xdr:sp macro="" textlink="">
      <xdr:nvSpPr>
        <xdr:cNvPr id="164" name="n_2mainValue【体育館・プール】&#10;一人当たり面積"/>
        <xdr:cNvSpPr txBox="1"/>
      </xdr:nvSpPr>
      <xdr:spPr>
        <a:xfrm>
          <a:off x="8515427" y="1095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153505</xdr:rowOff>
    </xdr:from>
    <xdr:ext cx="469744" cy="259045"/>
    <xdr:sp macro="" textlink="">
      <xdr:nvSpPr>
        <xdr:cNvPr id="165" name="n_3mainValue【体育館・プール】&#10;一人当たり面積"/>
        <xdr:cNvSpPr txBox="1"/>
      </xdr:nvSpPr>
      <xdr:spPr>
        <a:xfrm>
          <a:off x="7626427" y="1095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155683</xdr:rowOff>
    </xdr:from>
    <xdr:ext cx="469744" cy="259045"/>
    <xdr:sp macro="" textlink="">
      <xdr:nvSpPr>
        <xdr:cNvPr id="166" name="n_4mainValue【体育館・プール】&#10;一人当たり面積"/>
        <xdr:cNvSpPr txBox="1"/>
      </xdr:nvSpPr>
      <xdr:spPr>
        <a:xfrm>
          <a:off x="6737427" y="1095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91" name="テキスト ボックス 1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2" name="直線コネクタ 1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3" name="テキスト ボックス 1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4" name="直線コネクタ 19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5" name="テキスト ボックス 19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6" name="直線コネクタ 19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7" name="テキスト ボックス 19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8" name="直線コネクタ 19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9" name="テキスト ボックス 19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00" name="直線コネクタ 19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01" name="テキスト ボックス 20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02" name="直線コネクタ 20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03" name="テキスト ボックス 20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4" name="直線コネクタ 20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5" name="テキスト ボックス 20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6" name="直線コネクタ 2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208" name="直線コネクタ 207"/>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209" name="【市民会館】&#10;有形固定資産減価償却率最小値テキスト"/>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210" name="直線コネクタ 209"/>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211" name="【市民会館】&#10;有形固定資産減価償却率最大値テキスト"/>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212" name="直線コネクタ 211"/>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152779</xdr:rowOff>
    </xdr:from>
    <xdr:ext cx="405111" cy="259045"/>
    <xdr:sp macro="" textlink="">
      <xdr:nvSpPr>
        <xdr:cNvPr id="213" name="【市民会館】&#10;有形固定資産減価償却率平均値テキスト"/>
        <xdr:cNvSpPr txBox="1"/>
      </xdr:nvSpPr>
      <xdr:spPr>
        <a:xfrm>
          <a:off x="4673600" y="17812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214" name="フローチャート: 判断 213"/>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215" name="フローチャート: 判断 214"/>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216" name="フローチャート: 判断 215"/>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77651</xdr:rowOff>
    </xdr:from>
    <xdr:to>
      <xdr:col>10</xdr:col>
      <xdr:colOff>165100</xdr:colOff>
      <xdr:row>105</xdr:row>
      <xdr:rowOff>7801</xdr:rowOff>
    </xdr:to>
    <xdr:sp macro="" textlink="">
      <xdr:nvSpPr>
        <xdr:cNvPr id="217" name="フローチャート: 判断 216"/>
        <xdr:cNvSpPr/>
      </xdr:nvSpPr>
      <xdr:spPr>
        <a:xfrm>
          <a:off x="1968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54792</xdr:rowOff>
    </xdr:from>
    <xdr:to>
      <xdr:col>6</xdr:col>
      <xdr:colOff>38100</xdr:colOff>
      <xdr:row>104</xdr:row>
      <xdr:rowOff>156392</xdr:rowOff>
    </xdr:to>
    <xdr:sp macro="" textlink="">
      <xdr:nvSpPr>
        <xdr:cNvPr id="218" name="フローチャート: 判断 217"/>
        <xdr:cNvSpPr/>
      </xdr:nvSpPr>
      <xdr:spPr>
        <a:xfrm>
          <a:off x="1079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9" name="テキスト ボックス 2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20" name="テキスト ボックス 2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21" name="テキスト ボックス 2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2" name="テキスト ボックス 2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3" name="テキスト ボックス 2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62956</xdr:rowOff>
    </xdr:from>
    <xdr:to>
      <xdr:col>24</xdr:col>
      <xdr:colOff>114300</xdr:colOff>
      <xdr:row>106</xdr:row>
      <xdr:rowOff>164556</xdr:rowOff>
    </xdr:to>
    <xdr:sp macro="" textlink="">
      <xdr:nvSpPr>
        <xdr:cNvPr id="224" name="楕円 223"/>
        <xdr:cNvSpPr/>
      </xdr:nvSpPr>
      <xdr:spPr>
        <a:xfrm>
          <a:off x="45847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41383</xdr:rowOff>
    </xdr:from>
    <xdr:ext cx="405111" cy="259045"/>
    <xdr:sp macro="" textlink="">
      <xdr:nvSpPr>
        <xdr:cNvPr id="225" name="【市民会館】&#10;有形固定資産減価償却率該当値テキスト"/>
        <xdr:cNvSpPr txBox="1"/>
      </xdr:nvSpPr>
      <xdr:spPr>
        <a:xfrm>
          <a:off x="4673600"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27032</xdr:rowOff>
    </xdr:from>
    <xdr:to>
      <xdr:col>20</xdr:col>
      <xdr:colOff>38100</xdr:colOff>
      <xdr:row>106</xdr:row>
      <xdr:rowOff>128632</xdr:rowOff>
    </xdr:to>
    <xdr:sp macro="" textlink="">
      <xdr:nvSpPr>
        <xdr:cNvPr id="226" name="楕円 225"/>
        <xdr:cNvSpPr/>
      </xdr:nvSpPr>
      <xdr:spPr>
        <a:xfrm>
          <a:off x="3746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77832</xdr:rowOff>
    </xdr:from>
    <xdr:to>
      <xdr:col>24</xdr:col>
      <xdr:colOff>63500</xdr:colOff>
      <xdr:row>106</xdr:row>
      <xdr:rowOff>113756</xdr:rowOff>
    </xdr:to>
    <xdr:cxnSp macro="">
      <xdr:nvCxnSpPr>
        <xdr:cNvPr id="227" name="直線コネクタ 226"/>
        <xdr:cNvCxnSpPr/>
      </xdr:nvCxnSpPr>
      <xdr:spPr>
        <a:xfrm>
          <a:off x="3797300" y="1825153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15602</xdr:rowOff>
    </xdr:from>
    <xdr:to>
      <xdr:col>15</xdr:col>
      <xdr:colOff>101600</xdr:colOff>
      <xdr:row>106</xdr:row>
      <xdr:rowOff>117202</xdr:rowOff>
    </xdr:to>
    <xdr:sp macro="" textlink="">
      <xdr:nvSpPr>
        <xdr:cNvPr id="228" name="楕円 227"/>
        <xdr:cNvSpPr/>
      </xdr:nvSpPr>
      <xdr:spPr>
        <a:xfrm>
          <a:off x="2857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66402</xdr:rowOff>
    </xdr:from>
    <xdr:to>
      <xdr:col>19</xdr:col>
      <xdr:colOff>177800</xdr:colOff>
      <xdr:row>106</xdr:row>
      <xdr:rowOff>77832</xdr:rowOff>
    </xdr:to>
    <xdr:cxnSp macro="">
      <xdr:nvCxnSpPr>
        <xdr:cNvPr id="229" name="直線コネクタ 228"/>
        <xdr:cNvCxnSpPr/>
      </xdr:nvCxnSpPr>
      <xdr:spPr>
        <a:xfrm>
          <a:off x="2908300" y="182401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9071</xdr:rowOff>
    </xdr:from>
    <xdr:to>
      <xdr:col>10</xdr:col>
      <xdr:colOff>165100</xdr:colOff>
      <xdr:row>106</xdr:row>
      <xdr:rowOff>110671</xdr:rowOff>
    </xdr:to>
    <xdr:sp macro="" textlink="">
      <xdr:nvSpPr>
        <xdr:cNvPr id="230" name="楕円 229"/>
        <xdr:cNvSpPr/>
      </xdr:nvSpPr>
      <xdr:spPr>
        <a:xfrm>
          <a:off x="1968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59871</xdr:rowOff>
    </xdr:from>
    <xdr:to>
      <xdr:col>15</xdr:col>
      <xdr:colOff>50800</xdr:colOff>
      <xdr:row>106</xdr:row>
      <xdr:rowOff>66402</xdr:rowOff>
    </xdr:to>
    <xdr:cxnSp macro="">
      <xdr:nvCxnSpPr>
        <xdr:cNvPr id="231" name="直線コネクタ 230"/>
        <xdr:cNvCxnSpPr/>
      </xdr:nvCxnSpPr>
      <xdr:spPr>
        <a:xfrm>
          <a:off x="2019300" y="182335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147864</xdr:rowOff>
    </xdr:from>
    <xdr:to>
      <xdr:col>6</xdr:col>
      <xdr:colOff>38100</xdr:colOff>
      <xdr:row>106</xdr:row>
      <xdr:rowOff>78014</xdr:rowOff>
    </xdr:to>
    <xdr:sp macro="" textlink="">
      <xdr:nvSpPr>
        <xdr:cNvPr id="232" name="楕円 231"/>
        <xdr:cNvSpPr/>
      </xdr:nvSpPr>
      <xdr:spPr>
        <a:xfrm>
          <a:off x="1079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27214</xdr:rowOff>
    </xdr:from>
    <xdr:to>
      <xdr:col>10</xdr:col>
      <xdr:colOff>114300</xdr:colOff>
      <xdr:row>106</xdr:row>
      <xdr:rowOff>59871</xdr:rowOff>
    </xdr:to>
    <xdr:cxnSp macro="">
      <xdr:nvCxnSpPr>
        <xdr:cNvPr id="233" name="直線コネクタ 232"/>
        <xdr:cNvCxnSpPr/>
      </xdr:nvCxnSpPr>
      <xdr:spPr>
        <a:xfrm>
          <a:off x="1130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61884</xdr:rowOff>
    </xdr:from>
    <xdr:ext cx="405111" cy="259045"/>
    <xdr:sp macro="" textlink="">
      <xdr:nvSpPr>
        <xdr:cNvPr id="234" name="n_1aveValue【市民会館】&#10;有形固定資産減価償却率"/>
        <xdr:cNvSpPr txBox="1"/>
      </xdr:nvSpPr>
      <xdr:spPr>
        <a:xfrm>
          <a:off x="3582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235" name="n_2aveValue【市民会館】&#10;有形固定資産減価償却率"/>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24328</xdr:rowOff>
    </xdr:from>
    <xdr:ext cx="405111" cy="259045"/>
    <xdr:sp macro="" textlink="">
      <xdr:nvSpPr>
        <xdr:cNvPr id="236" name="n_3aveValue【市民会館】&#10;有形固定資産減価償却率"/>
        <xdr:cNvSpPr txBox="1"/>
      </xdr:nvSpPr>
      <xdr:spPr>
        <a:xfrm>
          <a:off x="1816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1469</xdr:rowOff>
    </xdr:from>
    <xdr:ext cx="405111" cy="259045"/>
    <xdr:sp macro="" textlink="">
      <xdr:nvSpPr>
        <xdr:cNvPr id="237" name="n_4aveValue【市民会館】&#10;有形固定資産減価償却率"/>
        <xdr:cNvSpPr txBox="1"/>
      </xdr:nvSpPr>
      <xdr:spPr>
        <a:xfrm>
          <a:off x="927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119759</xdr:rowOff>
    </xdr:from>
    <xdr:ext cx="405111" cy="259045"/>
    <xdr:sp macro="" textlink="">
      <xdr:nvSpPr>
        <xdr:cNvPr id="238" name="n_1mainValue【市民会館】&#10;有形固定資産減価償却率"/>
        <xdr:cNvSpPr txBox="1"/>
      </xdr:nvSpPr>
      <xdr:spPr>
        <a:xfrm>
          <a:off x="35820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108329</xdr:rowOff>
    </xdr:from>
    <xdr:ext cx="405111" cy="259045"/>
    <xdr:sp macro="" textlink="">
      <xdr:nvSpPr>
        <xdr:cNvPr id="239" name="n_2mainValue【市民会館】&#10;有形固定資産減価償却率"/>
        <xdr:cNvSpPr txBox="1"/>
      </xdr:nvSpPr>
      <xdr:spPr>
        <a:xfrm>
          <a:off x="2705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101798</xdr:rowOff>
    </xdr:from>
    <xdr:ext cx="405111" cy="259045"/>
    <xdr:sp macro="" textlink="">
      <xdr:nvSpPr>
        <xdr:cNvPr id="240" name="n_3mainValue【市民会館】&#10;有形固定資産減価償却率"/>
        <xdr:cNvSpPr txBox="1"/>
      </xdr:nvSpPr>
      <xdr:spPr>
        <a:xfrm>
          <a:off x="1816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69141</xdr:rowOff>
    </xdr:from>
    <xdr:ext cx="405111" cy="259045"/>
    <xdr:sp macro="" textlink="">
      <xdr:nvSpPr>
        <xdr:cNvPr id="241" name="n_4mainValue【市民会館】&#10;有形固定資産減価償却率"/>
        <xdr:cNvSpPr txBox="1"/>
      </xdr:nvSpPr>
      <xdr:spPr>
        <a:xfrm>
          <a:off x="927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42" name="正方形/長方形 2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3" name="正方形/長方形 2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4" name="正方形/長方形 2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5" name="正方形/長方形 2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6" name="正方形/長方形 2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7" name="正方形/長方形 2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8" name="正方形/長方形 2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9" name="正方形/長方形 2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50" name="テキスト ボックス 2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51" name="直線コネクタ 2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52" name="直線コネクタ 25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53" name="テキスト ボックス 25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54" name="直線コネクタ 25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55" name="テキスト ボックス 25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56" name="直線コネクタ 25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57" name="テキスト ボックス 25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58" name="直線コネクタ 25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59" name="テキスト ボックス 25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60" name="直線コネクタ 2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61" name="テキスト ボックス 2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263" name="直線コネクタ 262"/>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264" name="【市民会館】&#10;一人当たり面積最小値テキスト"/>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265" name="直線コネクタ 264"/>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266" name="【市民会館】&#10;一人当たり面積最大値テキスト"/>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267" name="直線コネクタ 266"/>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268" name="【市民会館】&#10;一人当たり面積平均値テキスト"/>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269" name="フローチャート: 判断 268"/>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61976</xdr:rowOff>
    </xdr:from>
    <xdr:to>
      <xdr:col>50</xdr:col>
      <xdr:colOff>165100</xdr:colOff>
      <xdr:row>105</xdr:row>
      <xdr:rowOff>163576</xdr:rowOff>
    </xdr:to>
    <xdr:sp macro="" textlink="">
      <xdr:nvSpPr>
        <xdr:cNvPr id="270" name="フローチャート: 判断 269"/>
        <xdr:cNvSpPr/>
      </xdr:nvSpPr>
      <xdr:spPr>
        <a:xfrm>
          <a:off x="9588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271" name="フローチャート: 判断 270"/>
        <xdr:cNvSpPr/>
      </xdr:nvSpPr>
      <xdr:spPr>
        <a:xfrm>
          <a:off x="8699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77978</xdr:rowOff>
    </xdr:from>
    <xdr:to>
      <xdr:col>41</xdr:col>
      <xdr:colOff>101600</xdr:colOff>
      <xdr:row>106</xdr:row>
      <xdr:rowOff>8128</xdr:rowOff>
    </xdr:to>
    <xdr:sp macro="" textlink="">
      <xdr:nvSpPr>
        <xdr:cNvPr id="272" name="フローチャート: 判断 271"/>
        <xdr:cNvSpPr/>
      </xdr:nvSpPr>
      <xdr:spPr>
        <a:xfrm>
          <a:off x="7810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273" name="フローチャート: 判断 272"/>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4" name="テキスト ボックス 2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5" name="テキスト ボックス 2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6" name="テキスト ボックス 2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7" name="テキスト ボックス 2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8" name="テキスト ボックス 2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279" name="楕円 278"/>
        <xdr:cNvSpPr/>
      </xdr:nvSpPr>
      <xdr:spPr>
        <a:xfrm>
          <a:off x="104267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108983</xdr:rowOff>
    </xdr:from>
    <xdr:ext cx="469744" cy="259045"/>
    <xdr:sp macro="" textlink="">
      <xdr:nvSpPr>
        <xdr:cNvPr id="280" name="【市民会館】&#10;一人当たり面積該当値テキスト"/>
        <xdr:cNvSpPr txBox="1"/>
      </xdr:nvSpPr>
      <xdr:spPr>
        <a:xfrm>
          <a:off x="10515600" y="1811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135128</xdr:rowOff>
    </xdr:from>
    <xdr:to>
      <xdr:col>50</xdr:col>
      <xdr:colOff>165100</xdr:colOff>
      <xdr:row>106</xdr:row>
      <xdr:rowOff>65278</xdr:rowOff>
    </xdr:to>
    <xdr:sp macro="" textlink="">
      <xdr:nvSpPr>
        <xdr:cNvPr id="281" name="楕円 280"/>
        <xdr:cNvSpPr/>
      </xdr:nvSpPr>
      <xdr:spPr>
        <a:xfrm>
          <a:off x="9588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9906</xdr:rowOff>
    </xdr:from>
    <xdr:to>
      <xdr:col>55</xdr:col>
      <xdr:colOff>0</xdr:colOff>
      <xdr:row>106</xdr:row>
      <xdr:rowOff>14478</xdr:rowOff>
    </xdr:to>
    <xdr:cxnSp macro="">
      <xdr:nvCxnSpPr>
        <xdr:cNvPr id="282" name="直線コネクタ 281"/>
        <xdr:cNvCxnSpPr/>
      </xdr:nvCxnSpPr>
      <xdr:spPr>
        <a:xfrm flipV="1">
          <a:off x="9639300" y="1818360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139700</xdr:rowOff>
    </xdr:from>
    <xdr:to>
      <xdr:col>46</xdr:col>
      <xdr:colOff>38100</xdr:colOff>
      <xdr:row>106</xdr:row>
      <xdr:rowOff>69850</xdr:rowOff>
    </xdr:to>
    <xdr:sp macro="" textlink="">
      <xdr:nvSpPr>
        <xdr:cNvPr id="283" name="楕円 282"/>
        <xdr:cNvSpPr/>
      </xdr:nvSpPr>
      <xdr:spPr>
        <a:xfrm>
          <a:off x="8699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xdr:rowOff>
    </xdr:from>
    <xdr:to>
      <xdr:col>50</xdr:col>
      <xdr:colOff>114300</xdr:colOff>
      <xdr:row>106</xdr:row>
      <xdr:rowOff>19050</xdr:rowOff>
    </xdr:to>
    <xdr:cxnSp macro="">
      <xdr:nvCxnSpPr>
        <xdr:cNvPr id="284" name="直線コネクタ 283"/>
        <xdr:cNvCxnSpPr/>
      </xdr:nvCxnSpPr>
      <xdr:spPr>
        <a:xfrm flipV="1">
          <a:off x="8750300" y="181881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146558</xdr:rowOff>
    </xdr:from>
    <xdr:to>
      <xdr:col>41</xdr:col>
      <xdr:colOff>101600</xdr:colOff>
      <xdr:row>106</xdr:row>
      <xdr:rowOff>76708</xdr:rowOff>
    </xdr:to>
    <xdr:sp macro="" textlink="">
      <xdr:nvSpPr>
        <xdr:cNvPr id="285" name="楕円 284"/>
        <xdr:cNvSpPr/>
      </xdr:nvSpPr>
      <xdr:spPr>
        <a:xfrm>
          <a:off x="7810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19050</xdr:rowOff>
    </xdr:from>
    <xdr:to>
      <xdr:col>45</xdr:col>
      <xdr:colOff>177800</xdr:colOff>
      <xdr:row>106</xdr:row>
      <xdr:rowOff>25908</xdr:rowOff>
    </xdr:to>
    <xdr:cxnSp macro="">
      <xdr:nvCxnSpPr>
        <xdr:cNvPr id="286" name="直線コネクタ 285"/>
        <xdr:cNvCxnSpPr/>
      </xdr:nvCxnSpPr>
      <xdr:spPr>
        <a:xfrm flipV="1">
          <a:off x="7861300" y="181927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287" name="楕円 286"/>
        <xdr:cNvSpPr/>
      </xdr:nvSpPr>
      <xdr:spPr>
        <a:xfrm>
          <a:off x="6921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25908</xdr:rowOff>
    </xdr:from>
    <xdr:to>
      <xdr:col>41</xdr:col>
      <xdr:colOff>50800</xdr:colOff>
      <xdr:row>106</xdr:row>
      <xdr:rowOff>30480</xdr:rowOff>
    </xdr:to>
    <xdr:cxnSp macro="">
      <xdr:nvCxnSpPr>
        <xdr:cNvPr id="288" name="直線コネクタ 287"/>
        <xdr:cNvCxnSpPr/>
      </xdr:nvCxnSpPr>
      <xdr:spPr>
        <a:xfrm flipV="1">
          <a:off x="6972300" y="18199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8653</xdr:rowOff>
    </xdr:from>
    <xdr:ext cx="469744" cy="259045"/>
    <xdr:sp macro="" textlink="">
      <xdr:nvSpPr>
        <xdr:cNvPr id="289" name="n_1aveValue【市民会館】&#10;一人当たり面積"/>
        <xdr:cNvSpPr txBox="1"/>
      </xdr:nvSpPr>
      <xdr:spPr>
        <a:xfrm>
          <a:off x="93917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38371</xdr:rowOff>
    </xdr:from>
    <xdr:ext cx="469744" cy="259045"/>
    <xdr:sp macro="" textlink="">
      <xdr:nvSpPr>
        <xdr:cNvPr id="290" name="n_2aveValue【市民会館】&#10;一人当たり面積"/>
        <xdr:cNvSpPr txBox="1"/>
      </xdr:nvSpPr>
      <xdr:spPr>
        <a:xfrm>
          <a:off x="8515427" y="178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24655</xdr:rowOff>
    </xdr:from>
    <xdr:ext cx="469744" cy="259045"/>
    <xdr:sp macro="" textlink="">
      <xdr:nvSpPr>
        <xdr:cNvPr id="291" name="n_3aveValue【市民会館】&#10;一人当たり面積"/>
        <xdr:cNvSpPr txBox="1"/>
      </xdr:nvSpPr>
      <xdr:spPr>
        <a:xfrm>
          <a:off x="7626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292" name="n_4aveValue【市民会館】&#10;一人当たり面積"/>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56405</xdr:rowOff>
    </xdr:from>
    <xdr:ext cx="469744" cy="259045"/>
    <xdr:sp macro="" textlink="">
      <xdr:nvSpPr>
        <xdr:cNvPr id="293" name="n_1mainValue【市民会館】&#10;一人当たり面積"/>
        <xdr:cNvSpPr txBox="1"/>
      </xdr:nvSpPr>
      <xdr:spPr>
        <a:xfrm>
          <a:off x="9391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60977</xdr:rowOff>
    </xdr:from>
    <xdr:ext cx="469744" cy="259045"/>
    <xdr:sp macro="" textlink="">
      <xdr:nvSpPr>
        <xdr:cNvPr id="294" name="n_2mainValue【市民会館】&#10;一人当たり面積"/>
        <xdr:cNvSpPr txBox="1"/>
      </xdr:nvSpPr>
      <xdr:spPr>
        <a:xfrm>
          <a:off x="8515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67835</xdr:rowOff>
    </xdr:from>
    <xdr:ext cx="469744" cy="259045"/>
    <xdr:sp macro="" textlink="">
      <xdr:nvSpPr>
        <xdr:cNvPr id="295" name="n_3mainValue【市民会館】&#10;一人当たり面積"/>
        <xdr:cNvSpPr txBox="1"/>
      </xdr:nvSpPr>
      <xdr:spPr>
        <a:xfrm>
          <a:off x="7626427"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72407</xdr:rowOff>
    </xdr:from>
    <xdr:ext cx="469744" cy="259045"/>
    <xdr:sp macro="" textlink="">
      <xdr:nvSpPr>
        <xdr:cNvPr id="296" name="n_4mainValue【市民会館】&#10;一人当たり面積"/>
        <xdr:cNvSpPr txBox="1"/>
      </xdr:nvSpPr>
      <xdr:spPr>
        <a:xfrm>
          <a:off x="6737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1" name="テキスト ボックス 3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2" name="直線コネクタ 3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3" name="テキスト ボックス 3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24" name="直線コネクタ 32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25" name="テキスト ボックス 32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26" name="直線コネクタ 32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27" name="テキスト ボックス 32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28" name="直線コネクタ 32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29" name="テキスト ボックス 32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30" name="直線コネクタ 32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31" name="テキスト ボックス 33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3" name="テキスト ボックス 3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335" name="直線コネクタ 334"/>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336"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337" name="直線コネクタ 336"/>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338" name="【保健センター・保健所】&#10;有形固定資産減価償却率最大値テキスト"/>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339" name="直線コネクタ 338"/>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128795</xdr:rowOff>
    </xdr:from>
    <xdr:ext cx="405111" cy="259045"/>
    <xdr:sp macro="" textlink="">
      <xdr:nvSpPr>
        <xdr:cNvPr id="340" name="【保健センター・保健所】&#10;有形固定資産減価償却率平均値テキスト"/>
        <xdr:cNvSpPr txBox="1"/>
      </xdr:nvSpPr>
      <xdr:spPr>
        <a:xfrm>
          <a:off x="16357600" y="10244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341" name="フローチャート: 判断 340"/>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68072</xdr:rowOff>
    </xdr:from>
    <xdr:to>
      <xdr:col>81</xdr:col>
      <xdr:colOff>101600</xdr:colOff>
      <xdr:row>60</xdr:row>
      <xdr:rowOff>169672</xdr:rowOff>
    </xdr:to>
    <xdr:sp macro="" textlink="">
      <xdr:nvSpPr>
        <xdr:cNvPr id="342" name="フローチャート: 判断 341"/>
        <xdr:cNvSpPr/>
      </xdr:nvSpPr>
      <xdr:spPr>
        <a:xfrm>
          <a:off x="15430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36068</xdr:rowOff>
    </xdr:from>
    <xdr:to>
      <xdr:col>76</xdr:col>
      <xdr:colOff>165100</xdr:colOff>
      <xdr:row>60</xdr:row>
      <xdr:rowOff>137668</xdr:rowOff>
    </xdr:to>
    <xdr:sp macro="" textlink="">
      <xdr:nvSpPr>
        <xdr:cNvPr id="343" name="フローチャート: 判断 342"/>
        <xdr:cNvSpPr/>
      </xdr:nvSpPr>
      <xdr:spPr>
        <a:xfrm>
          <a:off x="14541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344" name="フローチャート: 判断 343"/>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49784</xdr:rowOff>
    </xdr:from>
    <xdr:to>
      <xdr:col>67</xdr:col>
      <xdr:colOff>101600</xdr:colOff>
      <xdr:row>59</xdr:row>
      <xdr:rowOff>151384</xdr:rowOff>
    </xdr:to>
    <xdr:sp macro="" textlink="">
      <xdr:nvSpPr>
        <xdr:cNvPr id="345" name="フローチャート: 判断 344"/>
        <xdr:cNvSpPr/>
      </xdr:nvSpPr>
      <xdr:spPr>
        <a:xfrm>
          <a:off x="12763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351" name="楕円 350"/>
        <xdr:cNvSpPr/>
      </xdr:nvSpPr>
      <xdr:spPr>
        <a:xfrm>
          <a:off x="16268700" y="101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31513</xdr:rowOff>
    </xdr:from>
    <xdr:ext cx="405111" cy="259045"/>
    <xdr:sp macro="" textlink="">
      <xdr:nvSpPr>
        <xdr:cNvPr id="352" name="【保健センター・保健所】&#10;有形固定資産減価償却率該当値テキスト"/>
        <xdr:cNvSpPr txBox="1"/>
      </xdr:nvSpPr>
      <xdr:spPr>
        <a:xfrm>
          <a:off x="16357600" y="997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134366</xdr:rowOff>
    </xdr:from>
    <xdr:to>
      <xdr:col>81</xdr:col>
      <xdr:colOff>101600</xdr:colOff>
      <xdr:row>59</xdr:row>
      <xdr:rowOff>64516</xdr:rowOff>
    </xdr:to>
    <xdr:sp macro="" textlink="">
      <xdr:nvSpPr>
        <xdr:cNvPr id="353" name="楕円 352"/>
        <xdr:cNvSpPr/>
      </xdr:nvSpPr>
      <xdr:spPr>
        <a:xfrm>
          <a:off x="154305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xdr:rowOff>
    </xdr:from>
    <xdr:to>
      <xdr:col>85</xdr:col>
      <xdr:colOff>127000</xdr:colOff>
      <xdr:row>59</xdr:row>
      <xdr:rowOff>59436</xdr:rowOff>
    </xdr:to>
    <xdr:cxnSp macro="">
      <xdr:nvCxnSpPr>
        <xdr:cNvPr id="354" name="直線コネクタ 353"/>
        <xdr:cNvCxnSpPr/>
      </xdr:nvCxnSpPr>
      <xdr:spPr>
        <a:xfrm>
          <a:off x="15481300" y="1012926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86360</xdr:rowOff>
    </xdr:from>
    <xdr:to>
      <xdr:col>76</xdr:col>
      <xdr:colOff>165100</xdr:colOff>
      <xdr:row>59</xdr:row>
      <xdr:rowOff>16510</xdr:rowOff>
    </xdr:to>
    <xdr:sp macro="" textlink="">
      <xdr:nvSpPr>
        <xdr:cNvPr id="355" name="楕円 354"/>
        <xdr:cNvSpPr/>
      </xdr:nvSpPr>
      <xdr:spPr>
        <a:xfrm>
          <a:off x="14541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137160</xdr:rowOff>
    </xdr:from>
    <xdr:to>
      <xdr:col>81</xdr:col>
      <xdr:colOff>50800</xdr:colOff>
      <xdr:row>59</xdr:row>
      <xdr:rowOff>13716</xdr:rowOff>
    </xdr:to>
    <xdr:cxnSp macro="">
      <xdr:nvCxnSpPr>
        <xdr:cNvPr id="356" name="直線コネクタ 355"/>
        <xdr:cNvCxnSpPr/>
      </xdr:nvCxnSpPr>
      <xdr:spPr>
        <a:xfrm>
          <a:off x="14592300" y="1008126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142240</xdr:rowOff>
    </xdr:to>
    <xdr:sp macro="" textlink="">
      <xdr:nvSpPr>
        <xdr:cNvPr id="357" name="楕円 356"/>
        <xdr:cNvSpPr/>
      </xdr:nvSpPr>
      <xdr:spPr>
        <a:xfrm>
          <a:off x="1365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58</xdr:row>
      <xdr:rowOff>137160</xdr:rowOff>
    </xdr:to>
    <xdr:cxnSp macro="">
      <xdr:nvCxnSpPr>
        <xdr:cNvPr id="358" name="直線コネクタ 357"/>
        <xdr:cNvCxnSpPr/>
      </xdr:nvCxnSpPr>
      <xdr:spPr>
        <a:xfrm>
          <a:off x="13703300" y="10035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164084</xdr:rowOff>
    </xdr:from>
    <xdr:to>
      <xdr:col>67</xdr:col>
      <xdr:colOff>101600</xdr:colOff>
      <xdr:row>58</xdr:row>
      <xdr:rowOff>94234</xdr:rowOff>
    </xdr:to>
    <xdr:sp macro="" textlink="">
      <xdr:nvSpPr>
        <xdr:cNvPr id="359" name="楕円 358"/>
        <xdr:cNvSpPr/>
      </xdr:nvSpPr>
      <xdr:spPr>
        <a:xfrm>
          <a:off x="12763500" y="99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43434</xdr:rowOff>
    </xdr:from>
    <xdr:to>
      <xdr:col>71</xdr:col>
      <xdr:colOff>177800</xdr:colOff>
      <xdr:row>58</xdr:row>
      <xdr:rowOff>91440</xdr:rowOff>
    </xdr:to>
    <xdr:cxnSp macro="">
      <xdr:nvCxnSpPr>
        <xdr:cNvPr id="360" name="直線コネクタ 359"/>
        <xdr:cNvCxnSpPr/>
      </xdr:nvCxnSpPr>
      <xdr:spPr>
        <a:xfrm>
          <a:off x="12814300" y="998753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160799</xdr:rowOff>
    </xdr:from>
    <xdr:ext cx="405111" cy="259045"/>
    <xdr:sp macro="" textlink="">
      <xdr:nvSpPr>
        <xdr:cNvPr id="361" name="n_1aveValue【保健センター・保健所】&#10;有形固定資産減価償却率"/>
        <xdr:cNvSpPr txBox="1"/>
      </xdr:nvSpPr>
      <xdr:spPr>
        <a:xfrm>
          <a:off x="15266044"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128795</xdr:rowOff>
    </xdr:from>
    <xdr:ext cx="405111" cy="259045"/>
    <xdr:sp macro="" textlink="">
      <xdr:nvSpPr>
        <xdr:cNvPr id="362" name="n_2aveValue【保健センター・保健所】&#10;有形固定資産減価償却率"/>
        <xdr:cNvSpPr txBox="1"/>
      </xdr:nvSpPr>
      <xdr:spPr>
        <a:xfrm>
          <a:off x="143897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83075</xdr:rowOff>
    </xdr:from>
    <xdr:ext cx="405111" cy="259045"/>
    <xdr:sp macro="" textlink="">
      <xdr:nvSpPr>
        <xdr:cNvPr id="363" name="n_3aveValue【保健センター・保健所】&#10;有形固定資産減価償却率"/>
        <xdr:cNvSpPr txBox="1"/>
      </xdr:nvSpPr>
      <xdr:spPr>
        <a:xfrm>
          <a:off x="13500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142511</xdr:rowOff>
    </xdr:from>
    <xdr:ext cx="405111" cy="259045"/>
    <xdr:sp macro="" textlink="">
      <xdr:nvSpPr>
        <xdr:cNvPr id="364" name="n_4aveValue【保健センター・保健所】&#10;有形固定資産減価償却率"/>
        <xdr:cNvSpPr txBox="1"/>
      </xdr:nvSpPr>
      <xdr:spPr>
        <a:xfrm>
          <a:off x="12611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81043</xdr:rowOff>
    </xdr:from>
    <xdr:ext cx="405111" cy="259045"/>
    <xdr:sp macro="" textlink="">
      <xdr:nvSpPr>
        <xdr:cNvPr id="365" name="n_1mainValue【保健センター・保健所】&#10;有形固定資産減価償却率"/>
        <xdr:cNvSpPr txBox="1"/>
      </xdr:nvSpPr>
      <xdr:spPr>
        <a:xfrm>
          <a:off x="15266044" y="98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366" name="n_2mainValue【保健センター・保健所】&#10;有形固定資産減価償却率"/>
        <xdr:cNvSpPr txBox="1"/>
      </xdr:nvSpPr>
      <xdr:spPr>
        <a:xfrm>
          <a:off x="14389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367" name="n_3mainValue【保健センター・保健所】&#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110761</xdr:rowOff>
    </xdr:from>
    <xdr:ext cx="405111" cy="259045"/>
    <xdr:sp macro="" textlink="">
      <xdr:nvSpPr>
        <xdr:cNvPr id="368" name="n_4mainValue【保健センター・保健所】&#10;有形固定資産減価償却率"/>
        <xdr:cNvSpPr txBox="1"/>
      </xdr:nvSpPr>
      <xdr:spPr>
        <a:xfrm>
          <a:off x="12611744" y="971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9" name="正方形/長方形 3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0" name="正方形/長方形 3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1" name="正方形/長方形 3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2" name="正方形/長方形 3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3" name="正方形/長方形 3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4" name="正方形/長方形 3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5" name="正方形/長方形 3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6" name="正方形/長方形 3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7" name="テキスト ボックス 3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8" name="直線コネクタ 3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9" name="直線コネクタ 3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0" name="テキスト ボックス 3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1" name="直線コネクタ 3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2" name="テキスト ボックス 3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3" name="直線コネクタ 3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4" name="テキスト ボックス 3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5" name="直線コネクタ 3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6" name="テキスト ボックス 3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7" name="直線コネクタ 3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8" name="テキスト ボックス 3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390" name="直線コネクタ 389"/>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391" name="【保健センター・保健所】&#10;一人当たり面積最小値テキスト"/>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392" name="直線コネクタ 391"/>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393" name="【保健センター・保健所】&#10;一人当たり面積最大値テキスト"/>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394" name="直線コネクタ 393"/>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65803</xdr:rowOff>
    </xdr:from>
    <xdr:ext cx="469744" cy="259045"/>
    <xdr:sp macro="" textlink="">
      <xdr:nvSpPr>
        <xdr:cNvPr id="395" name="【保健センター・保健所】&#10;一人当たり面積平均値テキスト"/>
        <xdr:cNvSpPr txBox="1"/>
      </xdr:nvSpPr>
      <xdr:spPr>
        <a:xfrm>
          <a:off x="22199600" y="1035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396" name="フローチャート: 判断 395"/>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102362</xdr:rowOff>
    </xdr:from>
    <xdr:to>
      <xdr:col>112</xdr:col>
      <xdr:colOff>38100</xdr:colOff>
      <xdr:row>62</xdr:row>
      <xdr:rowOff>32512</xdr:rowOff>
    </xdr:to>
    <xdr:sp macro="" textlink="">
      <xdr:nvSpPr>
        <xdr:cNvPr id="397" name="フローチャート: 判断 396"/>
        <xdr:cNvSpPr/>
      </xdr:nvSpPr>
      <xdr:spPr>
        <a:xfrm>
          <a:off x="21272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398" name="フローチャート: 判断 397"/>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399" name="フローチャート: 判断 398"/>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111506</xdr:rowOff>
    </xdr:from>
    <xdr:to>
      <xdr:col>98</xdr:col>
      <xdr:colOff>38100</xdr:colOff>
      <xdr:row>62</xdr:row>
      <xdr:rowOff>41656</xdr:rowOff>
    </xdr:to>
    <xdr:sp macro="" textlink="">
      <xdr:nvSpPr>
        <xdr:cNvPr id="400" name="フローチャート: 判断 399"/>
        <xdr:cNvSpPr/>
      </xdr:nvSpPr>
      <xdr:spPr>
        <a:xfrm>
          <a:off x="18605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1" name="テキスト ボックス 4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2" name="テキスト ボックス 4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3" name="テキスト ボックス 4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4" name="テキスト ボックス 4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5" name="テキスト ボックス 4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406" name="楕円 405"/>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149877</xdr:rowOff>
    </xdr:from>
    <xdr:ext cx="469744" cy="259045"/>
    <xdr:sp macro="" textlink="">
      <xdr:nvSpPr>
        <xdr:cNvPr id="407" name="【保健センター・保健所】&#10;一人当たり面積該当値テキスト"/>
        <xdr:cNvSpPr txBox="1"/>
      </xdr:nvSpPr>
      <xdr:spPr>
        <a:xfrm>
          <a:off x="2219960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408" name="楕円 407"/>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409" name="直線コネクタ 408"/>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68072</xdr:rowOff>
    </xdr:from>
    <xdr:to>
      <xdr:col>107</xdr:col>
      <xdr:colOff>101600</xdr:colOff>
      <xdr:row>62</xdr:row>
      <xdr:rowOff>169672</xdr:rowOff>
    </xdr:to>
    <xdr:sp macro="" textlink="">
      <xdr:nvSpPr>
        <xdr:cNvPr id="410" name="楕円 409"/>
        <xdr:cNvSpPr/>
      </xdr:nvSpPr>
      <xdr:spPr>
        <a:xfrm>
          <a:off x="20383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118872</xdr:rowOff>
    </xdr:to>
    <xdr:cxnSp macro="">
      <xdr:nvCxnSpPr>
        <xdr:cNvPr id="411" name="直線コネクタ 410"/>
        <xdr:cNvCxnSpPr/>
      </xdr:nvCxnSpPr>
      <xdr:spPr>
        <a:xfrm flipV="1">
          <a:off x="20434300" y="1074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72644</xdr:rowOff>
    </xdr:from>
    <xdr:to>
      <xdr:col>102</xdr:col>
      <xdr:colOff>165100</xdr:colOff>
      <xdr:row>63</xdr:row>
      <xdr:rowOff>2794</xdr:rowOff>
    </xdr:to>
    <xdr:sp macro="" textlink="">
      <xdr:nvSpPr>
        <xdr:cNvPr id="412" name="楕円 411"/>
        <xdr:cNvSpPr/>
      </xdr:nvSpPr>
      <xdr:spPr>
        <a:xfrm>
          <a:off x="19494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118872</xdr:rowOff>
    </xdr:from>
    <xdr:to>
      <xdr:col>107</xdr:col>
      <xdr:colOff>50800</xdr:colOff>
      <xdr:row>62</xdr:row>
      <xdr:rowOff>123444</xdr:rowOff>
    </xdr:to>
    <xdr:cxnSp macro="">
      <xdr:nvCxnSpPr>
        <xdr:cNvPr id="413" name="直線コネクタ 412"/>
        <xdr:cNvCxnSpPr/>
      </xdr:nvCxnSpPr>
      <xdr:spPr>
        <a:xfrm flipV="1">
          <a:off x="19545300" y="1074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72644</xdr:rowOff>
    </xdr:from>
    <xdr:to>
      <xdr:col>98</xdr:col>
      <xdr:colOff>38100</xdr:colOff>
      <xdr:row>63</xdr:row>
      <xdr:rowOff>2794</xdr:rowOff>
    </xdr:to>
    <xdr:sp macro="" textlink="">
      <xdr:nvSpPr>
        <xdr:cNvPr id="414" name="楕円 413"/>
        <xdr:cNvSpPr/>
      </xdr:nvSpPr>
      <xdr:spPr>
        <a:xfrm>
          <a:off x="18605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123444</xdr:rowOff>
    </xdr:from>
    <xdr:to>
      <xdr:col>102</xdr:col>
      <xdr:colOff>114300</xdr:colOff>
      <xdr:row>62</xdr:row>
      <xdr:rowOff>123444</xdr:rowOff>
    </xdr:to>
    <xdr:cxnSp macro="">
      <xdr:nvCxnSpPr>
        <xdr:cNvPr id="415" name="直線コネクタ 414"/>
        <xdr:cNvCxnSpPr/>
      </xdr:nvCxnSpPr>
      <xdr:spPr>
        <a:xfrm>
          <a:off x="18656300" y="1075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49039</xdr:rowOff>
    </xdr:from>
    <xdr:ext cx="469744" cy="259045"/>
    <xdr:sp macro="" textlink="">
      <xdr:nvSpPr>
        <xdr:cNvPr id="416" name="n_1aveValue【保健センター・保健所】&#10;一人当たり面積"/>
        <xdr:cNvSpPr txBox="1"/>
      </xdr:nvSpPr>
      <xdr:spPr>
        <a:xfrm>
          <a:off x="210757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417"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418" name="n_3aveValue【保健センター・保健所】&#10;一人当たり面積"/>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58183</xdr:rowOff>
    </xdr:from>
    <xdr:ext cx="469744" cy="259045"/>
    <xdr:sp macro="" textlink="">
      <xdr:nvSpPr>
        <xdr:cNvPr id="419" name="n_4aveValue【保健センター・保健所】&#10;一人当たり面積"/>
        <xdr:cNvSpPr txBox="1"/>
      </xdr:nvSpPr>
      <xdr:spPr>
        <a:xfrm>
          <a:off x="18421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420"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160799</xdr:rowOff>
    </xdr:from>
    <xdr:ext cx="469744" cy="259045"/>
    <xdr:sp macro="" textlink="">
      <xdr:nvSpPr>
        <xdr:cNvPr id="421" name="n_2mainValue【保健センター・保健所】&#10;一人当たり面積"/>
        <xdr:cNvSpPr txBox="1"/>
      </xdr:nvSpPr>
      <xdr:spPr>
        <a:xfrm>
          <a:off x="20199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165371</xdr:rowOff>
    </xdr:from>
    <xdr:ext cx="469744" cy="259045"/>
    <xdr:sp macro="" textlink="">
      <xdr:nvSpPr>
        <xdr:cNvPr id="422" name="n_3mainValue【保健センター・保健所】&#10;一人当たり面積"/>
        <xdr:cNvSpPr txBox="1"/>
      </xdr:nvSpPr>
      <xdr:spPr>
        <a:xfrm>
          <a:off x="19310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423" name="n_4mainValue【保健センター・保健所】&#10;一人当たり面積"/>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4" name="テキスト ボックス 4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5" name="直線コネクタ 4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6" name="テキスト ボックス 4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7" name="直線コネクタ 4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8" name="テキスト ボックス 4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9" name="直線コネクタ 4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0" name="テキスト ボックス 4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1" name="直線コネクタ 4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2" name="テキスト ボックス 4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3" name="直線コネクタ 4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4" name="テキスト ボックス 4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5" name="直線コネクタ 4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6" name="テキスト ボックス 4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448" name="直線コネクタ 447"/>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49"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50" name="直線コネクタ 4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451"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452" name="直線コネクタ 451"/>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453"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454" name="フローチャート: 判断 453"/>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455" name="フローチャート: 判断 454"/>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456" name="フローチャート: 判断 455"/>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457" name="フローチャート: 判断 456"/>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458" name="フローチャート: 判断 457"/>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464" name="楕円 463"/>
        <xdr:cNvSpPr/>
      </xdr:nvSpPr>
      <xdr:spPr>
        <a:xfrm>
          <a:off x="16268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140988</xdr:rowOff>
    </xdr:from>
    <xdr:ext cx="405111" cy="259045"/>
    <xdr:sp macro="" textlink="">
      <xdr:nvSpPr>
        <xdr:cNvPr id="465" name="【消防施設】&#10;有形固定資産減価償却率該当値テキスト"/>
        <xdr:cNvSpPr txBox="1"/>
      </xdr:nvSpPr>
      <xdr:spPr>
        <a:xfrm>
          <a:off x="1635760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149225</xdr:rowOff>
    </xdr:from>
    <xdr:to>
      <xdr:col>81</xdr:col>
      <xdr:colOff>101600</xdr:colOff>
      <xdr:row>83</xdr:row>
      <xdr:rowOff>79375</xdr:rowOff>
    </xdr:to>
    <xdr:sp macro="" textlink="">
      <xdr:nvSpPr>
        <xdr:cNvPr id="466" name="楕円 465"/>
        <xdr:cNvSpPr/>
      </xdr:nvSpPr>
      <xdr:spPr>
        <a:xfrm>
          <a:off x="15430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28575</xdr:rowOff>
    </xdr:from>
    <xdr:to>
      <xdr:col>85</xdr:col>
      <xdr:colOff>127000</xdr:colOff>
      <xdr:row>83</xdr:row>
      <xdr:rowOff>41911</xdr:rowOff>
    </xdr:to>
    <xdr:cxnSp macro="">
      <xdr:nvCxnSpPr>
        <xdr:cNvPr id="467" name="直線コネクタ 466"/>
        <xdr:cNvCxnSpPr/>
      </xdr:nvCxnSpPr>
      <xdr:spPr>
        <a:xfrm>
          <a:off x="15481300" y="1425892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116839</xdr:rowOff>
    </xdr:from>
    <xdr:to>
      <xdr:col>76</xdr:col>
      <xdr:colOff>165100</xdr:colOff>
      <xdr:row>83</xdr:row>
      <xdr:rowOff>46989</xdr:rowOff>
    </xdr:to>
    <xdr:sp macro="" textlink="">
      <xdr:nvSpPr>
        <xdr:cNvPr id="468" name="楕円 467"/>
        <xdr:cNvSpPr/>
      </xdr:nvSpPr>
      <xdr:spPr>
        <a:xfrm>
          <a:off x="14541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167639</xdr:rowOff>
    </xdr:from>
    <xdr:to>
      <xdr:col>81</xdr:col>
      <xdr:colOff>50800</xdr:colOff>
      <xdr:row>83</xdr:row>
      <xdr:rowOff>28575</xdr:rowOff>
    </xdr:to>
    <xdr:cxnSp macro="">
      <xdr:nvCxnSpPr>
        <xdr:cNvPr id="469" name="直線コネクタ 468"/>
        <xdr:cNvCxnSpPr/>
      </xdr:nvCxnSpPr>
      <xdr:spPr>
        <a:xfrm>
          <a:off x="14592300" y="142265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88264</xdr:rowOff>
    </xdr:from>
    <xdr:to>
      <xdr:col>72</xdr:col>
      <xdr:colOff>38100</xdr:colOff>
      <xdr:row>83</xdr:row>
      <xdr:rowOff>18414</xdr:rowOff>
    </xdr:to>
    <xdr:sp macro="" textlink="">
      <xdr:nvSpPr>
        <xdr:cNvPr id="470" name="楕円 469"/>
        <xdr:cNvSpPr/>
      </xdr:nvSpPr>
      <xdr:spPr>
        <a:xfrm>
          <a:off x="13652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139064</xdr:rowOff>
    </xdr:from>
    <xdr:to>
      <xdr:col>76</xdr:col>
      <xdr:colOff>114300</xdr:colOff>
      <xdr:row>82</xdr:row>
      <xdr:rowOff>167639</xdr:rowOff>
    </xdr:to>
    <xdr:cxnSp macro="">
      <xdr:nvCxnSpPr>
        <xdr:cNvPr id="471" name="直線コネクタ 470"/>
        <xdr:cNvCxnSpPr/>
      </xdr:nvCxnSpPr>
      <xdr:spPr>
        <a:xfrm>
          <a:off x="13703300" y="141979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55880</xdr:rowOff>
    </xdr:from>
    <xdr:to>
      <xdr:col>67</xdr:col>
      <xdr:colOff>101600</xdr:colOff>
      <xdr:row>82</xdr:row>
      <xdr:rowOff>157480</xdr:rowOff>
    </xdr:to>
    <xdr:sp macro="" textlink="">
      <xdr:nvSpPr>
        <xdr:cNvPr id="472" name="楕円 471"/>
        <xdr:cNvSpPr/>
      </xdr:nvSpPr>
      <xdr:spPr>
        <a:xfrm>
          <a:off x="12763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106680</xdr:rowOff>
    </xdr:from>
    <xdr:to>
      <xdr:col>71</xdr:col>
      <xdr:colOff>177800</xdr:colOff>
      <xdr:row>82</xdr:row>
      <xdr:rowOff>139064</xdr:rowOff>
    </xdr:to>
    <xdr:cxnSp macro="">
      <xdr:nvCxnSpPr>
        <xdr:cNvPr id="473" name="直線コネクタ 472"/>
        <xdr:cNvCxnSpPr/>
      </xdr:nvCxnSpPr>
      <xdr:spPr>
        <a:xfrm>
          <a:off x="12814300" y="141655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145432</xdr:rowOff>
    </xdr:from>
    <xdr:ext cx="405111" cy="259045"/>
    <xdr:sp macro="" textlink="">
      <xdr:nvSpPr>
        <xdr:cNvPr id="474" name="n_1aveValue【消防施設】&#10;有形固定資産減価償却率"/>
        <xdr:cNvSpPr txBox="1"/>
      </xdr:nvSpPr>
      <xdr:spPr>
        <a:xfrm>
          <a:off x="15266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475" name="n_2aveValue【消防施設】&#10;有形固定資産減価償却率"/>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168291</xdr:rowOff>
    </xdr:from>
    <xdr:ext cx="405111" cy="259045"/>
    <xdr:sp macro="" textlink="">
      <xdr:nvSpPr>
        <xdr:cNvPr id="476" name="n_3aveValue【消防施設】&#10;有形固定資産減価償却率"/>
        <xdr:cNvSpPr txBox="1"/>
      </xdr:nvSpPr>
      <xdr:spPr>
        <a:xfrm>
          <a:off x="13500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477" name="n_4aveValue【消防施設】&#10;有形固定資産減価償却率"/>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70502</xdr:rowOff>
    </xdr:from>
    <xdr:ext cx="405111" cy="259045"/>
    <xdr:sp macro="" textlink="">
      <xdr:nvSpPr>
        <xdr:cNvPr id="478" name="n_1main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38116</xdr:rowOff>
    </xdr:from>
    <xdr:ext cx="405111" cy="259045"/>
    <xdr:sp macro="" textlink="">
      <xdr:nvSpPr>
        <xdr:cNvPr id="479" name="n_2mainValue【消防施設】&#10;有形固定資産減価償却率"/>
        <xdr:cNvSpPr txBox="1"/>
      </xdr:nvSpPr>
      <xdr:spPr>
        <a:xfrm>
          <a:off x="14389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9541</xdr:rowOff>
    </xdr:from>
    <xdr:ext cx="405111" cy="259045"/>
    <xdr:sp macro="" textlink="">
      <xdr:nvSpPr>
        <xdr:cNvPr id="480" name="n_3mainValue【消防施設】&#10;有形固定資産減価償却率"/>
        <xdr:cNvSpPr txBox="1"/>
      </xdr:nvSpPr>
      <xdr:spPr>
        <a:xfrm>
          <a:off x="13500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148607</xdr:rowOff>
    </xdr:from>
    <xdr:ext cx="405111" cy="259045"/>
    <xdr:sp macro="" textlink="">
      <xdr:nvSpPr>
        <xdr:cNvPr id="481" name="n_4mainValue【消防施設】&#10;有形固定資産減価償却率"/>
        <xdr:cNvSpPr txBox="1"/>
      </xdr:nvSpPr>
      <xdr:spPr>
        <a:xfrm>
          <a:off x="12611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2" name="直線コネクタ 4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3" name="テキスト ボックス 4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4" name="直線コネクタ 4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5" name="テキスト ボックス 4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6" name="直線コネクタ 4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7" name="テキスト ボックス 4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8" name="直線コネクタ 4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9" name="テキスト ボックス 4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00" name="直線コネクタ 4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1" name="テキスト ボックス 5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2" name="直線コネクタ 5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3" name="テキスト ボックス 5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507" name="直線コネクタ 506"/>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508" name="【消防施設】&#10;一人当たり面積最小値テキスト"/>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509" name="直線コネクタ 508"/>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510" name="【消防施設】&#10;一人当たり面積最大値テキスト"/>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511" name="直線コネクタ 510"/>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93090</xdr:rowOff>
    </xdr:from>
    <xdr:ext cx="469744" cy="259045"/>
    <xdr:sp macro="" textlink="">
      <xdr:nvSpPr>
        <xdr:cNvPr id="512" name="【消防施設】&#10;一人当たり面積平均値テキスト"/>
        <xdr:cNvSpPr txBox="1"/>
      </xdr:nvSpPr>
      <xdr:spPr>
        <a:xfrm>
          <a:off x="22199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513" name="フローチャート: 判断 512"/>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514" name="フローチャート: 判断 513"/>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515" name="フローチャート: 判断 514"/>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516" name="フローチャート: 判断 515"/>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517" name="フローチャート: 判断 516"/>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82006</xdr:rowOff>
    </xdr:from>
    <xdr:to>
      <xdr:col>116</xdr:col>
      <xdr:colOff>114300</xdr:colOff>
      <xdr:row>85</xdr:row>
      <xdr:rowOff>12156</xdr:rowOff>
    </xdr:to>
    <xdr:sp macro="" textlink="">
      <xdr:nvSpPr>
        <xdr:cNvPr id="523" name="楕円 522"/>
        <xdr:cNvSpPr/>
      </xdr:nvSpPr>
      <xdr:spPr>
        <a:xfrm>
          <a:off x="221107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104883</xdr:rowOff>
    </xdr:from>
    <xdr:ext cx="469744" cy="259045"/>
    <xdr:sp macro="" textlink="">
      <xdr:nvSpPr>
        <xdr:cNvPr id="524" name="【消防施設】&#10;一人当たり面積該当値テキスト"/>
        <xdr:cNvSpPr txBox="1"/>
      </xdr:nvSpPr>
      <xdr:spPr>
        <a:xfrm>
          <a:off x="22199600" y="1433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95069</xdr:rowOff>
    </xdr:from>
    <xdr:to>
      <xdr:col>112</xdr:col>
      <xdr:colOff>38100</xdr:colOff>
      <xdr:row>85</xdr:row>
      <xdr:rowOff>25219</xdr:rowOff>
    </xdr:to>
    <xdr:sp macro="" textlink="">
      <xdr:nvSpPr>
        <xdr:cNvPr id="525" name="楕円 524"/>
        <xdr:cNvSpPr/>
      </xdr:nvSpPr>
      <xdr:spPr>
        <a:xfrm>
          <a:off x="21272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132806</xdr:rowOff>
    </xdr:from>
    <xdr:to>
      <xdr:col>116</xdr:col>
      <xdr:colOff>63500</xdr:colOff>
      <xdr:row>84</xdr:row>
      <xdr:rowOff>145869</xdr:rowOff>
    </xdr:to>
    <xdr:cxnSp macro="">
      <xdr:nvCxnSpPr>
        <xdr:cNvPr id="526" name="直線コネクタ 525"/>
        <xdr:cNvCxnSpPr/>
      </xdr:nvCxnSpPr>
      <xdr:spPr>
        <a:xfrm flipV="1">
          <a:off x="21323300" y="145346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98334</xdr:rowOff>
    </xdr:from>
    <xdr:to>
      <xdr:col>107</xdr:col>
      <xdr:colOff>101600</xdr:colOff>
      <xdr:row>85</xdr:row>
      <xdr:rowOff>28484</xdr:rowOff>
    </xdr:to>
    <xdr:sp macro="" textlink="">
      <xdr:nvSpPr>
        <xdr:cNvPr id="527" name="楕円 526"/>
        <xdr:cNvSpPr/>
      </xdr:nvSpPr>
      <xdr:spPr>
        <a:xfrm>
          <a:off x="20383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145869</xdr:rowOff>
    </xdr:from>
    <xdr:to>
      <xdr:col>111</xdr:col>
      <xdr:colOff>177800</xdr:colOff>
      <xdr:row>84</xdr:row>
      <xdr:rowOff>149134</xdr:rowOff>
    </xdr:to>
    <xdr:cxnSp macro="">
      <xdr:nvCxnSpPr>
        <xdr:cNvPr id="528" name="直線コネクタ 527"/>
        <xdr:cNvCxnSpPr/>
      </xdr:nvCxnSpPr>
      <xdr:spPr>
        <a:xfrm flipV="1">
          <a:off x="20434300" y="145476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104866</xdr:rowOff>
    </xdr:from>
    <xdr:to>
      <xdr:col>102</xdr:col>
      <xdr:colOff>165100</xdr:colOff>
      <xdr:row>85</xdr:row>
      <xdr:rowOff>35016</xdr:rowOff>
    </xdr:to>
    <xdr:sp macro="" textlink="">
      <xdr:nvSpPr>
        <xdr:cNvPr id="529" name="楕円 528"/>
        <xdr:cNvSpPr/>
      </xdr:nvSpPr>
      <xdr:spPr>
        <a:xfrm>
          <a:off x="19494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149134</xdr:rowOff>
    </xdr:from>
    <xdr:to>
      <xdr:col>107</xdr:col>
      <xdr:colOff>50800</xdr:colOff>
      <xdr:row>84</xdr:row>
      <xdr:rowOff>155666</xdr:rowOff>
    </xdr:to>
    <xdr:cxnSp macro="">
      <xdr:nvCxnSpPr>
        <xdr:cNvPr id="530" name="直線コネクタ 529"/>
        <xdr:cNvCxnSpPr/>
      </xdr:nvCxnSpPr>
      <xdr:spPr>
        <a:xfrm flipV="1">
          <a:off x="19545300" y="145509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108131</xdr:rowOff>
    </xdr:from>
    <xdr:to>
      <xdr:col>98</xdr:col>
      <xdr:colOff>38100</xdr:colOff>
      <xdr:row>85</xdr:row>
      <xdr:rowOff>38281</xdr:rowOff>
    </xdr:to>
    <xdr:sp macro="" textlink="">
      <xdr:nvSpPr>
        <xdr:cNvPr id="531" name="楕円 530"/>
        <xdr:cNvSpPr/>
      </xdr:nvSpPr>
      <xdr:spPr>
        <a:xfrm>
          <a:off x="18605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155666</xdr:rowOff>
    </xdr:from>
    <xdr:to>
      <xdr:col>102</xdr:col>
      <xdr:colOff>114300</xdr:colOff>
      <xdr:row>84</xdr:row>
      <xdr:rowOff>158931</xdr:rowOff>
    </xdr:to>
    <xdr:cxnSp macro="">
      <xdr:nvCxnSpPr>
        <xdr:cNvPr id="532" name="直線コネクタ 531"/>
        <xdr:cNvCxnSpPr/>
      </xdr:nvCxnSpPr>
      <xdr:spPr>
        <a:xfrm flipV="1">
          <a:off x="18656300" y="145574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131553</xdr:rowOff>
    </xdr:from>
    <xdr:ext cx="469744" cy="259045"/>
    <xdr:sp macro="" textlink="">
      <xdr:nvSpPr>
        <xdr:cNvPr id="533" name="n_1aveValue【消防施設】&#10;一人当たり面積"/>
        <xdr:cNvSpPr txBox="1"/>
      </xdr:nvSpPr>
      <xdr:spPr>
        <a:xfrm>
          <a:off x="210757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18885</xdr:rowOff>
    </xdr:from>
    <xdr:ext cx="469744" cy="259045"/>
    <xdr:sp macro="" textlink="">
      <xdr:nvSpPr>
        <xdr:cNvPr id="534" name="n_2aveValue【消防施設】&#10;一人当たり面積"/>
        <xdr:cNvSpPr txBox="1"/>
      </xdr:nvSpPr>
      <xdr:spPr>
        <a:xfrm>
          <a:off x="20199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535" name="n_3aveValue【消防施設】&#10;一人当たり面積"/>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22151</xdr:rowOff>
    </xdr:from>
    <xdr:ext cx="469744" cy="259045"/>
    <xdr:sp macro="" textlink="">
      <xdr:nvSpPr>
        <xdr:cNvPr id="536" name="n_4aveValue【消防施設】&#10;一人当たり面積"/>
        <xdr:cNvSpPr txBox="1"/>
      </xdr:nvSpPr>
      <xdr:spPr>
        <a:xfrm>
          <a:off x="18421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16346</xdr:rowOff>
    </xdr:from>
    <xdr:ext cx="469744" cy="259045"/>
    <xdr:sp macro="" textlink="">
      <xdr:nvSpPr>
        <xdr:cNvPr id="537" name="n_1mainValue【消防施設】&#10;一人当たり面積"/>
        <xdr:cNvSpPr txBox="1"/>
      </xdr:nvSpPr>
      <xdr:spPr>
        <a:xfrm>
          <a:off x="210757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19611</xdr:rowOff>
    </xdr:from>
    <xdr:ext cx="469744" cy="259045"/>
    <xdr:sp macro="" textlink="">
      <xdr:nvSpPr>
        <xdr:cNvPr id="538" name="n_2mainValue【消防施設】&#10;一人当たり面積"/>
        <xdr:cNvSpPr txBox="1"/>
      </xdr:nvSpPr>
      <xdr:spPr>
        <a:xfrm>
          <a:off x="20199427" y="1459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26143</xdr:rowOff>
    </xdr:from>
    <xdr:ext cx="469744" cy="259045"/>
    <xdr:sp macro="" textlink="">
      <xdr:nvSpPr>
        <xdr:cNvPr id="539" name="n_3mainValue【消防施設】&#10;一人当たり面積"/>
        <xdr:cNvSpPr txBox="1"/>
      </xdr:nvSpPr>
      <xdr:spPr>
        <a:xfrm>
          <a:off x="19310427" y="145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29408</xdr:rowOff>
    </xdr:from>
    <xdr:ext cx="469744" cy="259045"/>
    <xdr:sp macro="" textlink="">
      <xdr:nvSpPr>
        <xdr:cNvPr id="540" name="n_4mainValue【消防施設】&#10;一人当たり面積"/>
        <xdr:cNvSpPr txBox="1"/>
      </xdr:nvSpPr>
      <xdr:spPr>
        <a:xfrm>
          <a:off x="18421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3" name="テキスト ボックス 5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3" name="テキスト ボックス 5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566" name="直線コネクタ 565"/>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567"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568" name="直線コネクタ 567"/>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569" name="【庁舎】&#10;有形固定資産減価償却率最大値テキスト"/>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570" name="直線コネクタ 569"/>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109963</xdr:rowOff>
    </xdr:from>
    <xdr:ext cx="405111" cy="259045"/>
    <xdr:sp macro="" textlink="">
      <xdr:nvSpPr>
        <xdr:cNvPr id="571" name="【庁舎】&#10;有形固定資産減価償却率平均値テキスト"/>
        <xdr:cNvSpPr txBox="1"/>
      </xdr:nvSpPr>
      <xdr:spPr>
        <a:xfrm>
          <a:off x="16357600" y="1794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572" name="フローチャート: 判断 571"/>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573" name="フローチャート: 判断 572"/>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574" name="フローチャート: 判断 573"/>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575" name="フローチャート: 判断 574"/>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576" name="フローチャート: 判断 575"/>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20501</xdr:rowOff>
    </xdr:from>
    <xdr:to>
      <xdr:col>85</xdr:col>
      <xdr:colOff>177800</xdr:colOff>
      <xdr:row>101</xdr:row>
      <xdr:rowOff>122101</xdr:rowOff>
    </xdr:to>
    <xdr:sp macro="" textlink="">
      <xdr:nvSpPr>
        <xdr:cNvPr id="582" name="楕円 581"/>
        <xdr:cNvSpPr/>
      </xdr:nvSpPr>
      <xdr:spPr>
        <a:xfrm>
          <a:off x="16268700" y="173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43378</xdr:rowOff>
    </xdr:from>
    <xdr:ext cx="405111" cy="259045"/>
    <xdr:sp macro="" textlink="">
      <xdr:nvSpPr>
        <xdr:cNvPr id="583" name="【庁舎】&#10;有形固定資産減価償却率該当値テキスト"/>
        <xdr:cNvSpPr txBox="1"/>
      </xdr:nvSpPr>
      <xdr:spPr>
        <a:xfrm>
          <a:off x="16357600" y="1718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157662</xdr:rowOff>
    </xdr:from>
    <xdr:to>
      <xdr:col>81</xdr:col>
      <xdr:colOff>101600</xdr:colOff>
      <xdr:row>101</xdr:row>
      <xdr:rowOff>87812</xdr:rowOff>
    </xdr:to>
    <xdr:sp macro="" textlink="">
      <xdr:nvSpPr>
        <xdr:cNvPr id="584" name="楕円 583"/>
        <xdr:cNvSpPr/>
      </xdr:nvSpPr>
      <xdr:spPr>
        <a:xfrm>
          <a:off x="15430500" y="17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37012</xdr:rowOff>
    </xdr:from>
    <xdr:to>
      <xdr:col>85</xdr:col>
      <xdr:colOff>127000</xdr:colOff>
      <xdr:row>101</xdr:row>
      <xdr:rowOff>71301</xdr:rowOff>
    </xdr:to>
    <xdr:cxnSp macro="">
      <xdr:nvCxnSpPr>
        <xdr:cNvPr id="585" name="直線コネクタ 584"/>
        <xdr:cNvCxnSpPr/>
      </xdr:nvCxnSpPr>
      <xdr:spPr>
        <a:xfrm>
          <a:off x="15481300" y="173534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125005</xdr:rowOff>
    </xdr:from>
    <xdr:to>
      <xdr:col>76</xdr:col>
      <xdr:colOff>165100</xdr:colOff>
      <xdr:row>101</xdr:row>
      <xdr:rowOff>55155</xdr:rowOff>
    </xdr:to>
    <xdr:sp macro="" textlink="">
      <xdr:nvSpPr>
        <xdr:cNvPr id="586" name="楕円 585"/>
        <xdr:cNvSpPr/>
      </xdr:nvSpPr>
      <xdr:spPr>
        <a:xfrm>
          <a:off x="145415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4355</xdr:rowOff>
    </xdr:from>
    <xdr:to>
      <xdr:col>81</xdr:col>
      <xdr:colOff>50800</xdr:colOff>
      <xdr:row>101</xdr:row>
      <xdr:rowOff>37012</xdr:rowOff>
    </xdr:to>
    <xdr:cxnSp macro="">
      <xdr:nvCxnSpPr>
        <xdr:cNvPr id="587" name="直線コネクタ 586"/>
        <xdr:cNvCxnSpPr/>
      </xdr:nvCxnSpPr>
      <xdr:spPr>
        <a:xfrm>
          <a:off x="14592300" y="173208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92348</xdr:rowOff>
    </xdr:from>
    <xdr:to>
      <xdr:col>72</xdr:col>
      <xdr:colOff>38100</xdr:colOff>
      <xdr:row>101</xdr:row>
      <xdr:rowOff>22498</xdr:rowOff>
    </xdr:to>
    <xdr:sp macro="" textlink="">
      <xdr:nvSpPr>
        <xdr:cNvPr id="588" name="楕円 587"/>
        <xdr:cNvSpPr/>
      </xdr:nvSpPr>
      <xdr:spPr>
        <a:xfrm>
          <a:off x="13652500" y="172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143148</xdr:rowOff>
    </xdr:from>
    <xdr:to>
      <xdr:col>76</xdr:col>
      <xdr:colOff>114300</xdr:colOff>
      <xdr:row>101</xdr:row>
      <xdr:rowOff>4355</xdr:rowOff>
    </xdr:to>
    <xdr:cxnSp macro="">
      <xdr:nvCxnSpPr>
        <xdr:cNvPr id="589" name="直線コネクタ 588"/>
        <xdr:cNvCxnSpPr/>
      </xdr:nvCxnSpPr>
      <xdr:spPr>
        <a:xfrm>
          <a:off x="13703300" y="172881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59689</xdr:rowOff>
    </xdr:from>
    <xdr:to>
      <xdr:col>67</xdr:col>
      <xdr:colOff>101600</xdr:colOff>
      <xdr:row>100</xdr:row>
      <xdr:rowOff>161289</xdr:rowOff>
    </xdr:to>
    <xdr:sp macro="" textlink="">
      <xdr:nvSpPr>
        <xdr:cNvPr id="590" name="楕円 589"/>
        <xdr:cNvSpPr/>
      </xdr:nvSpPr>
      <xdr:spPr>
        <a:xfrm>
          <a:off x="127635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110489</xdr:rowOff>
    </xdr:from>
    <xdr:to>
      <xdr:col>71</xdr:col>
      <xdr:colOff>177800</xdr:colOff>
      <xdr:row>100</xdr:row>
      <xdr:rowOff>143148</xdr:rowOff>
    </xdr:to>
    <xdr:cxnSp macro="">
      <xdr:nvCxnSpPr>
        <xdr:cNvPr id="591" name="直線コネクタ 590"/>
        <xdr:cNvCxnSpPr/>
      </xdr:nvCxnSpPr>
      <xdr:spPr>
        <a:xfrm>
          <a:off x="12814300" y="172554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139354</xdr:rowOff>
    </xdr:from>
    <xdr:ext cx="405111" cy="259045"/>
    <xdr:sp macro="" textlink="">
      <xdr:nvSpPr>
        <xdr:cNvPr id="592" name="n_1aveValue【庁舎】&#10;有形固定資産減価償却率"/>
        <xdr:cNvSpPr txBox="1"/>
      </xdr:nvSpPr>
      <xdr:spPr>
        <a:xfrm>
          <a:off x="15266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593" name="n_2aveValue【庁舎】&#10;有形固定資産減価償却率"/>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594" name="n_3aveValue【庁舎】&#10;有形固定資産減価償却率"/>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595" name="n_4aveValue【庁舎】&#10;有形固定資産減価償却率"/>
        <xdr:cNvSpPr txBox="1"/>
      </xdr:nvSpPr>
      <xdr:spPr>
        <a:xfrm>
          <a:off x="12611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104339</xdr:rowOff>
    </xdr:from>
    <xdr:ext cx="405111" cy="259045"/>
    <xdr:sp macro="" textlink="">
      <xdr:nvSpPr>
        <xdr:cNvPr id="596" name="n_1mainValue【庁舎】&#10;有形固定資産減価償却率"/>
        <xdr:cNvSpPr txBox="1"/>
      </xdr:nvSpPr>
      <xdr:spPr>
        <a:xfrm>
          <a:off x="15266044" y="1707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71682</xdr:rowOff>
    </xdr:from>
    <xdr:ext cx="405111" cy="259045"/>
    <xdr:sp macro="" textlink="">
      <xdr:nvSpPr>
        <xdr:cNvPr id="597" name="n_2mainValue【庁舎】&#10;有形固定資産減価償却率"/>
        <xdr:cNvSpPr txBox="1"/>
      </xdr:nvSpPr>
      <xdr:spPr>
        <a:xfrm>
          <a:off x="143897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39025</xdr:rowOff>
    </xdr:from>
    <xdr:ext cx="405111" cy="259045"/>
    <xdr:sp macro="" textlink="">
      <xdr:nvSpPr>
        <xdr:cNvPr id="598" name="n_3mainValue【庁舎】&#10;有形固定資産減価償却率"/>
        <xdr:cNvSpPr txBox="1"/>
      </xdr:nvSpPr>
      <xdr:spPr>
        <a:xfrm>
          <a:off x="13500744" y="1701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6366</xdr:rowOff>
    </xdr:from>
    <xdr:ext cx="405111" cy="259045"/>
    <xdr:sp macro="" textlink="">
      <xdr:nvSpPr>
        <xdr:cNvPr id="599" name="n_4mainValue【庁舎】&#10;有形固定資産減価償却率"/>
        <xdr:cNvSpPr txBox="1"/>
      </xdr:nvSpPr>
      <xdr:spPr>
        <a:xfrm>
          <a:off x="126117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10" name="テキスト ボックス 6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8" name="テキスト ボックス 6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0" name="テキスト ボックス 6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624" name="直線コネクタ 623"/>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625" name="【庁舎】&#10;一人当たり面積最小値テキスト"/>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626" name="直線コネクタ 625"/>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627" name="【庁舎】&#10;一人当たり面積最大値テキスト"/>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628" name="直線コネクタ 627"/>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25416</xdr:rowOff>
    </xdr:from>
    <xdr:ext cx="469744" cy="259045"/>
    <xdr:sp macro="" textlink="">
      <xdr:nvSpPr>
        <xdr:cNvPr id="629" name="【庁舎】&#10;一人当たり面積平均値テキスト"/>
        <xdr:cNvSpPr txBox="1"/>
      </xdr:nvSpPr>
      <xdr:spPr>
        <a:xfrm>
          <a:off x="22199600" y="1819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630" name="フローチャート: 判断 629"/>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631" name="フローチャート: 判断 630"/>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632" name="フローチャート: 判断 631"/>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633" name="フローチャート: 判断 632"/>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634" name="フローチャート: 判断 633"/>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78739</xdr:rowOff>
    </xdr:from>
    <xdr:to>
      <xdr:col>116</xdr:col>
      <xdr:colOff>114300</xdr:colOff>
      <xdr:row>109</xdr:row>
      <xdr:rowOff>8889</xdr:rowOff>
    </xdr:to>
    <xdr:sp macro="" textlink="">
      <xdr:nvSpPr>
        <xdr:cNvPr id="640" name="楕円 639"/>
        <xdr:cNvSpPr/>
      </xdr:nvSpPr>
      <xdr:spPr>
        <a:xfrm>
          <a:off x="221107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165116</xdr:rowOff>
    </xdr:from>
    <xdr:ext cx="469744" cy="259045"/>
    <xdr:sp macro="" textlink="">
      <xdr:nvSpPr>
        <xdr:cNvPr id="641" name="【庁舎】&#10;一人当たり面積該当値テキスト"/>
        <xdr:cNvSpPr txBox="1"/>
      </xdr:nvSpPr>
      <xdr:spPr>
        <a:xfrm>
          <a:off x="22199600" y="1851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84455</xdr:rowOff>
    </xdr:from>
    <xdr:to>
      <xdr:col>112</xdr:col>
      <xdr:colOff>38100</xdr:colOff>
      <xdr:row>109</xdr:row>
      <xdr:rowOff>14605</xdr:rowOff>
    </xdr:to>
    <xdr:sp macro="" textlink="">
      <xdr:nvSpPr>
        <xdr:cNvPr id="642" name="楕円 641"/>
        <xdr:cNvSpPr/>
      </xdr:nvSpPr>
      <xdr:spPr>
        <a:xfrm>
          <a:off x="21272500" y="18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129539</xdr:rowOff>
    </xdr:from>
    <xdr:to>
      <xdr:col>116</xdr:col>
      <xdr:colOff>63500</xdr:colOff>
      <xdr:row>108</xdr:row>
      <xdr:rowOff>135255</xdr:rowOff>
    </xdr:to>
    <xdr:cxnSp macro="">
      <xdr:nvCxnSpPr>
        <xdr:cNvPr id="643" name="直線コネクタ 642"/>
        <xdr:cNvCxnSpPr/>
      </xdr:nvCxnSpPr>
      <xdr:spPr>
        <a:xfrm flipV="1">
          <a:off x="21323300" y="186461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90170</xdr:rowOff>
    </xdr:from>
    <xdr:to>
      <xdr:col>107</xdr:col>
      <xdr:colOff>101600</xdr:colOff>
      <xdr:row>109</xdr:row>
      <xdr:rowOff>20320</xdr:rowOff>
    </xdr:to>
    <xdr:sp macro="" textlink="">
      <xdr:nvSpPr>
        <xdr:cNvPr id="644" name="楕円 643"/>
        <xdr:cNvSpPr/>
      </xdr:nvSpPr>
      <xdr:spPr>
        <a:xfrm>
          <a:off x="20383500" y="186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135255</xdr:rowOff>
    </xdr:from>
    <xdr:to>
      <xdr:col>111</xdr:col>
      <xdr:colOff>177800</xdr:colOff>
      <xdr:row>108</xdr:row>
      <xdr:rowOff>140970</xdr:rowOff>
    </xdr:to>
    <xdr:cxnSp macro="">
      <xdr:nvCxnSpPr>
        <xdr:cNvPr id="645" name="直線コネクタ 644"/>
        <xdr:cNvCxnSpPr/>
      </xdr:nvCxnSpPr>
      <xdr:spPr>
        <a:xfrm flipV="1">
          <a:off x="20434300" y="186518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95886</xdr:rowOff>
    </xdr:from>
    <xdr:to>
      <xdr:col>102</xdr:col>
      <xdr:colOff>165100</xdr:colOff>
      <xdr:row>109</xdr:row>
      <xdr:rowOff>26036</xdr:rowOff>
    </xdr:to>
    <xdr:sp macro="" textlink="">
      <xdr:nvSpPr>
        <xdr:cNvPr id="646" name="楕円 645"/>
        <xdr:cNvSpPr/>
      </xdr:nvSpPr>
      <xdr:spPr>
        <a:xfrm>
          <a:off x="19494500" y="186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140970</xdr:rowOff>
    </xdr:from>
    <xdr:to>
      <xdr:col>107</xdr:col>
      <xdr:colOff>50800</xdr:colOff>
      <xdr:row>108</xdr:row>
      <xdr:rowOff>146686</xdr:rowOff>
    </xdr:to>
    <xdr:cxnSp macro="">
      <xdr:nvCxnSpPr>
        <xdr:cNvPr id="647" name="直線コネクタ 646"/>
        <xdr:cNvCxnSpPr/>
      </xdr:nvCxnSpPr>
      <xdr:spPr>
        <a:xfrm flipV="1">
          <a:off x="19545300" y="186575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99695</xdr:rowOff>
    </xdr:from>
    <xdr:to>
      <xdr:col>98</xdr:col>
      <xdr:colOff>38100</xdr:colOff>
      <xdr:row>109</xdr:row>
      <xdr:rowOff>29845</xdr:rowOff>
    </xdr:to>
    <xdr:sp macro="" textlink="">
      <xdr:nvSpPr>
        <xdr:cNvPr id="648" name="楕円 647"/>
        <xdr:cNvSpPr/>
      </xdr:nvSpPr>
      <xdr:spPr>
        <a:xfrm>
          <a:off x="18605500" y="186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146686</xdr:rowOff>
    </xdr:from>
    <xdr:to>
      <xdr:col>102</xdr:col>
      <xdr:colOff>114300</xdr:colOff>
      <xdr:row>108</xdr:row>
      <xdr:rowOff>150495</xdr:rowOff>
    </xdr:to>
    <xdr:cxnSp macro="">
      <xdr:nvCxnSpPr>
        <xdr:cNvPr id="649" name="直線コネクタ 648"/>
        <xdr:cNvCxnSpPr/>
      </xdr:nvCxnSpPr>
      <xdr:spPr>
        <a:xfrm flipV="1">
          <a:off x="18656300" y="186632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122572</xdr:rowOff>
    </xdr:from>
    <xdr:ext cx="469744" cy="259045"/>
    <xdr:sp macro="" textlink="">
      <xdr:nvSpPr>
        <xdr:cNvPr id="650" name="n_1aveValue【庁舎】&#10;一人当たり面積"/>
        <xdr:cNvSpPr txBox="1"/>
      </xdr:nvSpPr>
      <xdr:spPr>
        <a:xfrm>
          <a:off x="210757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147338</xdr:rowOff>
    </xdr:from>
    <xdr:ext cx="469744" cy="259045"/>
    <xdr:sp macro="" textlink="">
      <xdr:nvSpPr>
        <xdr:cNvPr id="651" name="n_2aveValue【庁舎】&#10;一人当たり面積"/>
        <xdr:cNvSpPr txBox="1"/>
      </xdr:nvSpPr>
      <xdr:spPr>
        <a:xfrm>
          <a:off x="20199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132097</xdr:rowOff>
    </xdr:from>
    <xdr:ext cx="469744" cy="259045"/>
    <xdr:sp macro="" textlink="">
      <xdr:nvSpPr>
        <xdr:cNvPr id="652" name="n_3aveValue【庁舎】&#10;一人当たり面積"/>
        <xdr:cNvSpPr txBox="1"/>
      </xdr:nvSpPr>
      <xdr:spPr>
        <a:xfrm>
          <a:off x="19310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653" name="n_4aveValue【庁舎】&#10;一人当たり面積"/>
        <xdr:cNvSpPr txBox="1"/>
      </xdr:nvSpPr>
      <xdr:spPr>
        <a:xfrm>
          <a:off x="18421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5732</xdr:rowOff>
    </xdr:from>
    <xdr:ext cx="469744" cy="259045"/>
    <xdr:sp macro="" textlink="">
      <xdr:nvSpPr>
        <xdr:cNvPr id="654" name="n_1mainValue【庁舎】&#10;一人当たり面積"/>
        <xdr:cNvSpPr txBox="1"/>
      </xdr:nvSpPr>
      <xdr:spPr>
        <a:xfrm>
          <a:off x="21075727" y="186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11447</xdr:rowOff>
    </xdr:from>
    <xdr:ext cx="469744" cy="259045"/>
    <xdr:sp macro="" textlink="">
      <xdr:nvSpPr>
        <xdr:cNvPr id="655" name="n_2mainValue【庁舎】&#10;一人当たり面積"/>
        <xdr:cNvSpPr txBox="1"/>
      </xdr:nvSpPr>
      <xdr:spPr>
        <a:xfrm>
          <a:off x="20199427" y="186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17163</xdr:rowOff>
    </xdr:from>
    <xdr:ext cx="469744" cy="259045"/>
    <xdr:sp macro="" textlink="">
      <xdr:nvSpPr>
        <xdr:cNvPr id="656" name="n_3mainValue【庁舎】&#10;一人当たり面積"/>
        <xdr:cNvSpPr txBox="1"/>
      </xdr:nvSpPr>
      <xdr:spPr>
        <a:xfrm>
          <a:off x="19310427" y="1870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20972</xdr:rowOff>
    </xdr:from>
    <xdr:ext cx="469744" cy="259045"/>
    <xdr:sp macro="" textlink="">
      <xdr:nvSpPr>
        <xdr:cNvPr id="657" name="n_4mainValue【庁舎】&#10;一人当たり面積"/>
        <xdr:cNvSpPr txBox="1"/>
      </xdr:nvSpPr>
      <xdr:spPr>
        <a:xfrm>
          <a:off x="18421427" y="1870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類似団体内平均値と比較して有形固定資産減価償却率が特に高い施設は「市民会館」である。反対に有形固定資産減価償却率が特に低い施設は「庁舎」である。</a:t>
          </a:r>
          <a:endParaRPr lang="ja-JP" altLang="ja-JP" sz="1400">
            <a:effectLst/>
          </a:endParaRPr>
        </a:p>
        <a:p>
          <a:r>
            <a:rPr kumimoji="1" lang="ja-JP" altLang="ja-JP" sz="1100">
              <a:solidFill>
                <a:schemeClr val="dk1"/>
              </a:solidFill>
              <a:effectLst/>
              <a:latin typeface="+mn-lt"/>
              <a:ea typeface="+mn-ea"/>
              <a:cs typeface="+mn-cs"/>
            </a:rPr>
            <a:t>　類似団体内平均値と比較し有形固定資産減価償却率が特に高い理由について，市民会館においては，大洗文化センター町民会館が昭和</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年度に建設されており，例年施設の修繕を実施しているものの，老朽化が進んでいることが有形固定資産減価償却率を引き上げる要因となっている。なお，令和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年度より長寿命化を反映した大規模改修事業を進めており，今後の有形固定資産減価償却率は低くなる見込みである。</a:t>
          </a:r>
          <a:endParaRPr lang="ja-JP" altLang="ja-JP" sz="1400">
            <a:effectLst/>
          </a:endParaRPr>
        </a:p>
        <a:p>
          <a:r>
            <a:rPr kumimoji="1" lang="ja-JP" altLang="ja-JP" sz="1100">
              <a:solidFill>
                <a:schemeClr val="dk1"/>
              </a:solidFill>
              <a:effectLst/>
              <a:latin typeface="+mn-lt"/>
              <a:ea typeface="+mn-ea"/>
              <a:cs typeface="+mn-cs"/>
            </a:rPr>
            <a:t>　類似団体内平均値と比較し有形固定資産減価償却率が特に低い理由について，庁舎においては，平成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年度に耐震補強を含む大規模改修を実施しており，このことが有形固定資産減価償却率を引き下げる要因となっている。</a:t>
          </a:r>
          <a:endParaRPr lang="ja-JP" altLang="ja-JP" sz="1400">
            <a:effectLst/>
          </a:endParaRPr>
        </a:p>
        <a:p>
          <a:r>
            <a:rPr kumimoji="1" lang="ja-JP" altLang="ja-JP" sz="1100">
              <a:solidFill>
                <a:schemeClr val="dk1"/>
              </a:solidFill>
              <a:effectLst/>
              <a:latin typeface="+mn-lt"/>
              <a:ea typeface="+mn-ea"/>
              <a:cs typeface="+mn-cs"/>
            </a:rPr>
            <a:t>　いずれの施設についても，公共施設等総合管理計画や個別施設計画に基づき長期的な視点で維持管理・更新等の手法を検討し，効果的かつ効率的なマネジメントに努めていく。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16,464
15,654
23.89
11,131,316
10,591,034
473,382
4,392,843
9,818,275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財政力指数については，類似団体平均を０．</a:t>
          </a:r>
          <a:r>
            <a:rPr kumimoji="1" lang="ja-JP" altLang="en-US" sz="1100" baseline="0">
              <a:solidFill>
                <a:schemeClr val="dk1"/>
              </a:solidFill>
              <a:effectLst/>
              <a:latin typeface="+mn-lt"/>
              <a:ea typeface="+mn-ea"/>
              <a:cs typeface="+mn-cs"/>
            </a:rPr>
            <a:t>１６</a:t>
          </a:r>
          <a:r>
            <a:rPr kumimoji="1" lang="ja-JP" altLang="ja-JP" sz="1100" baseline="0">
              <a:solidFill>
                <a:schemeClr val="dk1"/>
              </a:solidFill>
              <a:effectLst/>
              <a:latin typeface="+mn-lt"/>
              <a:ea typeface="+mn-ea"/>
              <a:cs typeface="+mn-cs"/>
            </a:rPr>
            <a:t>ポイント上回っているが，指数は平成２１年度以降，微減の傾向で推移しており，今後も税収の急激な増加は見込めない状況が予想されるため，町民税，固定資産税等の徴収強化や</a:t>
          </a:r>
          <a:r>
            <a:rPr kumimoji="1" lang="ja-JP" altLang="en-US" sz="1100" baseline="0">
              <a:solidFill>
                <a:schemeClr val="dk1"/>
              </a:solidFill>
              <a:effectLst/>
              <a:latin typeface="+mn-lt"/>
              <a:ea typeface="+mn-ea"/>
              <a:cs typeface="+mn-cs"/>
            </a:rPr>
            <a:t>寄附収入（ふるさと納税）の拡充</a:t>
          </a:r>
          <a:r>
            <a:rPr kumimoji="1" lang="ja-JP" altLang="ja-JP" sz="1100" baseline="0">
              <a:solidFill>
                <a:schemeClr val="dk1"/>
              </a:solidFill>
              <a:effectLst/>
              <a:latin typeface="+mn-lt"/>
              <a:ea typeface="+mn-ea"/>
              <a:cs typeface="+mn-cs"/>
            </a:rPr>
            <a:t>など，収入の安定的な確保に努める必要がある。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146579</xdr:rowOff>
    </xdr:to>
    <xdr:cxnSp macro="">
      <xdr:nvCxnSpPr>
        <xdr:cNvPr id="72" name="直線コネクタ 71"/>
        <xdr:cNvCxnSpPr/>
      </xdr:nvCxnSpPr>
      <xdr:spPr>
        <a:xfrm>
          <a:off x="4114800" y="716597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57273</xdr:rowOff>
    </xdr:from>
    <xdr:ext cx="762000" cy="259045"/>
    <xdr:sp macro="" textlink="">
      <xdr:nvSpPr>
        <xdr:cNvPr id="73" name="財政力平均値テキスト"/>
        <xdr:cNvSpPr txBox="1"/>
      </xdr:nvSpPr>
      <xdr:spPr>
        <a:xfrm>
          <a:off x="5041900" y="725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5" name="直線コネクタ 74"/>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7" name="テキスト ボックス 76"/>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8" name="直線コネクタ 77"/>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123</xdr:rowOff>
    </xdr:from>
    <xdr:ext cx="762000" cy="259045"/>
    <xdr:sp macro="" textlink="">
      <xdr:nvSpPr>
        <xdr:cNvPr id="80" name="テキスト ボックス 79"/>
        <xdr:cNvSpPr txBox="1"/>
      </xdr:nvSpPr>
      <xdr:spPr>
        <a:xfrm>
          <a:off x="2844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136525</xdr:rowOff>
    </xdr:to>
    <xdr:cxnSp macro="">
      <xdr:nvCxnSpPr>
        <xdr:cNvPr id="81" name="直線コネクタ 80"/>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3" name="テキスト ボックス 82"/>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95779</xdr:rowOff>
    </xdr:from>
    <xdr:to>
      <xdr:col>23</xdr:col>
      <xdr:colOff>184150</xdr:colOff>
      <xdr:row>42</xdr:row>
      <xdr:rowOff>25929</xdr:rowOff>
    </xdr:to>
    <xdr:sp macro="" textlink="">
      <xdr:nvSpPr>
        <xdr:cNvPr id="91" name="楕円 90"/>
        <xdr:cNvSpPr/>
      </xdr:nvSpPr>
      <xdr:spPr>
        <a:xfrm>
          <a:off x="49022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112306</xdr:rowOff>
    </xdr:from>
    <xdr:ext cx="762000" cy="259045"/>
    <xdr:sp macro="" textlink="">
      <xdr:nvSpPr>
        <xdr:cNvPr id="92" name="財政力該当値テキスト"/>
        <xdr:cNvSpPr txBox="1"/>
      </xdr:nvSpPr>
      <xdr:spPr>
        <a:xfrm>
          <a:off x="5041900" y="697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3" name="楕円 92"/>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4" name="テキスト ボックス 9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5" name="楕円 94"/>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6" name="テキスト ボックス 95"/>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7" name="楕円 96"/>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8" name="テキスト ボックス 97"/>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9" name="楕円 98"/>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100" name="テキスト ボックス 99"/>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令和</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年度については前年度と比較して，</a:t>
          </a:r>
          <a:r>
            <a:rPr kumimoji="1" lang="ja-JP" altLang="en-US" sz="1050">
              <a:solidFill>
                <a:schemeClr val="dk1"/>
              </a:solidFill>
              <a:effectLst/>
              <a:latin typeface="+mn-lt"/>
              <a:ea typeface="+mn-ea"/>
              <a:cs typeface="+mn-cs"/>
            </a:rPr>
            <a:t>公債費等の義務的経費や</a:t>
          </a:r>
          <a:r>
            <a:rPr kumimoji="1" lang="ja-JP" altLang="ja-JP" sz="1050">
              <a:solidFill>
                <a:schemeClr val="dk1"/>
              </a:solidFill>
              <a:effectLst/>
              <a:latin typeface="+mn-lt"/>
              <a:ea typeface="+mn-ea"/>
              <a:cs typeface="+mn-cs"/>
            </a:rPr>
            <a:t>補助費等</a:t>
          </a:r>
          <a:r>
            <a:rPr kumimoji="1" lang="ja-JP" altLang="en-US" sz="1050">
              <a:solidFill>
                <a:schemeClr val="dk1"/>
              </a:solidFill>
              <a:effectLst/>
              <a:latin typeface="+mn-lt"/>
              <a:ea typeface="+mn-ea"/>
              <a:cs typeface="+mn-cs"/>
            </a:rPr>
            <a:t>が増となったものの</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地方消費税交付金や普通交付税の増等による</a:t>
          </a:r>
          <a:r>
            <a:rPr kumimoji="1" lang="ja-JP" altLang="ja-JP" sz="1050">
              <a:solidFill>
                <a:schemeClr val="dk1"/>
              </a:solidFill>
              <a:effectLst/>
              <a:latin typeface="+mn-lt"/>
              <a:ea typeface="+mn-ea"/>
              <a:cs typeface="+mn-cs"/>
            </a:rPr>
            <a:t>経常一般財源の増により、</a:t>
          </a:r>
          <a:r>
            <a:rPr kumimoji="1" lang="ja-JP" altLang="en-US" sz="1050">
              <a:solidFill>
                <a:schemeClr val="dk1"/>
              </a:solidFill>
              <a:effectLst/>
              <a:latin typeface="+mn-lt"/>
              <a:ea typeface="+mn-ea"/>
              <a:cs typeface="+mn-cs"/>
            </a:rPr>
            <a:t>１</a:t>
          </a:r>
          <a:r>
            <a:rPr kumimoji="1" lang="ja-JP" altLang="ja-JP" sz="1050">
              <a:solidFill>
                <a:schemeClr val="dk1"/>
              </a:solidFill>
              <a:effectLst/>
              <a:latin typeface="+mn-lt"/>
              <a:ea typeface="+mn-ea"/>
              <a:cs typeface="+mn-cs"/>
            </a:rPr>
            <a:t>．１ポイント</a:t>
          </a:r>
          <a:r>
            <a:rPr kumimoji="1" lang="ja-JP" altLang="en-US" sz="1050">
              <a:solidFill>
                <a:schemeClr val="dk1"/>
              </a:solidFill>
              <a:effectLst/>
              <a:latin typeface="+mn-lt"/>
              <a:ea typeface="+mn-ea"/>
              <a:cs typeface="+mn-cs"/>
            </a:rPr>
            <a:t>改善</a:t>
          </a:r>
          <a:r>
            <a:rPr kumimoji="1" lang="ja-JP" altLang="ja-JP" sz="1050">
              <a:solidFill>
                <a:schemeClr val="dk1"/>
              </a:solidFill>
              <a:effectLst/>
              <a:latin typeface="+mn-lt"/>
              <a:ea typeface="+mn-ea"/>
              <a:cs typeface="+mn-cs"/>
            </a:rPr>
            <a:t>したが，類似団体平均を</a:t>
          </a:r>
          <a:r>
            <a:rPr kumimoji="1" lang="ja-JP" altLang="en-US" sz="1050">
              <a:solidFill>
                <a:schemeClr val="dk1"/>
              </a:solidFill>
              <a:effectLst/>
              <a:latin typeface="+mn-lt"/>
              <a:ea typeface="+mn-ea"/>
              <a:cs typeface="+mn-cs"/>
            </a:rPr>
            <a:t>４</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６</a:t>
          </a:r>
          <a:r>
            <a:rPr kumimoji="1" lang="ja-JP" altLang="ja-JP" sz="1050">
              <a:solidFill>
                <a:schemeClr val="dk1"/>
              </a:solidFill>
              <a:effectLst/>
              <a:latin typeface="+mn-lt"/>
              <a:ea typeface="+mn-ea"/>
              <a:cs typeface="+mn-cs"/>
            </a:rPr>
            <a:t>ポイント上回ることとなった。</a:t>
          </a:r>
          <a:endParaRPr lang="ja-JP" altLang="ja-JP" sz="1050">
            <a:effectLst/>
          </a:endParaRPr>
        </a:p>
        <a:p>
          <a:r>
            <a:rPr kumimoji="1" lang="ja-JP" altLang="ja-JP" sz="1050">
              <a:solidFill>
                <a:schemeClr val="dk1"/>
              </a:solidFill>
              <a:effectLst/>
              <a:latin typeface="+mn-lt"/>
              <a:ea typeface="+mn-ea"/>
              <a:cs typeface="+mn-cs"/>
            </a:rPr>
            <a:t>　今後も，公債費においては，統合小学校建設事業に係る償還が開始することや，扶助費，繰出金の増加が懸念される一方，町税の増収は期待できない状況であるため，当該比率抑制のためには一層の経常経費削減と税収確保に努める必要がある。</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11219</xdr:rowOff>
    </xdr:from>
    <xdr:to>
      <xdr:col>23</xdr:col>
      <xdr:colOff>133350</xdr:colOff>
      <xdr:row>64</xdr:row>
      <xdr:rowOff>55456</xdr:rowOff>
    </xdr:to>
    <xdr:cxnSp macro="">
      <xdr:nvCxnSpPr>
        <xdr:cNvPr id="135" name="直線コネクタ 134"/>
        <xdr:cNvCxnSpPr/>
      </xdr:nvCxnSpPr>
      <xdr:spPr>
        <a:xfrm flipV="1">
          <a:off x="4114800" y="10984019"/>
          <a:ext cx="8382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55456</xdr:rowOff>
    </xdr:from>
    <xdr:to>
      <xdr:col>19</xdr:col>
      <xdr:colOff>133350</xdr:colOff>
      <xdr:row>64</xdr:row>
      <xdr:rowOff>59479</xdr:rowOff>
    </xdr:to>
    <xdr:cxnSp macro="">
      <xdr:nvCxnSpPr>
        <xdr:cNvPr id="138" name="直線コネクタ 137"/>
        <xdr:cNvCxnSpPr/>
      </xdr:nvCxnSpPr>
      <xdr:spPr>
        <a:xfrm flipV="1">
          <a:off x="3225800" y="1102825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64</xdr:row>
      <xdr:rowOff>59479</xdr:rowOff>
    </xdr:to>
    <xdr:cxnSp macro="">
      <xdr:nvCxnSpPr>
        <xdr:cNvPr id="141" name="直線コネクタ 140"/>
        <xdr:cNvCxnSpPr/>
      </xdr:nvCxnSpPr>
      <xdr:spPr>
        <a:xfrm>
          <a:off x="2336800" y="10947823"/>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146473</xdr:rowOff>
    </xdr:to>
    <xdr:cxnSp macro="">
      <xdr:nvCxnSpPr>
        <xdr:cNvPr id="144" name="直線コネクタ 143"/>
        <xdr:cNvCxnSpPr/>
      </xdr:nvCxnSpPr>
      <xdr:spPr>
        <a:xfrm>
          <a:off x="1447800" y="108432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131869</xdr:rowOff>
    </xdr:from>
    <xdr:to>
      <xdr:col>23</xdr:col>
      <xdr:colOff>184150</xdr:colOff>
      <xdr:row>64</xdr:row>
      <xdr:rowOff>62019</xdr:rowOff>
    </xdr:to>
    <xdr:sp macro="" textlink="">
      <xdr:nvSpPr>
        <xdr:cNvPr id="154" name="楕円 153"/>
        <xdr:cNvSpPr/>
      </xdr:nvSpPr>
      <xdr:spPr>
        <a:xfrm>
          <a:off x="49022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103946</xdr:rowOff>
    </xdr:from>
    <xdr:ext cx="762000" cy="259045"/>
    <xdr:sp macro="" textlink="">
      <xdr:nvSpPr>
        <xdr:cNvPr id="155" name="財政構造の弾力性該当値テキスト"/>
        <xdr:cNvSpPr txBox="1"/>
      </xdr:nvSpPr>
      <xdr:spPr>
        <a:xfrm>
          <a:off x="5041900" y="1090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6" name="楕円 155"/>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57" name="テキスト ボックス 156"/>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8679</xdr:rowOff>
    </xdr:from>
    <xdr:to>
      <xdr:col>15</xdr:col>
      <xdr:colOff>133350</xdr:colOff>
      <xdr:row>64</xdr:row>
      <xdr:rowOff>110279</xdr:rowOff>
    </xdr:to>
    <xdr:sp macro="" textlink="">
      <xdr:nvSpPr>
        <xdr:cNvPr id="158" name="楕円 157"/>
        <xdr:cNvSpPr/>
      </xdr:nvSpPr>
      <xdr:spPr>
        <a:xfrm>
          <a:off x="3175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59" name="テキスト ボックス 158"/>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95673</xdr:rowOff>
    </xdr:from>
    <xdr:to>
      <xdr:col>11</xdr:col>
      <xdr:colOff>82550</xdr:colOff>
      <xdr:row>64</xdr:row>
      <xdr:rowOff>25823</xdr:rowOff>
    </xdr:to>
    <xdr:sp macro="" textlink="">
      <xdr:nvSpPr>
        <xdr:cNvPr id="160" name="楕円 159"/>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10600</xdr:rowOff>
    </xdr:from>
    <xdr:ext cx="762000" cy="259045"/>
    <xdr:sp macro="" textlink="">
      <xdr:nvSpPr>
        <xdr:cNvPr id="161" name="テキスト ボックス 160"/>
        <xdr:cNvSpPr txBox="1"/>
      </xdr:nvSpPr>
      <xdr:spPr>
        <a:xfrm>
          <a:off x="1955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2" name="楕円 161"/>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63" name="テキスト ボックス 162"/>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人口１人当たりの人件費・物件費等決算額については，</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30</a:t>
          </a:r>
          <a:r>
            <a:rPr kumimoji="1" lang="ja-JP" altLang="en-US" sz="900">
              <a:solidFill>
                <a:schemeClr val="dk1"/>
              </a:solidFill>
              <a:effectLst/>
              <a:latin typeface="+mn-lt"/>
              <a:ea typeface="+mn-ea"/>
              <a:cs typeface="+mn-cs"/>
            </a:rPr>
            <a:t>年度</a:t>
          </a:r>
          <a:r>
            <a:rPr kumimoji="1" lang="ja-JP" altLang="ja-JP" sz="900">
              <a:solidFill>
                <a:schemeClr val="dk1"/>
              </a:solidFill>
              <a:effectLst/>
              <a:latin typeface="+mn-lt"/>
              <a:ea typeface="+mn-ea"/>
              <a:cs typeface="+mn-cs"/>
            </a:rPr>
            <a:t>より上昇</a:t>
          </a:r>
          <a:r>
            <a:rPr kumimoji="1" lang="ja-JP" altLang="en-US" sz="900">
              <a:solidFill>
                <a:schemeClr val="dk1"/>
              </a:solidFill>
              <a:effectLst/>
              <a:latin typeface="+mn-lt"/>
              <a:ea typeface="+mn-ea"/>
              <a:cs typeface="+mn-cs"/>
            </a:rPr>
            <a:t>傾向にあり</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2</a:t>
          </a:r>
          <a:r>
            <a:rPr kumimoji="1" lang="ja-JP" altLang="en-US" sz="900">
              <a:solidFill>
                <a:schemeClr val="dk1"/>
              </a:solidFill>
              <a:effectLst/>
              <a:latin typeface="+mn-lt"/>
              <a:ea typeface="+mn-ea"/>
              <a:cs typeface="+mn-cs"/>
            </a:rPr>
            <a:t>年度は</a:t>
          </a:r>
          <a:r>
            <a:rPr kumimoji="1" lang="ja-JP" altLang="ja-JP" sz="900">
              <a:solidFill>
                <a:schemeClr val="dk1"/>
              </a:solidFill>
              <a:effectLst/>
              <a:latin typeface="+mn-lt"/>
              <a:ea typeface="+mn-ea"/>
              <a:cs typeface="+mn-cs"/>
            </a:rPr>
            <a:t>類似団体平均よりも</a:t>
          </a:r>
          <a:r>
            <a:rPr kumimoji="1" lang="ja-JP" altLang="en-US" sz="900">
              <a:solidFill>
                <a:schemeClr val="dk1"/>
              </a:solidFill>
              <a:effectLst/>
              <a:latin typeface="+mn-lt"/>
              <a:ea typeface="+mn-ea"/>
              <a:cs typeface="+mn-cs"/>
            </a:rPr>
            <a:t>３３，７２５円</a:t>
          </a:r>
          <a:r>
            <a:rPr kumimoji="1" lang="ja-JP" altLang="ja-JP" sz="900">
              <a:solidFill>
                <a:schemeClr val="dk1"/>
              </a:solidFill>
              <a:effectLst/>
              <a:latin typeface="+mn-lt"/>
              <a:ea typeface="+mn-ea"/>
              <a:cs typeface="+mn-cs"/>
            </a:rPr>
            <a:t>高い状態にある。</a:t>
          </a:r>
          <a:endParaRPr lang="ja-JP" altLang="ja-JP" sz="900">
            <a:effectLst/>
          </a:endParaRPr>
        </a:p>
        <a:p>
          <a:r>
            <a:rPr kumimoji="1" lang="ja-JP" altLang="ja-JP" sz="900">
              <a:solidFill>
                <a:schemeClr val="dk1"/>
              </a:solidFill>
              <a:effectLst/>
              <a:latin typeface="+mn-lt"/>
              <a:ea typeface="+mn-ea"/>
              <a:cs typeface="+mn-cs"/>
            </a:rPr>
            <a:t>　経常的に類似団体平均を上回っている理由は，人件費が大きな要因である。本町には原子力研究開発施設や関連施設が立地していることから，常備消防を町単独で運営して</a:t>
          </a:r>
          <a:r>
            <a:rPr kumimoji="1" lang="ja-JP" altLang="en-US" sz="900">
              <a:solidFill>
                <a:schemeClr val="dk1"/>
              </a:solidFill>
              <a:effectLst/>
              <a:latin typeface="+mn-lt"/>
              <a:ea typeface="+mn-ea"/>
              <a:cs typeface="+mn-cs"/>
            </a:rPr>
            <a:t>いることや，</a:t>
          </a:r>
          <a:r>
            <a:rPr kumimoji="1" lang="ja-JP" altLang="ja-JP" sz="900">
              <a:solidFill>
                <a:schemeClr val="dk1"/>
              </a:solidFill>
              <a:effectLst/>
              <a:latin typeface="+mn-lt"/>
              <a:ea typeface="+mn-ea"/>
              <a:cs typeface="+mn-cs"/>
            </a:rPr>
            <a:t>県内随一の観光地として観光事業にも人員を要しているためである。</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さらに令和２年度については，物件費で防災行政無線放送施設更新事業があり，昨年度に比べ２２，１６６円上昇した要因となっている。</a:t>
          </a:r>
          <a:endParaRPr lang="ja-JP" altLang="ja-JP" sz="900">
            <a:effectLst/>
          </a:endParaRPr>
        </a:p>
        <a:p>
          <a:r>
            <a:rPr kumimoji="1" lang="ja-JP" altLang="ja-JP" sz="900">
              <a:solidFill>
                <a:schemeClr val="dk1"/>
              </a:solidFill>
              <a:effectLst/>
              <a:latin typeface="+mn-lt"/>
              <a:ea typeface="+mn-ea"/>
              <a:cs typeface="+mn-cs"/>
            </a:rPr>
            <a:t>　今後については，再任用職員や会計年度任用職員等を活用することにより適正な人員配置に努め，引き続き人件費の抑制を図っていく</a:t>
          </a:r>
          <a:r>
            <a:rPr kumimoji="1" lang="ja-JP" altLang="en-US" sz="900">
              <a:solidFill>
                <a:schemeClr val="dk1"/>
              </a:solidFill>
              <a:effectLst/>
              <a:latin typeface="+mn-lt"/>
              <a:ea typeface="+mn-ea"/>
              <a:cs typeface="+mn-cs"/>
            </a:rPr>
            <a:t>。</a:t>
          </a:r>
          <a:endParaRPr lang="ja-JP" altLang="ja-JP" sz="9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109624</xdr:rowOff>
    </xdr:from>
    <xdr:to>
      <xdr:col>23</xdr:col>
      <xdr:colOff>133350</xdr:colOff>
      <xdr:row>85</xdr:row>
      <xdr:rowOff>116463</xdr:rowOff>
    </xdr:to>
    <xdr:cxnSp macro="">
      <xdr:nvCxnSpPr>
        <xdr:cNvPr id="198" name="直線コネクタ 197"/>
        <xdr:cNvCxnSpPr/>
      </xdr:nvCxnSpPr>
      <xdr:spPr>
        <a:xfrm>
          <a:off x="4114800" y="14511424"/>
          <a:ext cx="838200" cy="17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153829</xdr:rowOff>
    </xdr:from>
    <xdr:ext cx="762000" cy="259045"/>
    <xdr:sp macro="" textlink="">
      <xdr:nvSpPr>
        <xdr:cNvPr id="199" name="人件費・物件費等の状況平均値テキスト"/>
        <xdr:cNvSpPr txBox="1"/>
      </xdr:nvSpPr>
      <xdr:spPr>
        <a:xfrm>
          <a:off x="5041900" y="14212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36502</xdr:rowOff>
    </xdr:from>
    <xdr:to>
      <xdr:col>19</xdr:col>
      <xdr:colOff>133350</xdr:colOff>
      <xdr:row>84</xdr:row>
      <xdr:rowOff>109624</xdr:rowOff>
    </xdr:to>
    <xdr:cxnSp macro="">
      <xdr:nvCxnSpPr>
        <xdr:cNvPr id="201" name="直線コネクタ 200"/>
        <xdr:cNvCxnSpPr/>
      </xdr:nvCxnSpPr>
      <xdr:spPr>
        <a:xfrm>
          <a:off x="3225800" y="14438302"/>
          <a:ext cx="889000" cy="7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143212</xdr:rowOff>
    </xdr:from>
    <xdr:ext cx="736600" cy="259045"/>
    <xdr:sp macro="" textlink="">
      <xdr:nvSpPr>
        <xdr:cNvPr id="203" name="テキスト ボックス 202"/>
        <xdr:cNvSpPr txBox="1"/>
      </xdr:nvSpPr>
      <xdr:spPr>
        <a:xfrm>
          <a:off x="3733800" y="14030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167188</xdr:rowOff>
    </xdr:from>
    <xdr:to>
      <xdr:col>15</xdr:col>
      <xdr:colOff>82550</xdr:colOff>
      <xdr:row>84</xdr:row>
      <xdr:rowOff>36502</xdr:rowOff>
    </xdr:to>
    <xdr:cxnSp macro="">
      <xdr:nvCxnSpPr>
        <xdr:cNvPr id="204" name="直線コネクタ 203"/>
        <xdr:cNvCxnSpPr/>
      </xdr:nvCxnSpPr>
      <xdr:spPr>
        <a:xfrm>
          <a:off x="2336800" y="14397538"/>
          <a:ext cx="889000" cy="4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41956</xdr:rowOff>
    </xdr:from>
    <xdr:ext cx="762000" cy="259045"/>
    <xdr:sp macro="" textlink="">
      <xdr:nvSpPr>
        <xdr:cNvPr id="206" name="テキスト ボックス 205"/>
        <xdr:cNvSpPr txBox="1"/>
      </xdr:nvSpPr>
      <xdr:spPr>
        <a:xfrm>
          <a:off x="2844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167188</xdr:rowOff>
    </xdr:from>
    <xdr:to>
      <xdr:col>11</xdr:col>
      <xdr:colOff>31750</xdr:colOff>
      <xdr:row>84</xdr:row>
      <xdr:rowOff>1039</xdr:rowOff>
    </xdr:to>
    <xdr:cxnSp macro="">
      <xdr:nvCxnSpPr>
        <xdr:cNvPr id="207" name="直線コネクタ 206"/>
        <xdr:cNvCxnSpPr/>
      </xdr:nvCxnSpPr>
      <xdr:spPr>
        <a:xfrm flipV="1">
          <a:off x="1447800" y="14397538"/>
          <a:ext cx="889000" cy="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77441</xdr:rowOff>
    </xdr:from>
    <xdr:ext cx="762000" cy="259045"/>
    <xdr:sp macro="" textlink="">
      <xdr:nvSpPr>
        <xdr:cNvPr id="209" name="テキスト ボックス 208"/>
        <xdr:cNvSpPr txBox="1"/>
      </xdr:nvSpPr>
      <xdr:spPr>
        <a:xfrm>
          <a:off x="1955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78914</xdr:rowOff>
    </xdr:from>
    <xdr:ext cx="762000" cy="259045"/>
    <xdr:sp macro="" textlink="">
      <xdr:nvSpPr>
        <xdr:cNvPr id="211" name="テキスト ボックス 210"/>
        <xdr:cNvSpPr txBox="1"/>
      </xdr:nvSpPr>
      <xdr:spPr>
        <a:xfrm>
          <a:off x="1066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65663</xdr:rowOff>
    </xdr:from>
    <xdr:to>
      <xdr:col>23</xdr:col>
      <xdr:colOff>184150</xdr:colOff>
      <xdr:row>85</xdr:row>
      <xdr:rowOff>167263</xdr:rowOff>
    </xdr:to>
    <xdr:sp macro="" textlink="">
      <xdr:nvSpPr>
        <xdr:cNvPr id="217" name="楕円 216"/>
        <xdr:cNvSpPr/>
      </xdr:nvSpPr>
      <xdr:spPr>
        <a:xfrm>
          <a:off x="4902200" y="1463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37740</xdr:rowOff>
    </xdr:from>
    <xdr:ext cx="762000" cy="259045"/>
    <xdr:sp macro="" textlink="">
      <xdr:nvSpPr>
        <xdr:cNvPr id="218" name="人件費・物件費等の状況該当値テキスト"/>
        <xdr:cNvSpPr txBox="1"/>
      </xdr:nvSpPr>
      <xdr:spPr>
        <a:xfrm>
          <a:off x="5041900" y="1461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58824</xdr:rowOff>
    </xdr:from>
    <xdr:to>
      <xdr:col>19</xdr:col>
      <xdr:colOff>184150</xdr:colOff>
      <xdr:row>84</xdr:row>
      <xdr:rowOff>160424</xdr:rowOff>
    </xdr:to>
    <xdr:sp macro="" textlink="">
      <xdr:nvSpPr>
        <xdr:cNvPr id="219" name="楕円 218"/>
        <xdr:cNvSpPr/>
      </xdr:nvSpPr>
      <xdr:spPr>
        <a:xfrm>
          <a:off x="4064000" y="144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145201</xdr:rowOff>
    </xdr:from>
    <xdr:ext cx="736600" cy="259045"/>
    <xdr:sp macro="" textlink="">
      <xdr:nvSpPr>
        <xdr:cNvPr id="220" name="テキスト ボックス 219"/>
        <xdr:cNvSpPr txBox="1"/>
      </xdr:nvSpPr>
      <xdr:spPr>
        <a:xfrm>
          <a:off x="3733800" y="1454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157152</xdr:rowOff>
    </xdr:from>
    <xdr:to>
      <xdr:col>15</xdr:col>
      <xdr:colOff>133350</xdr:colOff>
      <xdr:row>84</xdr:row>
      <xdr:rowOff>87302</xdr:rowOff>
    </xdr:to>
    <xdr:sp macro="" textlink="">
      <xdr:nvSpPr>
        <xdr:cNvPr id="221" name="楕円 220"/>
        <xdr:cNvSpPr/>
      </xdr:nvSpPr>
      <xdr:spPr>
        <a:xfrm>
          <a:off x="3175000" y="1438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72079</xdr:rowOff>
    </xdr:from>
    <xdr:ext cx="762000" cy="259045"/>
    <xdr:sp macro="" textlink="">
      <xdr:nvSpPr>
        <xdr:cNvPr id="222" name="テキスト ボックス 221"/>
        <xdr:cNvSpPr txBox="1"/>
      </xdr:nvSpPr>
      <xdr:spPr>
        <a:xfrm>
          <a:off x="2844800" y="14473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116388</xdr:rowOff>
    </xdr:from>
    <xdr:to>
      <xdr:col>11</xdr:col>
      <xdr:colOff>82550</xdr:colOff>
      <xdr:row>84</xdr:row>
      <xdr:rowOff>46538</xdr:rowOff>
    </xdr:to>
    <xdr:sp macro="" textlink="">
      <xdr:nvSpPr>
        <xdr:cNvPr id="223" name="楕円 222"/>
        <xdr:cNvSpPr/>
      </xdr:nvSpPr>
      <xdr:spPr>
        <a:xfrm>
          <a:off x="2286000" y="143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31315</xdr:rowOff>
    </xdr:from>
    <xdr:ext cx="762000" cy="259045"/>
    <xdr:sp macro="" textlink="">
      <xdr:nvSpPr>
        <xdr:cNvPr id="224" name="テキスト ボックス 223"/>
        <xdr:cNvSpPr txBox="1"/>
      </xdr:nvSpPr>
      <xdr:spPr>
        <a:xfrm>
          <a:off x="1955800" y="1443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121689</xdr:rowOff>
    </xdr:from>
    <xdr:to>
      <xdr:col>7</xdr:col>
      <xdr:colOff>31750</xdr:colOff>
      <xdr:row>84</xdr:row>
      <xdr:rowOff>51839</xdr:rowOff>
    </xdr:to>
    <xdr:sp macro="" textlink="">
      <xdr:nvSpPr>
        <xdr:cNvPr id="225" name="楕円 224"/>
        <xdr:cNvSpPr/>
      </xdr:nvSpPr>
      <xdr:spPr>
        <a:xfrm>
          <a:off x="1397000" y="1435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36616</xdr:rowOff>
    </xdr:from>
    <xdr:ext cx="762000" cy="259045"/>
    <xdr:sp macro="" textlink="">
      <xdr:nvSpPr>
        <xdr:cNvPr id="226" name="テキスト ボックス 225"/>
        <xdr:cNvSpPr txBox="1"/>
      </xdr:nvSpPr>
      <xdr:spPr>
        <a:xfrm>
          <a:off x="1066800" y="1443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対前年度比較では、同数となっており、類似団体内平均値と比較しても同程度となっているが、町においては、職員の年齢構成の不均衡により影響を受けやすい傾向にある。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今後、職員の平均年齢が上がる見込みがあることから、人件費総額については増加していく見込みである。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145287</xdr:rowOff>
    </xdr:from>
    <xdr:to>
      <xdr:col>81</xdr:col>
      <xdr:colOff>44450</xdr:colOff>
      <xdr:row>84</xdr:row>
      <xdr:rowOff>145287</xdr:rowOff>
    </xdr:to>
    <xdr:cxnSp macro="">
      <xdr:nvCxnSpPr>
        <xdr:cNvPr id="258" name="直線コネクタ 257"/>
        <xdr:cNvCxnSpPr/>
      </xdr:nvCxnSpPr>
      <xdr:spPr>
        <a:xfrm>
          <a:off x="16179800" y="145470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97028</xdr:rowOff>
    </xdr:from>
    <xdr:to>
      <xdr:col>77</xdr:col>
      <xdr:colOff>44450</xdr:colOff>
      <xdr:row>84</xdr:row>
      <xdr:rowOff>145287</xdr:rowOff>
    </xdr:to>
    <xdr:cxnSp macro="">
      <xdr:nvCxnSpPr>
        <xdr:cNvPr id="261" name="直線コネクタ 260"/>
        <xdr:cNvCxnSpPr/>
      </xdr:nvCxnSpPr>
      <xdr:spPr>
        <a:xfrm>
          <a:off x="15290800" y="1449882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97028</xdr:rowOff>
    </xdr:from>
    <xdr:to>
      <xdr:col>72</xdr:col>
      <xdr:colOff>203200</xdr:colOff>
      <xdr:row>84</xdr:row>
      <xdr:rowOff>154939</xdr:rowOff>
    </xdr:to>
    <xdr:cxnSp macro="">
      <xdr:nvCxnSpPr>
        <xdr:cNvPr id="264" name="直線コネクタ 263"/>
        <xdr:cNvCxnSpPr/>
      </xdr:nvCxnSpPr>
      <xdr:spPr>
        <a:xfrm flipV="1">
          <a:off x="14401800" y="14498828"/>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85</xdr:row>
      <xdr:rowOff>41402</xdr:rowOff>
    </xdr:to>
    <xdr:cxnSp macro="">
      <xdr:nvCxnSpPr>
        <xdr:cNvPr id="267" name="直線コネクタ 266"/>
        <xdr:cNvCxnSpPr/>
      </xdr:nvCxnSpPr>
      <xdr:spPr>
        <a:xfrm flipV="1">
          <a:off x="13512800" y="14556739"/>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94487</xdr:rowOff>
    </xdr:from>
    <xdr:to>
      <xdr:col>81</xdr:col>
      <xdr:colOff>95250</xdr:colOff>
      <xdr:row>85</xdr:row>
      <xdr:rowOff>24637</xdr:rowOff>
    </xdr:to>
    <xdr:sp macro="" textlink="">
      <xdr:nvSpPr>
        <xdr:cNvPr id="277" name="楕円 276"/>
        <xdr:cNvSpPr/>
      </xdr:nvSpPr>
      <xdr:spPr>
        <a:xfrm>
          <a:off x="169672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111014</xdr:rowOff>
    </xdr:from>
    <xdr:ext cx="762000" cy="259045"/>
    <xdr:sp macro="" textlink="">
      <xdr:nvSpPr>
        <xdr:cNvPr id="278" name="給与水準   （国との比較）該当値テキスト"/>
        <xdr:cNvSpPr txBox="1"/>
      </xdr:nvSpPr>
      <xdr:spPr>
        <a:xfrm>
          <a:off x="17106900" y="14341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94487</xdr:rowOff>
    </xdr:from>
    <xdr:to>
      <xdr:col>77</xdr:col>
      <xdr:colOff>95250</xdr:colOff>
      <xdr:row>85</xdr:row>
      <xdr:rowOff>24637</xdr:rowOff>
    </xdr:to>
    <xdr:sp macro="" textlink="">
      <xdr:nvSpPr>
        <xdr:cNvPr id="279" name="楕円 278"/>
        <xdr:cNvSpPr/>
      </xdr:nvSpPr>
      <xdr:spPr>
        <a:xfrm>
          <a:off x="16129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9414</xdr:rowOff>
    </xdr:from>
    <xdr:ext cx="736600" cy="259045"/>
    <xdr:sp macro="" textlink="">
      <xdr:nvSpPr>
        <xdr:cNvPr id="280" name="テキスト ボックス 279"/>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46228</xdr:rowOff>
    </xdr:from>
    <xdr:to>
      <xdr:col>73</xdr:col>
      <xdr:colOff>44450</xdr:colOff>
      <xdr:row>84</xdr:row>
      <xdr:rowOff>147828</xdr:rowOff>
    </xdr:to>
    <xdr:sp macro="" textlink="">
      <xdr:nvSpPr>
        <xdr:cNvPr id="281" name="楕円 280"/>
        <xdr:cNvSpPr/>
      </xdr:nvSpPr>
      <xdr:spPr>
        <a:xfrm>
          <a:off x="152400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158005</xdr:rowOff>
    </xdr:from>
    <xdr:ext cx="762000" cy="259045"/>
    <xdr:sp macro="" textlink="">
      <xdr:nvSpPr>
        <xdr:cNvPr id="282" name="テキスト ボックス 281"/>
        <xdr:cNvSpPr txBox="1"/>
      </xdr:nvSpPr>
      <xdr:spPr>
        <a:xfrm>
          <a:off x="14909800" y="1421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83" name="楕円 282"/>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84" name="テキスト ボックス 283"/>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162052</xdr:rowOff>
    </xdr:from>
    <xdr:to>
      <xdr:col>64</xdr:col>
      <xdr:colOff>152400</xdr:colOff>
      <xdr:row>85</xdr:row>
      <xdr:rowOff>92202</xdr:rowOff>
    </xdr:to>
    <xdr:sp macro="" textlink="">
      <xdr:nvSpPr>
        <xdr:cNvPr id="285" name="楕円 284"/>
        <xdr:cNvSpPr/>
      </xdr:nvSpPr>
      <xdr:spPr>
        <a:xfrm>
          <a:off x="13462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76979</xdr:rowOff>
    </xdr:from>
    <xdr:ext cx="762000" cy="259045"/>
    <xdr:sp macro="" textlink="">
      <xdr:nvSpPr>
        <xdr:cNvPr id="286" name="テキスト ボックス 285"/>
        <xdr:cNvSpPr txBox="1"/>
      </xdr:nvSpPr>
      <xdr:spPr>
        <a:xfrm>
          <a:off x="13131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常備</a:t>
          </a:r>
          <a:r>
            <a:rPr kumimoji="1" lang="ja-JP" altLang="ja-JP" sz="1100">
              <a:solidFill>
                <a:schemeClr val="dk1"/>
              </a:solidFill>
              <a:effectLst/>
              <a:latin typeface="+mn-lt"/>
              <a:ea typeface="+mn-ea"/>
              <a:cs typeface="+mn-cs"/>
            </a:rPr>
            <a:t>消防業務を単独で運営していること</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、町の人口が減少傾向であることなどから、類似団体内平均を</a:t>
          </a:r>
          <a:r>
            <a:rPr kumimoji="1" lang="en-US" altLang="ja-JP" sz="1100">
              <a:solidFill>
                <a:schemeClr val="dk1"/>
              </a:solidFill>
              <a:effectLst/>
              <a:latin typeface="+mn-lt"/>
              <a:ea typeface="+mn-ea"/>
              <a:cs typeface="+mn-cs"/>
            </a:rPr>
            <a:t>3.19</a:t>
          </a:r>
          <a:r>
            <a:rPr kumimoji="1" lang="ja-JP" altLang="ja-JP" sz="1100">
              <a:solidFill>
                <a:schemeClr val="dk1"/>
              </a:solidFill>
              <a:effectLst/>
              <a:latin typeface="+mn-lt"/>
              <a:ea typeface="+mn-ea"/>
              <a:cs typeface="+mn-cs"/>
            </a:rPr>
            <a:t>人上回っている。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今後も、再任用職員や会計年度任用職員等の多様な雇用形態を活用するとともに、事務事業の見直しを行うことにより、定員管理を行う。</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128905</xdr:rowOff>
    </xdr:from>
    <xdr:to>
      <xdr:col>81</xdr:col>
      <xdr:colOff>44450</xdr:colOff>
      <xdr:row>63</xdr:row>
      <xdr:rowOff>45931</xdr:rowOff>
    </xdr:to>
    <xdr:cxnSp macro="">
      <xdr:nvCxnSpPr>
        <xdr:cNvPr id="321" name="直線コネクタ 320"/>
        <xdr:cNvCxnSpPr/>
      </xdr:nvCxnSpPr>
      <xdr:spPr>
        <a:xfrm>
          <a:off x="16179800" y="10758805"/>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98372</xdr:rowOff>
    </xdr:from>
    <xdr:ext cx="762000" cy="259045"/>
    <xdr:sp macro="" textlink="">
      <xdr:nvSpPr>
        <xdr:cNvPr id="322" name="定員管理の状況平均値テキスト"/>
        <xdr:cNvSpPr txBox="1"/>
      </xdr:nvSpPr>
      <xdr:spPr>
        <a:xfrm>
          <a:off x="17106900" y="1021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126224</xdr:rowOff>
    </xdr:from>
    <xdr:to>
      <xdr:col>77</xdr:col>
      <xdr:colOff>44450</xdr:colOff>
      <xdr:row>62</xdr:row>
      <xdr:rowOff>128905</xdr:rowOff>
    </xdr:to>
    <xdr:cxnSp macro="">
      <xdr:nvCxnSpPr>
        <xdr:cNvPr id="324" name="直線コネクタ 323"/>
        <xdr:cNvCxnSpPr/>
      </xdr:nvCxnSpPr>
      <xdr:spPr>
        <a:xfrm>
          <a:off x="15290800" y="10756124"/>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53004</xdr:rowOff>
    </xdr:from>
    <xdr:ext cx="736600" cy="259045"/>
    <xdr:sp macro="" textlink="">
      <xdr:nvSpPr>
        <xdr:cNvPr id="326" name="テキスト ボックス 325"/>
        <xdr:cNvSpPr txBox="1"/>
      </xdr:nvSpPr>
      <xdr:spPr>
        <a:xfrm>
          <a:off x="15798800" y="1016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44450</xdr:rowOff>
    </xdr:from>
    <xdr:to>
      <xdr:col>72</xdr:col>
      <xdr:colOff>203200</xdr:colOff>
      <xdr:row>62</xdr:row>
      <xdr:rowOff>126224</xdr:rowOff>
    </xdr:to>
    <xdr:cxnSp macro="">
      <xdr:nvCxnSpPr>
        <xdr:cNvPr id="327" name="直線コネクタ 326"/>
        <xdr:cNvCxnSpPr/>
      </xdr:nvCxnSpPr>
      <xdr:spPr>
        <a:xfrm>
          <a:off x="14401800" y="10674350"/>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24853</xdr:rowOff>
    </xdr:from>
    <xdr:ext cx="762000" cy="259045"/>
    <xdr:sp macro="" textlink="">
      <xdr:nvSpPr>
        <xdr:cNvPr id="329" name="テキスト ボックス 328"/>
        <xdr:cNvSpPr txBox="1"/>
      </xdr:nvSpPr>
      <xdr:spPr>
        <a:xfrm>
          <a:off x="14909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44450</xdr:rowOff>
    </xdr:from>
    <xdr:to>
      <xdr:col>68</xdr:col>
      <xdr:colOff>152400</xdr:colOff>
      <xdr:row>62</xdr:row>
      <xdr:rowOff>51153</xdr:rowOff>
    </xdr:to>
    <xdr:cxnSp macro="">
      <xdr:nvCxnSpPr>
        <xdr:cNvPr id="330" name="直線コネクタ 329"/>
        <xdr:cNvCxnSpPr/>
      </xdr:nvCxnSpPr>
      <xdr:spPr>
        <a:xfrm flipV="1">
          <a:off x="13512800" y="10674350"/>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32" name="テキスト ボックス 331"/>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4744</xdr:rowOff>
    </xdr:from>
    <xdr:ext cx="762000" cy="259045"/>
    <xdr:sp macro="" textlink="">
      <xdr:nvSpPr>
        <xdr:cNvPr id="334" name="テキスト ボックス 333"/>
        <xdr:cNvSpPr txBox="1"/>
      </xdr:nvSpPr>
      <xdr:spPr>
        <a:xfrm>
          <a:off x="13131800" y="101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166581</xdr:rowOff>
    </xdr:from>
    <xdr:to>
      <xdr:col>81</xdr:col>
      <xdr:colOff>95250</xdr:colOff>
      <xdr:row>63</xdr:row>
      <xdr:rowOff>96731</xdr:rowOff>
    </xdr:to>
    <xdr:sp macro="" textlink="">
      <xdr:nvSpPr>
        <xdr:cNvPr id="340" name="楕円 339"/>
        <xdr:cNvSpPr/>
      </xdr:nvSpPr>
      <xdr:spPr>
        <a:xfrm>
          <a:off x="169672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138658</xdr:rowOff>
    </xdr:from>
    <xdr:ext cx="762000" cy="259045"/>
    <xdr:sp macro="" textlink="">
      <xdr:nvSpPr>
        <xdr:cNvPr id="341" name="定員管理の状況該当値テキスト"/>
        <xdr:cNvSpPr txBox="1"/>
      </xdr:nvSpPr>
      <xdr:spPr>
        <a:xfrm>
          <a:off x="17106900" y="1076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78105</xdr:rowOff>
    </xdr:from>
    <xdr:to>
      <xdr:col>77</xdr:col>
      <xdr:colOff>95250</xdr:colOff>
      <xdr:row>63</xdr:row>
      <xdr:rowOff>8255</xdr:rowOff>
    </xdr:to>
    <xdr:sp macro="" textlink="">
      <xdr:nvSpPr>
        <xdr:cNvPr id="342" name="楕円 341"/>
        <xdr:cNvSpPr/>
      </xdr:nvSpPr>
      <xdr:spPr>
        <a:xfrm>
          <a:off x="16129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164482</xdr:rowOff>
    </xdr:from>
    <xdr:ext cx="736600" cy="259045"/>
    <xdr:sp macro="" textlink="">
      <xdr:nvSpPr>
        <xdr:cNvPr id="343" name="テキスト ボックス 342"/>
        <xdr:cNvSpPr txBox="1"/>
      </xdr:nvSpPr>
      <xdr:spPr>
        <a:xfrm>
          <a:off x="15798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75424</xdr:rowOff>
    </xdr:from>
    <xdr:to>
      <xdr:col>73</xdr:col>
      <xdr:colOff>44450</xdr:colOff>
      <xdr:row>63</xdr:row>
      <xdr:rowOff>5574</xdr:rowOff>
    </xdr:to>
    <xdr:sp macro="" textlink="">
      <xdr:nvSpPr>
        <xdr:cNvPr id="344" name="楕円 343"/>
        <xdr:cNvSpPr/>
      </xdr:nvSpPr>
      <xdr:spPr>
        <a:xfrm>
          <a:off x="15240000" y="10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161801</xdr:rowOff>
    </xdr:from>
    <xdr:ext cx="762000" cy="259045"/>
    <xdr:sp macro="" textlink="">
      <xdr:nvSpPr>
        <xdr:cNvPr id="345" name="テキスト ボックス 344"/>
        <xdr:cNvSpPr txBox="1"/>
      </xdr:nvSpPr>
      <xdr:spPr>
        <a:xfrm>
          <a:off x="14909800" y="1079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165100</xdr:rowOff>
    </xdr:from>
    <xdr:to>
      <xdr:col>68</xdr:col>
      <xdr:colOff>203200</xdr:colOff>
      <xdr:row>62</xdr:row>
      <xdr:rowOff>95250</xdr:rowOff>
    </xdr:to>
    <xdr:sp macro="" textlink="">
      <xdr:nvSpPr>
        <xdr:cNvPr id="346" name="楕円 345"/>
        <xdr:cNvSpPr/>
      </xdr:nvSpPr>
      <xdr:spPr>
        <a:xfrm>
          <a:off x="14351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47" name="テキスト ボックス 346"/>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353</xdr:rowOff>
    </xdr:from>
    <xdr:to>
      <xdr:col>64</xdr:col>
      <xdr:colOff>152400</xdr:colOff>
      <xdr:row>62</xdr:row>
      <xdr:rowOff>101953</xdr:rowOff>
    </xdr:to>
    <xdr:sp macro="" textlink="">
      <xdr:nvSpPr>
        <xdr:cNvPr id="348" name="楕円 347"/>
        <xdr:cNvSpPr/>
      </xdr:nvSpPr>
      <xdr:spPr>
        <a:xfrm>
          <a:off x="13462000" y="106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86730</xdr:rowOff>
    </xdr:from>
    <xdr:ext cx="762000" cy="259045"/>
    <xdr:sp macro="" textlink="">
      <xdr:nvSpPr>
        <xdr:cNvPr id="349" name="テキスト ボックス 348"/>
        <xdr:cNvSpPr txBox="1"/>
      </xdr:nvSpPr>
      <xdr:spPr>
        <a:xfrm>
          <a:off x="13131800" y="1071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０．８</a:t>
          </a:r>
          <a:r>
            <a:rPr kumimoji="1" lang="ja-JP" altLang="ja-JP" sz="1100">
              <a:solidFill>
                <a:schemeClr val="dk1"/>
              </a:solidFill>
              <a:effectLst/>
              <a:latin typeface="+mn-lt"/>
              <a:ea typeface="+mn-ea"/>
              <a:cs typeface="+mn-cs"/>
            </a:rPr>
            <a:t>ポイント下回ってはいるものの，</a:t>
          </a:r>
          <a:r>
            <a:rPr kumimoji="1" lang="ja-JP" altLang="en-US" sz="1100">
              <a:solidFill>
                <a:schemeClr val="dk1"/>
              </a:solidFill>
              <a:effectLst/>
              <a:latin typeface="+mn-lt"/>
              <a:ea typeface="+mn-ea"/>
              <a:cs typeface="+mn-cs"/>
            </a:rPr>
            <a:t>令和２年度は</a:t>
          </a:r>
          <a:r>
            <a:rPr kumimoji="1" lang="ja-JP" altLang="ja-JP" sz="1100">
              <a:solidFill>
                <a:schemeClr val="dk1"/>
              </a:solidFill>
              <a:effectLst/>
              <a:latin typeface="+mn-lt"/>
              <a:ea typeface="+mn-ea"/>
              <a:cs typeface="+mn-cs"/>
            </a:rPr>
            <a:t>標準財政規模</a:t>
          </a:r>
          <a:r>
            <a:rPr kumimoji="1" lang="ja-JP" altLang="en-US" sz="1100">
              <a:solidFill>
                <a:schemeClr val="dk1"/>
              </a:solidFill>
              <a:effectLst/>
              <a:latin typeface="+mn-lt"/>
              <a:ea typeface="+mn-ea"/>
              <a:cs typeface="+mn-cs"/>
            </a:rPr>
            <a:t>は増となったが、</a:t>
          </a:r>
          <a:r>
            <a:rPr kumimoji="1" lang="ja-JP" altLang="ja-JP" sz="1100">
              <a:solidFill>
                <a:schemeClr val="dk1"/>
              </a:solidFill>
              <a:effectLst/>
              <a:latin typeface="+mn-lt"/>
              <a:ea typeface="+mn-ea"/>
              <a:cs typeface="+mn-cs"/>
            </a:rPr>
            <a:t>元利償還金の増を</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理由として対前年度比において</a:t>
          </a:r>
          <a:r>
            <a:rPr kumimoji="1" lang="ja-JP" altLang="en-US" sz="1100">
              <a:solidFill>
                <a:schemeClr val="dk1"/>
              </a:solidFill>
              <a:effectLst/>
              <a:latin typeface="+mn-lt"/>
              <a:ea typeface="+mn-ea"/>
              <a:cs typeface="+mn-cs"/>
            </a:rPr>
            <a:t>０．８</a:t>
          </a:r>
          <a:r>
            <a:rPr kumimoji="1" lang="ja-JP" altLang="ja-JP"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　今後数年間は，統合小学校建設事業等</a:t>
          </a:r>
          <a:r>
            <a:rPr kumimoji="1" lang="ja-JP" altLang="en-US" sz="1100">
              <a:solidFill>
                <a:schemeClr val="dk1"/>
              </a:solidFill>
              <a:effectLst/>
              <a:latin typeface="+mn-lt"/>
              <a:ea typeface="+mn-ea"/>
              <a:cs typeface="+mn-cs"/>
            </a:rPr>
            <a:t>大規模事業の</a:t>
          </a:r>
          <a:r>
            <a:rPr kumimoji="1" lang="ja-JP" altLang="ja-JP" sz="1100">
              <a:solidFill>
                <a:schemeClr val="dk1"/>
              </a:solidFill>
              <a:effectLst/>
              <a:latin typeface="+mn-lt"/>
              <a:ea typeface="+mn-ea"/>
              <a:cs typeface="+mn-cs"/>
            </a:rPr>
            <a:t>直近の借り入れに係る新たな償還が開始されることで公債費</a:t>
          </a:r>
          <a:r>
            <a:rPr kumimoji="1" lang="ja-JP" altLang="en-US" sz="1100">
              <a:solidFill>
                <a:schemeClr val="dk1"/>
              </a:solidFill>
              <a:effectLst/>
              <a:latin typeface="+mn-lt"/>
              <a:ea typeface="+mn-ea"/>
              <a:cs typeface="+mn-cs"/>
            </a:rPr>
            <a:t>が増加し，</a:t>
          </a:r>
          <a:r>
            <a:rPr kumimoji="1" lang="ja-JP" altLang="ja-JP" sz="1100">
              <a:solidFill>
                <a:schemeClr val="dk1"/>
              </a:solidFill>
              <a:effectLst/>
              <a:latin typeface="+mn-lt"/>
              <a:ea typeface="+mn-ea"/>
              <a:cs typeface="+mn-cs"/>
            </a:rPr>
            <a:t>指数の更なる上昇が予測されるため，その他の地方債の発行を抑制するなど，急激な比率の上昇を抑える必要がある。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160782</xdr:rowOff>
    </xdr:from>
    <xdr:to>
      <xdr:col>81</xdr:col>
      <xdr:colOff>44450</xdr:colOff>
      <xdr:row>41</xdr:row>
      <xdr:rowOff>27940</xdr:rowOff>
    </xdr:to>
    <xdr:cxnSp macro="">
      <xdr:nvCxnSpPr>
        <xdr:cNvPr id="380" name="直線コネクタ 379"/>
        <xdr:cNvCxnSpPr/>
      </xdr:nvCxnSpPr>
      <xdr:spPr>
        <a:xfrm>
          <a:off x="16179800" y="701878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40</xdr:row>
      <xdr:rowOff>160782</xdr:rowOff>
    </xdr:to>
    <xdr:cxnSp macro="">
      <xdr:nvCxnSpPr>
        <xdr:cNvPr id="383" name="直線コネクタ 382"/>
        <xdr:cNvCxnSpPr/>
      </xdr:nvCxnSpPr>
      <xdr:spPr>
        <a:xfrm>
          <a:off x="15290800" y="696569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69088</xdr:rowOff>
    </xdr:from>
    <xdr:to>
      <xdr:col>72</xdr:col>
      <xdr:colOff>203200</xdr:colOff>
      <xdr:row>40</xdr:row>
      <xdr:rowOff>107696</xdr:rowOff>
    </xdr:to>
    <xdr:cxnSp macro="">
      <xdr:nvCxnSpPr>
        <xdr:cNvPr id="386" name="直線コネクタ 385"/>
        <xdr:cNvCxnSpPr/>
      </xdr:nvCxnSpPr>
      <xdr:spPr>
        <a:xfrm>
          <a:off x="14401800" y="69270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69088</xdr:rowOff>
    </xdr:to>
    <xdr:cxnSp macro="">
      <xdr:nvCxnSpPr>
        <xdr:cNvPr id="389" name="直線コネクタ 388"/>
        <xdr:cNvCxnSpPr/>
      </xdr:nvCxnSpPr>
      <xdr:spPr>
        <a:xfrm>
          <a:off x="13512800" y="69126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99" name="楕円 398"/>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400" name="公債費負担の状況該当値テキスト"/>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109982</xdr:rowOff>
    </xdr:from>
    <xdr:to>
      <xdr:col>77</xdr:col>
      <xdr:colOff>95250</xdr:colOff>
      <xdr:row>41</xdr:row>
      <xdr:rowOff>40132</xdr:rowOff>
    </xdr:to>
    <xdr:sp macro="" textlink="">
      <xdr:nvSpPr>
        <xdr:cNvPr id="401" name="楕円 400"/>
        <xdr:cNvSpPr/>
      </xdr:nvSpPr>
      <xdr:spPr>
        <a:xfrm>
          <a:off x="16129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50309</xdr:rowOff>
    </xdr:from>
    <xdr:ext cx="736600" cy="259045"/>
    <xdr:sp macro="" textlink="">
      <xdr:nvSpPr>
        <xdr:cNvPr id="402" name="テキスト ボックス 401"/>
        <xdr:cNvSpPr txBox="1"/>
      </xdr:nvSpPr>
      <xdr:spPr>
        <a:xfrm>
          <a:off x="15798800" y="673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macro="" textlink="">
      <xdr:nvSpPr>
        <xdr:cNvPr id="403" name="楕円 402"/>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404" name="テキスト ボックス 403"/>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18288</xdr:rowOff>
    </xdr:from>
    <xdr:to>
      <xdr:col>68</xdr:col>
      <xdr:colOff>203200</xdr:colOff>
      <xdr:row>40</xdr:row>
      <xdr:rowOff>119888</xdr:rowOff>
    </xdr:to>
    <xdr:sp macro="" textlink="">
      <xdr:nvSpPr>
        <xdr:cNvPr id="405" name="楕円 404"/>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406" name="テキスト ボックス 405"/>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07" name="楕円 406"/>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8" name="テキスト ボックス 407"/>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平成２６年度</a:t>
          </a:r>
          <a:r>
            <a:rPr kumimoji="1" lang="ja-JP" altLang="en-US" sz="1100" baseline="0">
              <a:solidFill>
                <a:schemeClr val="dk1"/>
              </a:solidFill>
              <a:effectLst/>
              <a:latin typeface="+mn-lt"/>
              <a:ea typeface="+mn-ea"/>
              <a:cs typeface="+mn-cs"/>
            </a:rPr>
            <a:t>以降</a:t>
          </a:r>
          <a:r>
            <a:rPr kumimoji="1" lang="ja-JP" altLang="ja-JP" sz="1100" baseline="0">
              <a:solidFill>
                <a:schemeClr val="dk1"/>
              </a:solidFill>
              <a:effectLst/>
              <a:latin typeface="+mn-lt"/>
              <a:ea typeface="+mn-ea"/>
              <a:cs typeface="+mn-cs"/>
            </a:rPr>
            <a:t>，役場庁舎耐震改修事業</a:t>
          </a:r>
          <a:r>
            <a:rPr kumimoji="1" lang="ja-JP" altLang="en-US" sz="1100" baseline="0">
              <a:solidFill>
                <a:schemeClr val="dk1"/>
              </a:solidFill>
              <a:effectLst/>
              <a:latin typeface="+mn-lt"/>
              <a:ea typeface="+mn-ea"/>
              <a:cs typeface="+mn-cs"/>
            </a:rPr>
            <a:t>，教育施設整備事業</a:t>
          </a:r>
          <a:r>
            <a:rPr kumimoji="1" lang="ja-JP" altLang="ja-JP" sz="1100" baseline="0">
              <a:solidFill>
                <a:schemeClr val="dk1"/>
              </a:solidFill>
              <a:effectLst/>
              <a:latin typeface="+mn-lt"/>
              <a:ea typeface="+mn-ea"/>
              <a:cs typeface="+mn-cs"/>
            </a:rPr>
            <a:t>等の大規模事業にともなう新規借り入れが増えたことにより地方債現在高が増え</a:t>
          </a:r>
          <a:r>
            <a:rPr kumimoji="1" lang="ja-JP" altLang="en-US" sz="1100" baseline="0">
              <a:solidFill>
                <a:schemeClr val="dk1"/>
              </a:solidFill>
              <a:effectLst/>
              <a:latin typeface="+mn-lt"/>
              <a:ea typeface="+mn-ea"/>
              <a:cs typeface="+mn-cs"/>
            </a:rPr>
            <a:t>上昇傾向にある。令和２年度は充当可能財源等</a:t>
          </a:r>
          <a:r>
            <a:rPr kumimoji="1" lang="ja-JP" altLang="ja-JP" sz="1100" baseline="0">
              <a:solidFill>
                <a:schemeClr val="dk1"/>
              </a:solidFill>
              <a:effectLst/>
              <a:latin typeface="+mn-lt"/>
              <a:ea typeface="+mn-ea"/>
              <a:cs typeface="+mn-cs"/>
            </a:rPr>
            <a:t>の</a:t>
          </a:r>
          <a:r>
            <a:rPr kumimoji="1" lang="ja-JP" altLang="en-US" sz="1100" baseline="0">
              <a:solidFill>
                <a:schemeClr val="dk1"/>
              </a:solidFill>
              <a:effectLst/>
              <a:latin typeface="+mn-lt"/>
              <a:ea typeface="+mn-ea"/>
              <a:cs typeface="+mn-cs"/>
            </a:rPr>
            <a:t>増</a:t>
          </a:r>
          <a:r>
            <a:rPr kumimoji="1" lang="ja-JP" altLang="ja-JP" sz="1100" baseline="0">
              <a:solidFill>
                <a:schemeClr val="dk1"/>
              </a:solidFill>
              <a:effectLst/>
              <a:latin typeface="+mn-lt"/>
              <a:ea typeface="+mn-ea"/>
              <a:cs typeface="+mn-cs"/>
            </a:rPr>
            <a:t>によ</a:t>
          </a:r>
          <a:r>
            <a:rPr kumimoji="1" lang="ja-JP" altLang="en-US" sz="1100" baseline="0">
              <a:solidFill>
                <a:schemeClr val="dk1"/>
              </a:solidFill>
              <a:effectLst/>
              <a:latin typeface="+mn-lt"/>
              <a:ea typeface="+mn-ea"/>
              <a:cs typeface="+mn-cs"/>
            </a:rPr>
            <a:t>り０．９ポイント改善が見られたが，</a:t>
          </a:r>
          <a:r>
            <a:rPr kumimoji="1" lang="ja-JP" altLang="ja-JP" sz="1100" baseline="0">
              <a:solidFill>
                <a:schemeClr val="dk1"/>
              </a:solidFill>
              <a:effectLst/>
              <a:latin typeface="+mn-lt"/>
              <a:ea typeface="+mn-ea"/>
              <a:cs typeface="+mn-cs"/>
            </a:rPr>
            <a:t>類似団体平均を</a:t>
          </a:r>
          <a:r>
            <a:rPr kumimoji="1" lang="ja-JP" altLang="en-US" sz="1100" baseline="0">
              <a:solidFill>
                <a:schemeClr val="dk1"/>
              </a:solidFill>
              <a:effectLst/>
              <a:latin typeface="+mn-lt"/>
              <a:ea typeface="+mn-ea"/>
              <a:cs typeface="+mn-cs"/>
            </a:rPr>
            <a:t>８３．８</a:t>
          </a:r>
          <a:r>
            <a:rPr kumimoji="1" lang="ja-JP" altLang="ja-JP" sz="1100" baseline="0">
              <a:solidFill>
                <a:schemeClr val="dk1"/>
              </a:solidFill>
              <a:effectLst/>
              <a:latin typeface="+mn-lt"/>
              <a:ea typeface="+mn-ea"/>
              <a:cs typeface="+mn-cs"/>
            </a:rPr>
            <a:t>ポイントと大きく上回っている。今後も数年間は更なる上昇が見込まれるため，その他の地方債の発行を抑制しつつ当該基金の確保に努め，急激な比率の上昇を抑えていく必要がある。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68389</xdr:rowOff>
    </xdr:from>
    <xdr:to>
      <xdr:col>81</xdr:col>
      <xdr:colOff>44450</xdr:colOff>
      <xdr:row>18</xdr:row>
      <xdr:rowOff>73819</xdr:rowOff>
    </xdr:to>
    <xdr:cxnSp macro="">
      <xdr:nvCxnSpPr>
        <xdr:cNvPr id="438" name="直線コネクタ 437"/>
        <xdr:cNvCxnSpPr/>
      </xdr:nvCxnSpPr>
      <xdr:spPr>
        <a:xfrm flipV="1">
          <a:off x="16179800" y="3154489"/>
          <a:ext cx="8382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42943</xdr:rowOff>
    </xdr:from>
    <xdr:ext cx="762000" cy="259045"/>
    <xdr:sp macro="" textlink="">
      <xdr:nvSpPr>
        <xdr:cNvPr id="439" name="将来負担の状況平均値テキスト"/>
        <xdr:cNvSpPr txBox="1"/>
      </xdr:nvSpPr>
      <xdr:spPr>
        <a:xfrm>
          <a:off x="17106900" y="24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62357</xdr:rowOff>
    </xdr:from>
    <xdr:to>
      <xdr:col>77</xdr:col>
      <xdr:colOff>44450</xdr:colOff>
      <xdr:row>18</xdr:row>
      <xdr:rowOff>73819</xdr:rowOff>
    </xdr:to>
    <xdr:cxnSp macro="">
      <xdr:nvCxnSpPr>
        <xdr:cNvPr id="441" name="直線コネクタ 440"/>
        <xdr:cNvCxnSpPr/>
      </xdr:nvCxnSpPr>
      <xdr:spPr>
        <a:xfrm>
          <a:off x="15290800" y="3148457"/>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3" name="テキスト ボックス 442"/>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37020</xdr:rowOff>
    </xdr:from>
    <xdr:to>
      <xdr:col>72</xdr:col>
      <xdr:colOff>203200</xdr:colOff>
      <xdr:row>18</xdr:row>
      <xdr:rowOff>62357</xdr:rowOff>
    </xdr:to>
    <xdr:cxnSp macro="">
      <xdr:nvCxnSpPr>
        <xdr:cNvPr id="444" name="直線コネクタ 443"/>
        <xdr:cNvCxnSpPr/>
      </xdr:nvCxnSpPr>
      <xdr:spPr>
        <a:xfrm>
          <a:off x="14401800" y="3123120"/>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72866</xdr:rowOff>
    </xdr:from>
    <xdr:to>
      <xdr:col>73</xdr:col>
      <xdr:colOff>44450</xdr:colOff>
      <xdr:row>16</xdr:row>
      <xdr:rowOff>3016</xdr:rowOff>
    </xdr:to>
    <xdr:sp macro="" textlink="">
      <xdr:nvSpPr>
        <xdr:cNvPr id="445" name="フローチャート: 判断 444"/>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6" name="テキスト ボックス 445"/>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25559</xdr:rowOff>
    </xdr:from>
    <xdr:to>
      <xdr:col>68</xdr:col>
      <xdr:colOff>152400</xdr:colOff>
      <xdr:row>18</xdr:row>
      <xdr:rowOff>37020</xdr:rowOff>
    </xdr:to>
    <xdr:cxnSp macro="">
      <xdr:nvCxnSpPr>
        <xdr:cNvPr id="447" name="直線コネクタ 446"/>
        <xdr:cNvCxnSpPr/>
      </xdr:nvCxnSpPr>
      <xdr:spPr>
        <a:xfrm>
          <a:off x="13512800" y="3111659"/>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121126</xdr:rowOff>
    </xdr:from>
    <xdr:to>
      <xdr:col>68</xdr:col>
      <xdr:colOff>203200</xdr:colOff>
      <xdr:row>16</xdr:row>
      <xdr:rowOff>51276</xdr:rowOff>
    </xdr:to>
    <xdr:sp macro="" textlink="">
      <xdr:nvSpPr>
        <xdr:cNvPr id="448" name="フローチャート: 判断 447"/>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9" name="テキスト ボックス 448"/>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50" name="フローチャート: 判断 449"/>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51" name="テキスト ボックス 450"/>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17589</xdr:rowOff>
    </xdr:from>
    <xdr:to>
      <xdr:col>81</xdr:col>
      <xdr:colOff>95250</xdr:colOff>
      <xdr:row>18</xdr:row>
      <xdr:rowOff>119189</xdr:rowOff>
    </xdr:to>
    <xdr:sp macro="" textlink="">
      <xdr:nvSpPr>
        <xdr:cNvPr id="457" name="楕円 456"/>
        <xdr:cNvSpPr/>
      </xdr:nvSpPr>
      <xdr:spPr>
        <a:xfrm>
          <a:off x="16967200" y="31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161116</xdr:rowOff>
    </xdr:from>
    <xdr:ext cx="762000" cy="259045"/>
    <xdr:sp macro="" textlink="">
      <xdr:nvSpPr>
        <xdr:cNvPr id="458" name="将来負担の状況該当値テキスト"/>
        <xdr:cNvSpPr txBox="1"/>
      </xdr:nvSpPr>
      <xdr:spPr>
        <a:xfrm>
          <a:off x="17106900" y="307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23019</xdr:rowOff>
    </xdr:from>
    <xdr:to>
      <xdr:col>77</xdr:col>
      <xdr:colOff>95250</xdr:colOff>
      <xdr:row>18</xdr:row>
      <xdr:rowOff>124619</xdr:rowOff>
    </xdr:to>
    <xdr:sp macro="" textlink="">
      <xdr:nvSpPr>
        <xdr:cNvPr id="459" name="楕円 458"/>
        <xdr:cNvSpPr/>
      </xdr:nvSpPr>
      <xdr:spPr>
        <a:xfrm>
          <a:off x="16129000" y="31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109396</xdr:rowOff>
    </xdr:from>
    <xdr:ext cx="736600" cy="259045"/>
    <xdr:sp macro="" textlink="">
      <xdr:nvSpPr>
        <xdr:cNvPr id="460" name="テキスト ボックス 459"/>
        <xdr:cNvSpPr txBox="1"/>
      </xdr:nvSpPr>
      <xdr:spPr>
        <a:xfrm>
          <a:off x="15798800" y="3195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11557</xdr:rowOff>
    </xdr:from>
    <xdr:to>
      <xdr:col>73</xdr:col>
      <xdr:colOff>44450</xdr:colOff>
      <xdr:row>18</xdr:row>
      <xdr:rowOff>113157</xdr:rowOff>
    </xdr:to>
    <xdr:sp macro="" textlink="">
      <xdr:nvSpPr>
        <xdr:cNvPr id="461" name="楕円 460"/>
        <xdr:cNvSpPr/>
      </xdr:nvSpPr>
      <xdr:spPr>
        <a:xfrm>
          <a:off x="15240000" y="309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97934</xdr:rowOff>
    </xdr:from>
    <xdr:ext cx="762000" cy="259045"/>
    <xdr:sp macro="" textlink="">
      <xdr:nvSpPr>
        <xdr:cNvPr id="462" name="テキスト ボックス 461"/>
        <xdr:cNvSpPr txBox="1"/>
      </xdr:nvSpPr>
      <xdr:spPr>
        <a:xfrm>
          <a:off x="14909800" y="318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157670</xdr:rowOff>
    </xdr:from>
    <xdr:to>
      <xdr:col>68</xdr:col>
      <xdr:colOff>203200</xdr:colOff>
      <xdr:row>18</xdr:row>
      <xdr:rowOff>87820</xdr:rowOff>
    </xdr:to>
    <xdr:sp macro="" textlink="">
      <xdr:nvSpPr>
        <xdr:cNvPr id="463" name="楕円 462"/>
        <xdr:cNvSpPr/>
      </xdr:nvSpPr>
      <xdr:spPr>
        <a:xfrm>
          <a:off x="14351000" y="30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72597</xdr:rowOff>
    </xdr:from>
    <xdr:ext cx="762000" cy="259045"/>
    <xdr:sp macro="" textlink="">
      <xdr:nvSpPr>
        <xdr:cNvPr id="464" name="テキスト ボックス 463"/>
        <xdr:cNvSpPr txBox="1"/>
      </xdr:nvSpPr>
      <xdr:spPr>
        <a:xfrm>
          <a:off x="14020800" y="315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146209</xdr:rowOff>
    </xdr:from>
    <xdr:to>
      <xdr:col>64</xdr:col>
      <xdr:colOff>152400</xdr:colOff>
      <xdr:row>18</xdr:row>
      <xdr:rowOff>76359</xdr:rowOff>
    </xdr:to>
    <xdr:sp macro="" textlink="">
      <xdr:nvSpPr>
        <xdr:cNvPr id="465" name="楕円 464"/>
        <xdr:cNvSpPr/>
      </xdr:nvSpPr>
      <xdr:spPr>
        <a:xfrm>
          <a:off x="13462000" y="306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61136</xdr:rowOff>
    </xdr:from>
    <xdr:ext cx="762000" cy="259045"/>
    <xdr:sp macro="" textlink="">
      <xdr:nvSpPr>
        <xdr:cNvPr id="466" name="テキスト ボックス 465"/>
        <xdr:cNvSpPr txBox="1"/>
      </xdr:nvSpPr>
      <xdr:spPr>
        <a:xfrm>
          <a:off x="13131800" y="314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16,464
15,654
23.89
11,131,316
10,591,034
473,382
4,392,843
9,818,275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人件費に係る経常収支比率については，</a:t>
          </a:r>
          <a:r>
            <a:rPr kumimoji="1" lang="ja-JP" altLang="en-US" sz="900">
              <a:solidFill>
                <a:schemeClr val="dk1"/>
              </a:solidFill>
              <a:effectLst/>
              <a:latin typeface="+mn-lt"/>
              <a:ea typeface="+mn-ea"/>
              <a:cs typeface="+mn-cs"/>
            </a:rPr>
            <a:t>対前年度比０．７ポイント減少したが</a:t>
          </a:r>
          <a:r>
            <a:rPr kumimoji="1" lang="ja-JP" altLang="ja-JP" sz="900">
              <a:solidFill>
                <a:schemeClr val="dk1"/>
              </a:solidFill>
              <a:effectLst/>
              <a:latin typeface="+mn-lt"/>
              <a:ea typeface="+mn-ea"/>
              <a:cs typeface="+mn-cs"/>
            </a:rPr>
            <a:t>依然として高く類似団体平均を</a:t>
          </a:r>
          <a:r>
            <a:rPr kumimoji="1" lang="ja-JP" altLang="en-US" sz="900">
              <a:solidFill>
                <a:schemeClr val="dk1"/>
              </a:solidFill>
              <a:effectLst/>
              <a:latin typeface="+mn-lt"/>
              <a:ea typeface="+mn-ea"/>
              <a:cs typeface="+mn-cs"/>
            </a:rPr>
            <a:t>７．１</a:t>
          </a:r>
          <a:r>
            <a:rPr kumimoji="1" lang="ja-JP" altLang="ja-JP" sz="900">
              <a:solidFill>
                <a:schemeClr val="dk1"/>
              </a:solidFill>
              <a:effectLst/>
              <a:latin typeface="+mn-lt"/>
              <a:ea typeface="+mn-ea"/>
              <a:cs typeface="+mn-cs"/>
            </a:rPr>
            <a:t>ポイント上回っている</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これは，本町に原子力研究開発施設や関連施設が立地しており，常備消防業務の必要性から町単独で消防を運営していること，さらには，県内随一の観光地として積極的な観光施策の展開を図っていることから人員を要しているのが原因である。</a:t>
          </a:r>
          <a:endParaRPr lang="ja-JP" altLang="ja-JP" sz="900">
            <a:effectLst/>
          </a:endParaRPr>
        </a:p>
        <a:p>
          <a:r>
            <a:rPr kumimoji="1" lang="ja-JP" altLang="ja-JP" sz="900">
              <a:solidFill>
                <a:schemeClr val="dk1"/>
              </a:solidFill>
              <a:effectLst/>
              <a:latin typeface="+mn-lt"/>
              <a:ea typeface="+mn-ea"/>
              <a:cs typeface="+mn-cs"/>
            </a:rPr>
            <a:t>　近年，職員年齢構成の変化により職員年齢が低下し，微減若しく横ばいの状況にあるが，今後は，年齢の上昇とともに微増傾向が見込まれることから，適正な定員管理と行財政改革の取り組みを通して人件費の削減に努める。</a:t>
          </a:r>
          <a:endParaRPr lang="ja-JP" altLang="ja-JP" sz="9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38</xdr:row>
      <xdr:rowOff>142240</xdr:rowOff>
    </xdr:to>
    <xdr:cxnSp macro="">
      <xdr:nvCxnSpPr>
        <xdr:cNvPr id="66" name="直線コネクタ 65"/>
        <xdr:cNvCxnSpPr/>
      </xdr:nvCxnSpPr>
      <xdr:spPr>
        <a:xfrm flipV="1">
          <a:off x="3987800" y="6604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111760</xdr:rowOff>
    </xdr:from>
    <xdr:to>
      <xdr:col>19</xdr:col>
      <xdr:colOff>187325</xdr:colOff>
      <xdr:row>38</xdr:row>
      <xdr:rowOff>142240</xdr:rowOff>
    </xdr:to>
    <xdr:cxnSp macro="">
      <xdr:nvCxnSpPr>
        <xdr:cNvPr id="69" name="直線コネクタ 68"/>
        <xdr:cNvCxnSpPr/>
      </xdr:nvCxnSpPr>
      <xdr:spPr>
        <a:xfrm>
          <a:off x="3098800" y="6626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71" name="テキスト ボックス 70"/>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96520</xdr:rowOff>
    </xdr:from>
    <xdr:to>
      <xdr:col>15</xdr:col>
      <xdr:colOff>98425</xdr:colOff>
      <xdr:row>38</xdr:row>
      <xdr:rowOff>111760</xdr:rowOff>
    </xdr:to>
    <xdr:cxnSp macro="">
      <xdr:nvCxnSpPr>
        <xdr:cNvPr id="72" name="直線コネクタ 71"/>
        <xdr:cNvCxnSpPr/>
      </xdr:nvCxnSpPr>
      <xdr:spPr>
        <a:xfrm>
          <a:off x="2209800" y="6611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96520</xdr:rowOff>
    </xdr:from>
    <xdr:to>
      <xdr:col>11</xdr:col>
      <xdr:colOff>9525</xdr:colOff>
      <xdr:row>38</xdr:row>
      <xdr:rowOff>134620</xdr:rowOff>
    </xdr:to>
    <xdr:cxnSp macro="">
      <xdr:nvCxnSpPr>
        <xdr:cNvPr id="75" name="直線コネクタ 74"/>
        <xdr:cNvCxnSpPr/>
      </xdr:nvCxnSpPr>
      <xdr:spPr>
        <a:xfrm flipV="1">
          <a:off x="1320800" y="6611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77" name="テキスト ボックス 76"/>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91440</xdr:rowOff>
    </xdr:from>
    <xdr:to>
      <xdr:col>20</xdr:col>
      <xdr:colOff>38100</xdr:colOff>
      <xdr:row>39</xdr:row>
      <xdr:rowOff>21590</xdr:rowOff>
    </xdr:to>
    <xdr:sp macro="" textlink="">
      <xdr:nvSpPr>
        <xdr:cNvPr id="87" name="楕円 86"/>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6367</xdr:rowOff>
    </xdr:from>
    <xdr:ext cx="736600" cy="259045"/>
    <xdr:sp macro="" textlink="">
      <xdr:nvSpPr>
        <xdr:cNvPr id="88" name="テキスト ボックス 87"/>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45720</xdr:rowOff>
    </xdr:from>
    <xdr:to>
      <xdr:col>11</xdr:col>
      <xdr:colOff>60325</xdr:colOff>
      <xdr:row>38</xdr:row>
      <xdr:rowOff>147320</xdr:rowOff>
    </xdr:to>
    <xdr:sp macro="" textlink="">
      <xdr:nvSpPr>
        <xdr:cNvPr id="91" name="楕円 90"/>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132097</xdr:rowOff>
    </xdr:from>
    <xdr:ext cx="762000" cy="259045"/>
    <xdr:sp macro="" textlink="">
      <xdr:nvSpPr>
        <xdr:cNvPr id="92" name="テキスト ボックス 91"/>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物件費に係る経常収支比率については，委託料等の減により０．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ポイント減少した。本年度については類似団体平均</a:t>
          </a:r>
          <a:r>
            <a:rPr kumimoji="1" lang="ja-JP" altLang="en-US" sz="1100">
              <a:solidFill>
                <a:schemeClr val="dk1"/>
              </a:solidFill>
              <a:effectLst/>
              <a:latin typeface="+mn-lt"/>
              <a:ea typeface="+mn-ea"/>
              <a:cs typeface="+mn-cs"/>
            </a:rPr>
            <a:t>と同数となっている</a:t>
          </a:r>
          <a:r>
            <a:rPr kumimoji="1" lang="ja-JP" altLang="ja-JP" sz="1100">
              <a:solidFill>
                <a:schemeClr val="dk1"/>
              </a:solidFill>
              <a:effectLst/>
              <a:latin typeface="+mn-lt"/>
              <a:ea typeface="+mn-ea"/>
              <a:cs typeface="+mn-cs"/>
            </a:rPr>
            <a:t>が，引き続き，施設管理経費の削減や施設使用料等の財源確保に努め，更なる改善を図っていく。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31750</xdr:rowOff>
    </xdr:to>
    <xdr:cxnSp macro="">
      <xdr:nvCxnSpPr>
        <xdr:cNvPr id="131" name="直線コネクタ 130"/>
        <xdr:cNvCxnSpPr/>
      </xdr:nvCxnSpPr>
      <xdr:spPr>
        <a:xfrm flipV="1">
          <a:off x="15671800" y="2908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79375</xdr:rowOff>
    </xdr:to>
    <xdr:cxnSp macro="">
      <xdr:nvCxnSpPr>
        <xdr:cNvPr id="134" name="直線コネクタ 133"/>
        <xdr:cNvCxnSpPr/>
      </xdr:nvCxnSpPr>
      <xdr:spPr>
        <a:xfrm flipV="1">
          <a:off x="14782800" y="29464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6" name="テキスト ボックス 135"/>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79375</xdr:rowOff>
    </xdr:from>
    <xdr:to>
      <xdr:col>73</xdr:col>
      <xdr:colOff>180975</xdr:colOff>
      <xdr:row>17</xdr:row>
      <xdr:rowOff>98425</xdr:rowOff>
    </xdr:to>
    <xdr:cxnSp macro="">
      <xdr:nvCxnSpPr>
        <xdr:cNvPr id="137" name="直線コネクタ 136"/>
        <xdr:cNvCxnSpPr/>
      </xdr:nvCxnSpPr>
      <xdr:spPr>
        <a:xfrm flipV="1">
          <a:off x="13893800" y="29940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60325</xdr:rowOff>
    </xdr:from>
    <xdr:to>
      <xdr:col>69</xdr:col>
      <xdr:colOff>92075</xdr:colOff>
      <xdr:row>17</xdr:row>
      <xdr:rowOff>98425</xdr:rowOff>
    </xdr:to>
    <xdr:cxnSp macro="">
      <xdr:nvCxnSpPr>
        <xdr:cNvPr id="140" name="直線コネクタ 139"/>
        <xdr:cNvCxnSpPr/>
      </xdr:nvCxnSpPr>
      <xdr:spPr>
        <a:xfrm>
          <a:off x="13004800" y="29749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50" name="楕円 149"/>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51"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52" name="楕円 151"/>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53" name="テキスト ボックス 152"/>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28575</xdr:rowOff>
    </xdr:from>
    <xdr:to>
      <xdr:col>74</xdr:col>
      <xdr:colOff>31750</xdr:colOff>
      <xdr:row>17</xdr:row>
      <xdr:rowOff>130175</xdr:rowOff>
    </xdr:to>
    <xdr:sp macro="" textlink="">
      <xdr:nvSpPr>
        <xdr:cNvPr id="154" name="楕円 153"/>
        <xdr:cNvSpPr/>
      </xdr:nvSpPr>
      <xdr:spPr>
        <a:xfrm>
          <a:off x="14732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114952</xdr:rowOff>
    </xdr:from>
    <xdr:ext cx="762000" cy="259045"/>
    <xdr:sp macro="" textlink="">
      <xdr:nvSpPr>
        <xdr:cNvPr id="155" name="テキスト ボックス 154"/>
        <xdr:cNvSpPr txBox="1"/>
      </xdr:nvSpPr>
      <xdr:spPr>
        <a:xfrm>
          <a:off x="14401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47625</xdr:rowOff>
    </xdr:from>
    <xdr:to>
      <xdr:col>69</xdr:col>
      <xdr:colOff>142875</xdr:colOff>
      <xdr:row>17</xdr:row>
      <xdr:rowOff>149225</xdr:rowOff>
    </xdr:to>
    <xdr:sp macro="" textlink="">
      <xdr:nvSpPr>
        <xdr:cNvPr id="156" name="楕円 155"/>
        <xdr:cNvSpPr/>
      </xdr:nvSpPr>
      <xdr:spPr>
        <a:xfrm>
          <a:off x="13843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134002</xdr:rowOff>
    </xdr:from>
    <xdr:ext cx="762000" cy="259045"/>
    <xdr:sp macro="" textlink="">
      <xdr:nvSpPr>
        <xdr:cNvPr id="157" name="テキスト ボックス 156"/>
        <xdr:cNvSpPr txBox="1"/>
      </xdr:nvSpPr>
      <xdr:spPr>
        <a:xfrm>
          <a:off x="13512800" y="304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xdr:rowOff>
    </xdr:from>
    <xdr:to>
      <xdr:col>65</xdr:col>
      <xdr:colOff>53975</xdr:colOff>
      <xdr:row>17</xdr:row>
      <xdr:rowOff>111125</xdr:rowOff>
    </xdr:to>
    <xdr:sp macro="" textlink="">
      <xdr:nvSpPr>
        <xdr:cNvPr id="158" name="楕円 157"/>
        <xdr:cNvSpPr/>
      </xdr:nvSpPr>
      <xdr:spPr>
        <a:xfrm>
          <a:off x="12954000" y="29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95902</xdr:rowOff>
    </xdr:from>
    <xdr:ext cx="762000" cy="259045"/>
    <xdr:sp macro="" textlink="">
      <xdr:nvSpPr>
        <xdr:cNvPr id="159" name="テキスト ボックス 158"/>
        <xdr:cNvSpPr txBox="1"/>
      </xdr:nvSpPr>
      <xdr:spPr>
        <a:xfrm>
          <a:off x="12623800" y="301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扶助費に係る経常収支比率については，</a:t>
          </a:r>
          <a:r>
            <a:rPr kumimoji="1" lang="ja-JP" altLang="en-US" sz="1100">
              <a:solidFill>
                <a:schemeClr val="dk1"/>
              </a:solidFill>
              <a:effectLst/>
              <a:latin typeface="+mn-lt"/>
              <a:ea typeface="+mn-ea"/>
              <a:cs typeface="+mn-cs"/>
            </a:rPr>
            <a:t>施設型給付費の減など</a:t>
          </a:r>
          <a:r>
            <a:rPr kumimoji="1" lang="ja-JP" altLang="ja-JP" sz="1100">
              <a:solidFill>
                <a:schemeClr val="dk1"/>
              </a:solidFill>
              <a:effectLst/>
              <a:latin typeface="+mn-lt"/>
              <a:ea typeface="+mn-ea"/>
              <a:cs typeface="+mn-cs"/>
            </a:rPr>
            <a:t>により０．３ポイントの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障害者福祉費等においても利用者や利用頻度の増による増加が見込まれている。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高齢化等により増加傾向が続くと予想されるため</a:t>
          </a:r>
          <a:r>
            <a:rPr kumimoji="1" lang="ja-JP" altLang="ja-JP" sz="1100">
              <a:solidFill>
                <a:schemeClr val="dk1"/>
              </a:solidFill>
              <a:effectLst/>
              <a:latin typeface="+mn-lt"/>
              <a:ea typeface="+mn-ea"/>
              <a:cs typeface="+mn-cs"/>
            </a:rPr>
            <a:t>，各施策の精査を図りつつ，適切な福祉サービスの提供に努める。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88900</xdr:rowOff>
    </xdr:to>
    <xdr:cxnSp macro="">
      <xdr:nvCxnSpPr>
        <xdr:cNvPr id="192" name="直線コネクタ 191"/>
        <xdr:cNvCxnSpPr/>
      </xdr:nvCxnSpPr>
      <xdr:spPr>
        <a:xfrm flipV="1">
          <a:off x="3987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88900</xdr:rowOff>
    </xdr:to>
    <xdr:cxnSp macro="">
      <xdr:nvCxnSpPr>
        <xdr:cNvPr id="195" name="直線コネクタ 194"/>
        <xdr:cNvCxnSpPr/>
      </xdr:nvCxnSpPr>
      <xdr:spPr>
        <a:xfrm>
          <a:off x="3098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50800</xdr:rowOff>
    </xdr:to>
    <xdr:cxnSp macro="">
      <xdr:nvCxnSpPr>
        <xdr:cNvPr id="198" name="直線コネクタ 197"/>
        <xdr:cNvCxnSpPr/>
      </xdr:nvCxnSpPr>
      <xdr:spPr>
        <a:xfrm>
          <a:off x="2209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25400</xdr:rowOff>
    </xdr:to>
    <xdr:cxnSp macro="">
      <xdr:nvCxnSpPr>
        <xdr:cNvPr id="201" name="直線コネクタ 200"/>
        <xdr:cNvCxnSpPr/>
      </xdr:nvCxnSpPr>
      <xdr:spPr>
        <a:xfrm>
          <a:off x="1320800" y="9537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11" name="楕円 210"/>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12"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3" name="楕円 212"/>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4" name="テキスト ボックス 213"/>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5" name="楕円 214"/>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16" name="テキスト ボックス 21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7" name="楕円 216"/>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18" name="テキスト ボックス 217"/>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9" name="楕円 218"/>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20" name="テキスト ボックス 219"/>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その他に係る経常収支比率については，類似団体平均を</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ポイント上回っている。対前年度比においては，国民健康保険特別会計への繰出金が減となった</a:t>
          </a:r>
          <a:r>
            <a:rPr kumimoji="1" lang="ja-JP" altLang="en-US" sz="1100">
              <a:solidFill>
                <a:schemeClr val="dk1"/>
              </a:solidFill>
              <a:effectLst/>
              <a:latin typeface="+mn-lt"/>
              <a:ea typeface="+mn-ea"/>
              <a:cs typeface="+mn-cs"/>
            </a:rPr>
            <a:t>が、維持補修費が増となったことにより同数値となった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今後は特別会計において更なる健全経営に努め，一般会計からの繰出金削減に努める。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35560</xdr:rowOff>
    </xdr:to>
    <xdr:cxnSp macro="">
      <xdr:nvCxnSpPr>
        <xdr:cNvPr id="253" name="直線コネクタ 252"/>
        <xdr:cNvCxnSpPr/>
      </xdr:nvCxnSpPr>
      <xdr:spPr>
        <a:xfrm>
          <a:off x="15671800" y="9979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81280</xdr:rowOff>
    </xdr:to>
    <xdr:cxnSp macro="">
      <xdr:nvCxnSpPr>
        <xdr:cNvPr id="256" name="直線コネクタ 255"/>
        <xdr:cNvCxnSpPr/>
      </xdr:nvCxnSpPr>
      <xdr:spPr>
        <a:xfrm flipV="1">
          <a:off x="14782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58</xdr:row>
      <xdr:rowOff>81280</xdr:rowOff>
    </xdr:to>
    <xdr:cxnSp macro="">
      <xdr:nvCxnSpPr>
        <xdr:cNvPr id="259" name="直線コネクタ 258"/>
        <xdr:cNvCxnSpPr/>
      </xdr:nvCxnSpPr>
      <xdr:spPr>
        <a:xfrm>
          <a:off x="13893800" y="1001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43180</xdr:rowOff>
    </xdr:from>
    <xdr:to>
      <xdr:col>69</xdr:col>
      <xdr:colOff>92075</xdr:colOff>
      <xdr:row>58</xdr:row>
      <xdr:rowOff>73660</xdr:rowOff>
    </xdr:to>
    <xdr:cxnSp macro="">
      <xdr:nvCxnSpPr>
        <xdr:cNvPr id="262" name="直線コネクタ 261"/>
        <xdr:cNvCxnSpPr/>
      </xdr:nvCxnSpPr>
      <xdr:spPr>
        <a:xfrm>
          <a:off x="13004800" y="998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72" name="楕円 271"/>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73"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74" name="楕円 273"/>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75" name="テキスト ボックス 274"/>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6" name="楕円 275"/>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7" name="テキスト ボックス 276"/>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8" name="楕円 277"/>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9" name="テキスト ボックス 278"/>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80" name="楕円 279"/>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81" name="テキスト ボックス 280"/>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については，人件費で述べたとおり，町単独で消防を有しているため，広域消防に加入している傾向の高い類似団体と比較して経常的にその平均を下回っている。本年度についても類似団体平均を７．</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ポイント下回っているが，今後については，大洗・鉾田・水戸環境組合や新ごみ処理施設の負担金の増額が見込まれることから，その他の補助費等の抑制に努めていく。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69850</xdr:rowOff>
    </xdr:from>
    <xdr:to>
      <xdr:col>82</xdr:col>
      <xdr:colOff>107950</xdr:colOff>
      <xdr:row>33</xdr:row>
      <xdr:rowOff>82913</xdr:rowOff>
    </xdr:to>
    <xdr:cxnSp macro="">
      <xdr:nvCxnSpPr>
        <xdr:cNvPr id="316" name="直線コネクタ 315"/>
        <xdr:cNvCxnSpPr/>
      </xdr:nvCxnSpPr>
      <xdr:spPr>
        <a:xfrm>
          <a:off x="15671800" y="57277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69850</xdr:rowOff>
    </xdr:from>
    <xdr:to>
      <xdr:col>78</xdr:col>
      <xdr:colOff>69850</xdr:colOff>
      <xdr:row>33</xdr:row>
      <xdr:rowOff>115570</xdr:rowOff>
    </xdr:to>
    <xdr:cxnSp macro="">
      <xdr:nvCxnSpPr>
        <xdr:cNvPr id="319" name="直線コネクタ 318"/>
        <xdr:cNvCxnSpPr/>
      </xdr:nvCxnSpPr>
      <xdr:spPr>
        <a:xfrm flipV="1">
          <a:off x="14782800" y="5727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74403</xdr:rowOff>
    </xdr:from>
    <xdr:ext cx="736600" cy="259045"/>
    <xdr:sp macro="" textlink="">
      <xdr:nvSpPr>
        <xdr:cNvPr id="321" name="テキスト ボックス 320"/>
        <xdr:cNvSpPr txBox="1"/>
      </xdr:nvSpPr>
      <xdr:spPr>
        <a:xfrm>
          <a:off x="15290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115570</xdr:rowOff>
    </xdr:from>
    <xdr:to>
      <xdr:col>73</xdr:col>
      <xdr:colOff>180975</xdr:colOff>
      <xdr:row>33</xdr:row>
      <xdr:rowOff>122101</xdr:rowOff>
    </xdr:to>
    <xdr:cxnSp macro="">
      <xdr:nvCxnSpPr>
        <xdr:cNvPr id="322" name="直線コネクタ 321"/>
        <xdr:cNvCxnSpPr/>
      </xdr:nvCxnSpPr>
      <xdr:spPr>
        <a:xfrm flipV="1">
          <a:off x="13893800" y="57734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35214</xdr:rowOff>
    </xdr:from>
    <xdr:ext cx="762000" cy="259045"/>
    <xdr:sp macro="" textlink="">
      <xdr:nvSpPr>
        <xdr:cNvPr id="324" name="テキスト ボックス 323"/>
        <xdr:cNvSpPr txBox="1"/>
      </xdr:nvSpPr>
      <xdr:spPr>
        <a:xfrm>
          <a:off x="14401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115570</xdr:rowOff>
    </xdr:from>
    <xdr:to>
      <xdr:col>69</xdr:col>
      <xdr:colOff>92075</xdr:colOff>
      <xdr:row>33</xdr:row>
      <xdr:rowOff>122101</xdr:rowOff>
    </xdr:to>
    <xdr:cxnSp macro="">
      <xdr:nvCxnSpPr>
        <xdr:cNvPr id="325" name="直線コネクタ 324"/>
        <xdr:cNvCxnSpPr/>
      </xdr:nvCxnSpPr>
      <xdr:spPr>
        <a:xfrm>
          <a:off x="13004800" y="57734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35214</xdr:rowOff>
    </xdr:from>
    <xdr:ext cx="762000" cy="259045"/>
    <xdr:sp macro="" textlink="">
      <xdr:nvSpPr>
        <xdr:cNvPr id="327" name="テキスト ボックス 326"/>
        <xdr:cNvSpPr txBox="1"/>
      </xdr:nvSpPr>
      <xdr:spPr>
        <a:xfrm>
          <a:off x="13512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28683</xdr:rowOff>
    </xdr:from>
    <xdr:ext cx="762000" cy="259045"/>
    <xdr:sp macro="" textlink="">
      <xdr:nvSpPr>
        <xdr:cNvPr id="329" name="テキスト ボックス 328"/>
        <xdr:cNvSpPr txBox="1"/>
      </xdr:nvSpPr>
      <xdr:spPr>
        <a:xfrm>
          <a:off x="12623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32113</xdr:rowOff>
    </xdr:from>
    <xdr:to>
      <xdr:col>82</xdr:col>
      <xdr:colOff>158750</xdr:colOff>
      <xdr:row>33</xdr:row>
      <xdr:rowOff>133713</xdr:rowOff>
    </xdr:to>
    <xdr:sp macro="" textlink="">
      <xdr:nvSpPr>
        <xdr:cNvPr id="335" name="楕円 334"/>
        <xdr:cNvSpPr/>
      </xdr:nvSpPr>
      <xdr:spPr>
        <a:xfrm>
          <a:off x="16459200" y="568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112140</xdr:rowOff>
    </xdr:from>
    <xdr:ext cx="762000" cy="259045"/>
    <xdr:sp macro="" textlink="">
      <xdr:nvSpPr>
        <xdr:cNvPr id="336" name="補助費等該当値テキスト"/>
        <xdr:cNvSpPr txBox="1"/>
      </xdr:nvSpPr>
      <xdr:spPr>
        <a:xfrm>
          <a:off x="16598900" y="559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19050</xdr:rowOff>
    </xdr:from>
    <xdr:to>
      <xdr:col>78</xdr:col>
      <xdr:colOff>120650</xdr:colOff>
      <xdr:row>33</xdr:row>
      <xdr:rowOff>120650</xdr:rowOff>
    </xdr:to>
    <xdr:sp macro="" textlink="">
      <xdr:nvSpPr>
        <xdr:cNvPr id="337" name="楕円 336"/>
        <xdr:cNvSpPr/>
      </xdr:nvSpPr>
      <xdr:spPr>
        <a:xfrm>
          <a:off x="15621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130827</xdr:rowOff>
    </xdr:from>
    <xdr:ext cx="736600" cy="259045"/>
    <xdr:sp macro="" textlink="">
      <xdr:nvSpPr>
        <xdr:cNvPr id="338" name="テキスト ボックス 337"/>
        <xdr:cNvSpPr txBox="1"/>
      </xdr:nvSpPr>
      <xdr:spPr>
        <a:xfrm>
          <a:off x="15290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64770</xdr:rowOff>
    </xdr:from>
    <xdr:to>
      <xdr:col>74</xdr:col>
      <xdr:colOff>31750</xdr:colOff>
      <xdr:row>33</xdr:row>
      <xdr:rowOff>166370</xdr:rowOff>
    </xdr:to>
    <xdr:sp macro="" textlink="">
      <xdr:nvSpPr>
        <xdr:cNvPr id="339" name="楕円 338"/>
        <xdr:cNvSpPr/>
      </xdr:nvSpPr>
      <xdr:spPr>
        <a:xfrm>
          <a:off x="14732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5097</xdr:rowOff>
    </xdr:from>
    <xdr:ext cx="762000" cy="259045"/>
    <xdr:sp macro="" textlink="">
      <xdr:nvSpPr>
        <xdr:cNvPr id="340" name="テキスト ボックス 339"/>
        <xdr:cNvSpPr txBox="1"/>
      </xdr:nvSpPr>
      <xdr:spPr>
        <a:xfrm>
          <a:off x="14401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71301</xdr:rowOff>
    </xdr:from>
    <xdr:to>
      <xdr:col>69</xdr:col>
      <xdr:colOff>142875</xdr:colOff>
      <xdr:row>34</xdr:row>
      <xdr:rowOff>1451</xdr:rowOff>
    </xdr:to>
    <xdr:sp macro="" textlink="">
      <xdr:nvSpPr>
        <xdr:cNvPr id="341" name="楕円 340"/>
        <xdr:cNvSpPr/>
      </xdr:nvSpPr>
      <xdr:spPr>
        <a:xfrm>
          <a:off x="13843000" y="57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11628</xdr:rowOff>
    </xdr:from>
    <xdr:ext cx="762000" cy="259045"/>
    <xdr:sp macro="" textlink="">
      <xdr:nvSpPr>
        <xdr:cNvPr id="342" name="テキスト ボックス 341"/>
        <xdr:cNvSpPr txBox="1"/>
      </xdr:nvSpPr>
      <xdr:spPr>
        <a:xfrm>
          <a:off x="13512800" y="549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64770</xdr:rowOff>
    </xdr:from>
    <xdr:to>
      <xdr:col>65</xdr:col>
      <xdr:colOff>53975</xdr:colOff>
      <xdr:row>33</xdr:row>
      <xdr:rowOff>166370</xdr:rowOff>
    </xdr:to>
    <xdr:sp macro="" textlink="">
      <xdr:nvSpPr>
        <xdr:cNvPr id="343" name="楕円 342"/>
        <xdr:cNvSpPr/>
      </xdr:nvSpPr>
      <xdr:spPr>
        <a:xfrm>
          <a:off x="12954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5097</xdr:rowOff>
    </xdr:from>
    <xdr:ext cx="762000" cy="259045"/>
    <xdr:sp macro="" textlink="">
      <xdr:nvSpPr>
        <xdr:cNvPr id="344" name="テキスト ボックス 343"/>
        <xdr:cNvSpPr txBox="1"/>
      </xdr:nvSpPr>
      <xdr:spPr>
        <a:xfrm>
          <a:off x="12623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公債費に係る経常収支比率については，新たに償還が開始した公債費により対前年度比で</a:t>
          </a:r>
          <a:r>
            <a:rPr kumimoji="1" lang="ja-JP" altLang="en-US" sz="1100">
              <a:solidFill>
                <a:schemeClr val="dk1"/>
              </a:solidFill>
              <a:effectLst/>
              <a:latin typeface="+mn-lt"/>
              <a:ea typeface="+mn-ea"/>
              <a:cs typeface="+mn-cs"/>
            </a:rPr>
            <a:t>０．１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の微増だが</a:t>
          </a:r>
          <a:r>
            <a:rPr kumimoji="1" lang="ja-JP" altLang="ja-JP" sz="1100">
              <a:solidFill>
                <a:schemeClr val="dk1"/>
              </a:solidFill>
              <a:effectLst/>
              <a:latin typeface="+mn-lt"/>
              <a:ea typeface="+mn-ea"/>
              <a:cs typeface="+mn-cs"/>
            </a:rPr>
            <a:t>，類似団体平均と比べ</a:t>
          </a:r>
          <a:r>
            <a:rPr kumimoji="1" lang="ja-JP" altLang="en-US" sz="1100">
              <a:solidFill>
                <a:schemeClr val="dk1"/>
              </a:solidFill>
              <a:effectLst/>
              <a:latin typeface="+mn-lt"/>
              <a:ea typeface="+mn-ea"/>
              <a:cs typeface="+mn-cs"/>
            </a:rPr>
            <a:t>ると</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ポイント高くなっている。ここ数年，統合小学校建設事業等</a:t>
          </a:r>
          <a:r>
            <a:rPr kumimoji="1" lang="ja-JP" altLang="en-US" sz="1100">
              <a:solidFill>
                <a:schemeClr val="dk1"/>
              </a:solidFill>
              <a:effectLst/>
              <a:latin typeface="+mn-lt"/>
              <a:ea typeface="+mn-ea"/>
              <a:cs typeface="+mn-cs"/>
            </a:rPr>
            <a:t>の大規模事業</a:t>
          </a:r>
          <a:r>
            <a:rPr kumimoji="1" lang="ja-JP" altLang="ja-JP" sz="1100">
              <a:solidFill>
                <a:schemeClr val="dk1"/>
              </a:solidFill>
              <a:effectLst/>
              <a:latin typeface="+mn-lt"/>
              <a:ea typeface="+mn-ea"/>
              <a:cs typeface="+mn-cs"/>
            </a:rPr>
            <a:t>に係る多額の地方債発行があり，また，今後についても，</a:t>
          </a:r>
          <a:r>
            <a:rPr kumimoji="1" lang="ja-JP" altLang="en-US" sz="1100">
              <a:solidFill>
                <a:schemeClr val="dk1"/>
              </a:solidFill>
              <a:effectLst/>
              <a:latin typeface="+mn-lt"/>
              <a:ea typeface="+mn-ea"/>
              <a:cs typeface="+mn-cs"/>
            </a:rPr>
            <a:t>道路整備等</a:t>
          </a:r>
          <a:r>
            <a:rPr kumimoji="1" lang="ja-JP" altLang="ja-JP" sz="1100">
              <a:solidFill>
                <a:schemeClr val="dk1"/>
              </a:solidFill>
              <a:effectLst/>
              <a:latin typeface="+mn-lt"/>
              <a:ea typeface="+mn-ea"/>
              <a:cs typeface="+mn-cs"/>
            </a:rPr>
            <a:t>に伴う発行もあることから，その他の地方債については発行を抑制し，急激な数値の上昇を抑える必要がある。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77</xdr:row>
      <xdr:rowOff>138430</xdr:rowOff>
    </xdr:to>
    <xdr:cxnSp macro="">
      <xdr:nvCxnSpPr>
        <xdr:cNvPr id="374" name="直線コネクタ 373"/>
        <xdr:cNvCxnSpPr/>
      </xdr:nvCxnSpPr>
      <xdr:spPr>
        <a:xfrm>
          <a:off x="3987800" y="133355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5"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133858</xdr:rowOff>
    </xdr:to>
    <xdr:cxnSp macro="">
      <xdr:nvCxnSpPr>
        <xdr:cNvPr id="377" name="直線コネクタ 376"/>
        <xdr:cNvCxnSpPr/>
      </xdr:nvCxnSpPr>
      <xdr:spPr>
        <a:xfrm>
          <a:off x="3098800" y="132897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9" name="テキスト ボックス 378"/>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88137</xdr:rowOff>
    </xdr:to>
    <xdr:cxnSp macro="">
      <xdr:nvCxnSpPr>
        <xdr:cNvPr id="380" name="直線コネクタ 379"/>
        <xdr:cNvCxnSpPr/>
      </xdr:nvCxnSpPr>
      <xdr:spPr>
        <a:xfrm>
          <a:off x="2209800" y="132029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2" name="テキスト ボックス 38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77</xdr:row>
      <xdr:rowOff>1270</xdr:rowOff>
    </xdr:to>
    <xdr:cxnSp macro="">
      <xdr:nvCxnSpPr>
        <xdr:cNvPr id="383" name="直線コネクタ 382"/>
        <xdr:cNvCxnSpPr/>
      </xdr:nvCxnSpPr>
      <xdr:spPr>
        <a:xfrm>
          <a:off x="1320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93" name="楕円 392"/>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94"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95" name="楕円 394"/>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96" name="テキスト ボックス 395"/>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97" name="楕円 396"/>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98" name="テキスト ボックス 39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99" name="楕円 398"/>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400" name="テキスト ボックス 399"/>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401" name="楕円 400"/>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402" name="テキスト ボックス 401"/>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公債費以外の経常収支比率については，類似団体平均を</a:t>
          </a:r>
          <a:r>
            <a:rPr kumimoji="1" lang="ja-JP" altLang="en-US" sz="1050">
              <a:solidFill>
                <a:schemeClr val="dk1"/>
              </a:solidFill>
              <a:effectLst/>
              <a:latin typeface="+mn-lt"/>
              <a:ea typeface="+mn-ea"/>
              <a:cs typeface="+mn-cs"/>
            </a:rPr>
            <a:t>２．９</a:t>
          </a:r>
          <a:r>
            <a:rPr kumimoji="1" lang="ja-JP" altLang="ja-JP" sz="1050">
              <a:solidFill>
                <a:schemeClr val="dk1"/>
              </a:solidFill>
              <a:effectLst/>
              <a:latin typeface="+mn-lt"/>
              <a:ea typeface="+mn-ea"/>
              <a:cs typeface="+mn-cs"/>
            </a:rPr>
            <a:t>ポイント上回っている。この要因は，人件費でも記述したとおり，本町は原子力研究開発施設が立地していることから，町単独で消防を有しているほか，県内随一の観光地として観光事業の積極的な展開等によるものである。</a:t>
          </a:r>
          <a:endParaRPr lang="ja-JP" altLang="ja-JP" sz="1050">
            <a:effectLst/>
          </a:endParaRPr>
        </a:p>
        <a:p>
          <a:r>
            <a:rPr kumimoji="1" lang="ja-JP" altLang="ja-JP" sz="1050">
              <a:solidFill>
                <a:schemeClr val="dk1"/>
              </a:solidFill>
              <a:effectLst/>
              <a:latin typeface="+mn-lt"/>
              <a:ea typeface="+mn-ea"/>
              <a:cs typeface="+mn-cs"/>
            </a:rPr>
            <a:t>　今後も，適正な定員管理，事業の見直しや効率化を推進し，健全な財政運営に努める。</a:t>
          </a:r>
          <a:endParaRPr lang="ja-JP" altLang="ja-JP" sz="105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46989</xdr:rowOff>
    </xdr:to>
    <xdr:cxnSp macro="">
      <xdr:nvCxnSpPr>
        <xdr:cNvPr id="435" name="直線コネクタ 434"/>
        <xdr:cNvCxnSpPr/>
      </xdr:nvCxnSpPr>
      <xdr:spPr>
        <a:xfrm flipV="1">
          <a:off x="15671800" y="132029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88900</xdr:rowOff>
    </xdr:to>
    <xdr:cxnSp macro="">
      <xdr:nvCxnSpPr>
        <xdr:cNvPr id="438" name="直線コネクタ 437"/>
        <xdr:cNvCxnSpPr/>
      </xdr:nvCxnSpPr>
      <xdr:spPr>
        <a:xfrm flipV="1">
          <a:off x="14782800" y="132486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81280</xdr:rowOff>
    </xdr:from>
    <xdr:to>
      <xdr:col>73</xdr:col>
      <xdr:colOff>180975</xdr:colOff>
      <xdr:row>77</xdr:row>
      <xdr:rowOff>88900</xdr:rowOff>
    </xdr:to>
    <xdr:cxnSp macro="">
      <xdr:nvCxnSpPr>
        <xdr:cNvPr id="441" name="直線コネクタ 440"/>
        <xdr:cNvCxnSpPr/>
      </xdr:nvCxnSpPr>
      <xdr:spPr>
        <a:xfrm>
          <a:off x="13893800" y="13282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39370</xdr:rowOff>
    </xdr:from>
    <xdr:to>
      <xdr:col>69</xdr:col>
      <xdr:colOff>92075</xdr:colOff>
      <xdr:row>77</xdr:row>
      <xdr:rowOff>81280</xdr:rowOff>
    </xdr:to>
    <xdr:cxnSp macro="">
      <xdr:nvCxnSpPr>
        <xdr:cNvPr id="444" name="直線コネクタ 443"/>
        <xdr:cNvCxnSpPr/>
      </xdr:nvCxnSpPr>
      <xdr:spPr>
        <a:xfrm>
          <a:off x="13004800" y="13241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54" name="楕円 453"/>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93997</xdr:rowOff>
    </xdr:from>
    <xdr:ext cx="762000" cy="259045"/>
    <xdr:sp macro="" textlink="">
      <xdr:nvSpPr>
        <xdr:cNvPr id="455" name="公債費以外該当値テキスト"/>
        <xdr:cNvSpPr txBox="1"/>
      </xdr:nvSpPr>
      <xdr:spPr>
        <a:xfrm>
          <a:off x="16598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6" name="楕円 455"/>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57" name="テキスト ボックス 45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38100</xdr:rowOff>
    </xdr:from>
    <xdr:to>
      <xdr:col>74</xdr:col>
      <xdr:colOff>31750</xdr:colOff>
      <xdr:row>77</xdr:row>
      <xdr:rowOff>139700</xdr:rowOff>
    </xdr:to>
    <xdr:sp macro="" textlink="">
      <xdr:nvSpPr>
        <xdr:cNvPr id="458" name="楕円 457"/>
        <xdr:cNvSpPr/>
      </xdr:nvSpPr>
      <xdr:spPr>
        <a:xfrm>
          <a:off x="14732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124477</xdr:rowOff>
    </xdr:from>
    <xdr:ext cx="762000" cy="259045"/>
    <xdr:sp macro="" textlink="">
      <xdr:nvSpPr>
        <xdr:cNvPr id="459" name="テキスト ボックス 458"/>
        <xdr:cNvSpPr txBox="1"/>
      </xdr:nvSpPr>
      <xdr:spPr>
        <a:xfrm>
          <a:off x="14401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30480</xdr:rowOff>
    </xdr:from>
    <xdr:to>
      <xdr:col>69</xdr:col>
      <xdr:colOff>142875</xdr:colOff>
      <xdr:row>77</xdr:row>
      <xdr:rowOff>132080</xdr:rowOff>
    </xdr:to>
    <xdr:sp macro="" textlink="">
      <xdr:nvSpPr>
        <xdr:cNvPr id="460" name="楕円 459"/>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116857</xdr:rowOff>
    </xdr:from>
    <xdr:ext cx="762000" cy="259045"/>
    <xdr:sp macro="" textlink="">
      <xdr:nvSpPr>
        <xdr:cNvPr id="461" name="テキスト ボックス 460"/>
        <xdr:cNvSpPr txBox="1"/>
      </xdr:nvSpPr>
      <xdr:spPr>
        <a:xfrm>
          <a:off x="13512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62" name="楕円 461"/>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74947</xdr:rowOff>
    </xdr:from>
    <xdr:ext cx="762000" cy="259045"/>
    <xdr:sp macro="" textlink="">
      <xdr:nvSpPr>
        <xdr:cNvPr id="463" name="テキスト ボックス 462"/>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6896</xdr:rowOff>
    </xdr:from>
    <xdr:to>
      <xdr:col>29</xdr:col>
      <xdr:colOff>127000</xdr:colOff>
      <xdr:row>17</xdr:row>
      <xdr:rowOff>9741</xdr:rowOff>
    </xdr:to>
    <xdr:cxnSp macro="">
      <xdr:nvCxnSpPr>
        <xdr:cNvPr id="50" name="直線コネクタ 49"/>
        <xdr:cNvCxnSpPr/>
      </xdr:nvCxnSpPr>
      <xdr:spPr bwMode="auto">
        <a:xfrm flipV="1">
          <a:off x="5003800" y="2969171"/>
          <a:ext cx="647700" cy="2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163123</xdr:rowOff>
    </xdr:from>
    <xdr:ext cx="762000" cy="259045"/>
    <xdr:sp macro="" textlink="">
      <xdr:nvSpPr>
        <xdr:cNvPr id="51" name="人口1人当たり決算額の推移平均値テキスト130"/>
        <xdr:cNvSpPr txBox="1"/>
      </xdr:nvSpPr>
      <xdr:spPr>
        <a:xfrm>
          <a:off x="5740400" y="295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9741</xdr:rowOff>
    </xdr:from>
    <xdr:to>
      <xdr:col>26</xdr:col>
      <xdr:colOff>50800</xdr:colOff>
      <xdr:row>17</xdr:row>
      <xdr:rowOff>58204</xdr:rowOff>
    </xdr:to>
    <xdr:cxnSp macro="">
      <xdr:nvCxnSpPr>
        <xdr:cNvPr id="53" name="直線コネクタ 52"/>
        <xdr:cNvCxnSpPr/>
      </xdr:nvCxnSpPr>
      <xdr:spPr bwMode="auto">
        <a:xfrm flipV="1">
          <a:off x="4305300" y="2972016"/>
          <a:ext cx="698500" cy="48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93502</xdr:rowOff>
    </xdr:from>
    <xdr:ext cx="736600" cy="259045"/>
    <xdr:sp macro="" textlink="">
      <xdr:nvSpPr>
        <xdr:cNvPr id="55" name="テキスト ボックス 54"/>
        <xdr:cNvSpPr txBox="1"/>
      </xdr:nvSpPr>
      <xdr:spPr>
        <a:xfrm>
          <a:off x="4622800" y="30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58204</xdr:rowOff>
    </xdr:from>
    <xdr:to>
      <xdr:col>22</xdr:col>
      <xdr:colOff>114300</xdr:colOff>
      <xdr:row>17</xdr:row>
      <xdr:rowOff>84112</xdr:rowOff>
    </xdr:to>
    <xdr:cxnSp macro="">
      <xdr:nvCxnSpPr>
        <xdr:cNvPr id="56" name="直線コネクタ 55"/>
        <xdr:cNvCxnSpPr/>
      </xdr:nvCxnSpPr>
      <xdr:spPr bwMode="auto">
        <a:xfrm flipV="1">
          <a:off x="3606800" y="3020479"/>
          <a:ext cx="698500" cy="2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116413</xdr:rowOff>
    </xdr:from>
    <xdr:ext cx="762000" cy="259045"/>
    <xdr:sp macro="" textlink="">
      <xdr:nvSpPr>
        <xdr:cNvPr id="58" name="テキスト ボックス 57"/>
        <xdr:cNvSpPr txBox="1"/>
      </xdr:nvSpPr>
      <xdr:spPr>
        <a:xfrm>
          <a:off x="3924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84112</xdr:rowOff>
    </xdr:from>
    <xdr:to>
      <xdr:col>18</xdr:col>
      <xdr:colOff>177800</xdr:colOff>
      <xdr:row>17</xdr:row>
      <xdr:rowOff>90335</xdr:rowOff>
    </xdr:to>
    <xdr:cxnSp macro="">
      <xdr:nvCxnSpPr>
        <xdr:cNvPr id="59" name="直線コネクタ 58"/>
        <xdr:cNvCxnSpPr/>
      </xdr:nvCxnSpPr>
      <xdr:spPr bwMode="auto">
        <a:xfrm flipV="1">
          <a:off x="2908300" y="3046387"/>
          <a:ext cx="698500" cy="6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138460</xdr:rowOff>
    </xdr:from>
    <xdr:ext cx="762000" cy="259045"/>
    <xdr:sp macro="" textlink="">
      <xdr:nvSpPr>
        <xdr:cNvPr id="61" name="テキスト ボックス 60"/>
        <xdr:cNvSpPr txBox="1"/>
      </xdr:nvSpPr>
      <xdr:spPr>
        <a:xfrm>
          <a:off x="32258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156405</xdr:rowOff>
    </xdr:from>
    <xdr:ext cx="762000" cy="259045"/>
    <xdr:sp macro="" textlink="">
      <xdr:nvSpPr>
        <xdr:cNvPr id="63" name="テキスト ボックス 62"/>
        <xdr:cNvSpPr txBox="1"/>
      </xdr:nvSpPr>
      <xdr:spPr>
        <a:xfrm>
          <a:off x="2527300" y="311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127546</xdr:rowOff>
    </xdr:from>
    <xdr:to>
      <xdr:col>29</xdr:col>
      <xdr:colOff>177800</xdr:colOff>
      <xdr:row>17</xdr:row>
      <xdr:rowOff>57696</xdr:rowOff>
    </xdr:to>
    <xdr:sp macro="" textlink="">
      <xdr:nvSpPr>
        <xdr:cNvPr id="69" name="楕円 68"/>
        <xdr:cNvSpPr/>
      </xdr:nvSpPr>
      <xdr:spPr bwMode="auto">
        <a:xfrm>
          <a:off x="5600700" y="2918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144073</xdr:rowOff>
    </xdr:from>
    <xdr:ext cx="762000" cy="259045"/>
    <xdr:sp macro="" textlink="">
      <xdr:nvSpPr>
        <xdr:cNvPr id="70" name="人口1人当たり決算額の推移該当値テキスト130"/>
        <xdr:cNvSpPr txBox="1"/>
      </xdr:nvSpPr>
      <xdr:spPr>
        <a:xfrm>
          <a:off x="5740400" y="276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130391</xdr:rowOff>
    </xdr:from>
    <xdr:to>
      <xdr:col>26</xdr:col>
      <xdr:colOff>101600</xdr:colOff>
      <xdr:row>17</xdr:row>
      <xdr:rowOff>60541</xdr:rowOff>
    </xdr:to>
    <xdr:sp macro="" textlink="">
      <xdr:nvSpPr>
        <xdr:cNvPr id="71" name="楕円 70"/>
        <xdr:cNvSpPr/>
      </xdr:nvSpPr>
      <xdr:spPr bwMode="auto">
        <a:xfrm>
          <a:off x="4953000" y="2921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70718</xdr:rowOff>
    </xdr:from>
    <xdr:ext cx="736600" cy="259045"/>
    <xdr:sp macro="" textlink="">
      <xdr:nvSpPr>
        <xdr:cNvPr id="72" name="テキスト ボックス 71"/>
        <xdr:cNvSpPr txBox="1"/>
      </xdr:nvSpPr>
      <xdr:spPr>
        <a:xfrm>
          <a:off x="4622800" y="269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7404</xdr:rowOff>
    </xdr:from>
    <xdr:to>
      <xdr:col>22</xdr:col>
      <xdr:colOff>165100</xdr:colOff>
      <xdr:row>17</xdr:row>
      <xdr:rowOff>109004</xdr:rowOff>
    </xdr:to>
    <xdr:sp macro="" textlink="">
      <xdr:nvSpPr>
        <xdr:cNvPr id="73" name="楕円 72"/>
        <xdr:cNvSpPr/>
      </xdr:nvSpPr>
      <xdr:spPr bwMode="auto">
        <a:xfrm>
          <a:off x="4254500" y="2969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119181</xdr:rowOff>
    </xdr:from>
    <xdr:ext cx="762000" cy="259045"/>
    <xdr:sp macro="" textlink="">
      <xdr:nvSpPr>
        <xdr:cNvPr id="74" name="テキスト ボックス 73"/>
        <xdr:cNvSpPr txBox="1"/>
      </xdr:nvSpPr>
      <xdr:spPr>
        <a:xfrm>
          <a:off x="3924300" y="273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33312</xdr:rowOff>
    </xdr:from>
    <xdr:to>
      <xdr:col>19</xdr:col>
      <xdr:colOff>38100</xdr:colOff>
      <xdr:row>17</xdr:row>
      <xdr:rowOff>134912</xdr:rowOff>
    </xdr:to>
    <xdr:sp macro="" textlink="">
      <xdr:nvSpPr>
        <xdr:cNvPr id="75" name="楕円 74"/>
        <xdr:cNvSpPr/>
      </xdr:nvSpPr>
      <xdr:spPr bwMode="auto">
        <a:xfrm>
          <a:off x="3556000" y="299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145089</xdr:rowOff>
    </xdr:from>
    <xdr:ext cx="762000" cy="259045"/>
    <xdr:sp macro="" textlink="">
      <xdr:nvSpPr>
        <xdr:cNvPr id="76" name="テキスト ボックス 75"/>
        <xdr:cNvSpPr txBox="1"/>
      </xdr:nvSpPr>
      <xdr:spPr>
        <a:xfrm>
          <a:off x="3225800" y="276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39535</xdr:rowOff>
    </xdr:from>
    <xdr:to>
      <xdr:col>15</xdr:col>
      <xdr:colOff>101600</xdr:colOff>
      <xdr:row>17</xdr:row>
      <xdr:rowOff>141135</xdr:rowOff>
    </xdr:to>
    <xdr:sp macro="" textlink="">
      <xdr:nvSpPr>
        <xdr:cNvPr id="77" name="楕円 76"/>
        <xdr:cNvSpPr/>
      </xdr:nvSpPr>
      <xdr:spPr bwMode="auto">
        <a:xfrm>
          <a:off x="2857500" y="300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151312</xdr:rowOff>
    </xdr:from>
    <xdr:ext cx="762000" cy="259045"/>
    <xdr:sp macro="" textlink="">
      <xdr:nvSpPr>
        <xdr:cNvPr id="78" name="テキスト ボックス 77"/>
        <xdr:cNvSpPr txBox="1"/>
      </xdr:nvSpPr>
      <xdr:spPr>
        <a:xfrm>
          <a:off x="2527300" y="277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265932</xdr:rowOff>
    </xdr:from>
    <xdr:to>
      <xdr:col>29</xdr:col>
      <xdr:colOff>127000</xdr:colOff>
      <xdr:row>35</xdr:row>
      <xdr:rowOff>289249</xdr:rowOff>
    </xdr:to>
    <xdr:cxnSp macro="">
      <xdr:nvCxnSpPr>
        <xdr:cNvPr id="111" name="直線コネクタ 110"/>
        <xdr:cNvCxnSpPr/>
      </xdr:nvCxnSpPr>
      <xdr:spPr bwMode="auto">
        <a:xfrm flipV="1">
          <a:off x="5003800" y="6876282"/>
          <a:ext cx="6477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289249</xdr:rowOff>
    </xdr:from>
    <xdr:to>
      <xdr:col>26</xdr:col>
      <xdr:colOff>50800</xdr:colOff>
      <xdr:row>35</xdr:row>
      <xdr:rowOff>315195</xdr:rowOff>
    </xdr:to>
    <xdr:cxnSp macro="">
      <xdr:nvCxnSpPr>
        <xdr:cNvPr id="114" name="直線コネクタ 113"/>
        <xdr:cNvCxnSpPr/>
      </xdr:nvCxnSpPr>
      <xdr:spPr bwMode="auto">
        <a:xfrm flipV="1">
          <a:off x="4305300" y="6899599"/>
          <a:ext cx="698500" cy="2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315195</xdr:rowOff>
    </xdr:from>
    <xdr:to>
      <xdr:col>22</xdr:col>
      <xdr:colOff>114300</xdr:colOff>
      <xdr:row>36</xdr:row>
      <xdr:rowOff>47543</xdr:rowOff>
    </xdr:to>
    <xdr:cxnSp macro="">
      <xdr:nvCxnSpPr>
        <xdr:cNvPr id="117" name="直線コネクタ 116"/>
        <xdr:cNvCxnSpPr/>
      </xdr:nvCxnSpPr>
      <xdr:spPr bwMode="auto">
        <a:xfrm flipV="1">
          <a:off x="3606800" y="6925545"/>
          <a:ext cx="698500" cy="75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47543</xdr:rowOff>
    </xdr:from>
    <xdr:to>
      <xdr:col>18</xdr:col>
      <xdr:colOff>177800</xdr:colOff>
      <xdr:row>36</xdr:row>
      <xdr:rowOff>77927</xdr:rowOff>
    </xdr:to>
    <xdr:cxnSp macro="">
      <xdr:nvCxnSpPr>
        <xdr:cNvPr id="120" name="直線コネクタ 119"/>
        <xdr:cNvCxnSpPr/>
      </xdr:nvCxnSpPr>
      <xdr:spPr bwMode="auto">
        <a:xfrm flipV="1">
          <a:off x="2908300" y="7000793"/>
          <a:ext cx="698500" cy="30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215132</xdr:rowOff>
    </xdr:from>
    <xdr:to>
      <xdr:col>29</xdr:col>
      <xdr:colOff>177800</xdr:colOff>
      <xdr:row>35</xdr:row>
      <xdr:rowOff>316732</xdr:rowOff>
    </xdr:to>
    <xdr:sp macro="" textlink="">
      <xdr:nvSpPr>
        <xdr:cNvPr id="130" name="楕円 129"/>
        <xdr:cNvSpPr/>
      </xdr:nvSpPr>
      <xdr:spPr bwMode="auto">
        <a:xfrm>
          <a:off x="5600700" y="6825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187209</xdr:rowOff>
    </xdr:from>
    <xdr:ext cx="762000" cy="259045"/>
    <xdr:sp macro="" textlink="">
      <xdr:nvSpPr>
        <xdr:cNvPr id="131" name="人口1人当たり決算額の推移該当値テキスト445"/>
        <xdr:cNvSpPr txBox="1"/>
      </xdr:nvSpPr>
      <xdr:spPr>
        <a:xfrm>
          <a:off x="5740400" y="679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238449</xdr:rowOff>
    </xdr:from>
    <xdr:to>
      <xdr:col>26</xdr:col>
      <xdr:colOff>101600</xdr:colOff>
      <xdr:row>35</xdr:row>
      <xdr:rowOff>340049</xdr:rowOff>
    </xdr:to>
    <xdr:sp macro="" textlink="">
      <xdr:nvSpPr>
        <xdr:cNvPr id="132" name="楕円 131"/>
        <xdr:cNvSpPr/>
      </xdr:nvSpPr>
      <xdr:spPr bwMode="auto">
        <a:xfrm>
          <a:off x="4953000" y="6848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324826</xdr:rowOff>
    </xdr:from>
    <xdr:ext cx="736600" cy="259045"/>
    <xdr:sp macro="" textlink="">
      <xdr:nvSpPr>
        <xdr:cNvPr id="133" name="テキスト ボックス 132"/>
        <xdr:cNvSpPr txBox="1"/>
      </xdr:nvSpPr>
      <xdr:spPr>
        <a:xfrm>
          <a:off x="4622800" y="6935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264395</xdr:rowOff>
    </xdr:from>
    <xdr:to>
      <xdr:col>22</xdr:col>
      <xdr:colOff>165100</xdr:colOff>
      <xdr:row>36</xdr:row>
      <xdr:rowOff>23095</xdr:rowOff>
    </xdr:to>
    <xdr:sp macro="" textlink="">
      <xdr:nvSpPr>
        <xdr:cNvPr id="134" name="楕円 133"/>
        <xdr:cNvSpPr/>
      </xdr:nvSpPr>
      <xdr:spPr bwMode="auto">
        <a:xfrm>
          <a:off x="4254500" y="687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7872</xdr:rowOff>
    </xdr:from>
    <xdr:ext cx="762000" cy="259045"/>
    <xdr:sp macro="" textlink="">
      <xdr:nvSpPr>
        <xdr:cNvPr id="135" name="テキスト ボックス 134"/>
        <xdr:cNvSpPr txBox="1"/>
      </xdr:nvSpPr>
      <xdr:spPr>
        <a:xfrm>
          <a:off x="3924300" y="696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339643</xdr:rowOff>
    </xdr:from>
    <xdr:to>
      <xdr:col>19</xdr:col>
      <xdr:colOff>38100</xdr:colOff>
      <xdr:row>36</xdr:row>
      <xdr:rowOff>98343</xdr:rowOff>
    </xdr:to>
    <xdr:sp macro="" textlink="">
      <xdr:nvSpPr>
        <xdr:cNvPr id="136" name="楕円 135"/>
        <xdr:cNvSpPr/>
      </xdr:nvSpPr>
      <xdr:spPr bwMode="auto">
        <a:xfrm>
          <a:off x="3556000" y="6949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83120</xdr:rowOff>
    </xdr:from>
    <xdr:ext cx="762000" cy="259045"/>
    <xdr:sp macro="" textlink="">
      <xdr:nvSpPr>
        <xdr:cNvPr id="137" name="テキスト ボックス 136"/>
        <xdr:cNvSpPr txBox="1"/>
      </xdr:nvSpPr>
      <xdr:spPr>
        <a:xfrm>
          <a:off x="3225800" y="703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27127</xdr:rowOff>
    </xdr:from>
    <xdr:to>
      <xdr:col>15</xdr:col>
      <xdr:colOff>101600</xdr:colOff>
      <xdr:row>36</xdr:row>
      <xdr:rowOff>128727</xdr:rowOff>
    </xdr:to>
    <xdr:sp macro="" textlink="">
      <xdr:nvSpPr>
        <xdr:cNvPr id="138" name="楕円 137"/>
        <xdr:cNvSpPr/>
      </xdr:nvSpPr>
      <xdr:spPr bwMode="auto">
        <a:xfrm>
          <a:off x="2857500" y="6980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113504</xdr:rowOff>
    </xdr:from>
    <xdr:ext cx="762000" cy="259045"/>
    <xdr:sp macro="" textlink="">
      <xdr:nvSpPr>
        <xdr:cNvPr id="139" name="テキスト ボックス 138"/>
        <xdr:cNvSpPr txBox="1"/>
      </xdr:nvSpPr>
      <xdr:spPr>
        <a:xfrm>
          <a:off x="2527300" y="706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16,464
15,654
23.89
11,131,316
10,591,034
473,382
4,392,843
9,818,275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119436</xdr:rowOff>
    </xdr:from>
    <xdr:to>
      <xdr:col>24</xdr:col>
      <xdr:colOff>63500</xdr:colOff>
      <xdr:row>34</xdr:row>
      <xdr:rowOff>25629</xdr:rowOff>
    </xdr:to>
    <xdr:cxnSp macro="">
      <xdr:nvCxnSpPr>
        <xdr:cNvPr id="63" name="直線コネクタ 62"/>
        <xdr:cNvCxnSpPr/>
      </xdr:nvCxnSpPr>
      <xdr:spPr>
        <a:xfrm flipV="1">
          <a:off x="3797300" y="5777286"/>
          <a:ext cx="838200" cy="7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25629</xdr:rowOff>
    </xdr:from>
    <xdr:to>
      <xdr:col>19</xdr:col>
      <xdr:colOff>177800</xdr:colOff>
      <xdr:row>34</xdr:row>
      <xdr:rowOff>82828</xdr:rowOff>
    </xdr:to>
    <xdr:cxnSp macro="">
      <xdr:nvCxnSpPr>
        <xdr:cNvPr id="66" name="直線コネクタ 65"/>
        <xdr:cNvCxnSpPr/>
      </xdr:nvCxnSpPr>
      <xdr:spPr>
        <a:xfrm flipV="1">
          <a:off x="2908300" y="5854929"/>
          <a:ext cx="889000" cy="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147223</xdr:rowOff>
    </xdr:from>
    <xdr:ext cx="534377" cy="259045"/>
    <xdr:sp macro="" textlink="">
      <xdr:nvSpPr>
        <xdr:cNvPr id="68" name="テキスト ボックス 67"/>
        <xdr:cNvSpPr txBox="1"/>
      </xdr:nvSpPr>
      <xdr:spPr>
        <a:xfrm>
          <a:off x="3530111" y="61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82828</xdr:rowOff>
    </xdr:from>
    <xdr:to>
      <xdr:col>15</xdr:col>
      <xdr:colOff>50800</xdr:colOff>
      <xdr:row>34</xdr:row>
      <xdr:rowOff>119975</xdr:rowOff>
    </xdr:to>
    <xdr:cxnSp macro="">
      <xdr:nvCxnSpPr>
        <xdr:cNvPr id="69" name="直線コネクタ 68"/>
        <xdr:cNvCxnSpPr/>
      </xdr:nvCxnSpPr>
      <xdr:spPr>
        <a:xfrm flipV="1">
          <a:off x="2019300" y="5912128"/>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165004</xdr:rowOff>
    </xdr:from>
    <xdr:ext cx="534377" cy="259045"/>
    <xdr:sp macro="" textlink="">
      <xdr:nvSpPr>
        <xdr:cNvPr id="71" name="テキスト ボックス 70"/>
        <xdr:cNvSpPr txBox="1"/>
      </xdr:nvSpPr>
      <xdr:spPr>
        <a:xfrm>
          <a:off x="2641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115142</xdr:rowOff>
    </xdr:from>
    <xdr:to>
      <xdr:col>10</xdr:col>
      <xdr:colOff>114300</xdr:colOff>
      <xdr:row>34</xdr:row>
      <xdr:rowOff>119975</xdr:rowOff>
    </xdr:to>
    <xdr:cxnSp macro="">
      <xdr:nvCxnSpPr>
        <xdr:cNvPr id="72" name="直線コネクタ 71"/>
        <xdr:cNvCxnSpPr/>
      </xdr:nvCxnSpPr>
      <xdr:spPr>
        <a:xfrm>
          <a:off x="1130300" y="5944442"/>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3825</xdr:rowOff>
    </xdr:from>
    <xdr:ext cx="534377" cy="259045"/>
    <xdr:sp macro="" textlink="">
      <xdr:nvSpPr>
        <xdr:cNvPr id="74" name="テキスト ボックス 73"/>
        <xdr:cNvSpPr txBox="1"/>
      </xdr:nvSpPr>
      <xdr:spPr>
        <a:xfrm>
          <a:off x="1752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9181</xdr:rowOff>
    </xdr:from>
    <xdr:ext cx="534377" cy="259045"/>
    <xdr:sp macro="" textlink="">
      <xdr:nvSpPr>
        <xdr:cNvPr id="76" name="テキスト ボックス 75"/>
        <xdr:cNvSpPr txBox="1"/>
      </xdr:nvSpPr>
      <xdr:spPr>
        <a:xfrm>
          <a:off x="863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68636</xdr:rowOff>
    </xdr:from>
    <xdr:to>
      <xdr:col>24</xdr:col>
      <xdr:colOff>114300</xdr:colOff>
      <xdr:row>33</xdr:row>
      <xdr:rowOff>170236</xdr:rowOff>
    </xdr:to>
    <xdr:sp macro="" textlink="">
      <xdr:nvSpPr>
        <xdr:cNvPr id="82" name="楕円 81"/>
        <xdr:cNvSpPr/>
      </xdr:nvSpPr>
      <xdr:spPr>
        <a:xfrm>
          <a:off x="4584700" y="57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91513</xdr:rowOff>
    </xdr:from>
    <xdr:ext cx="599010" cy="259045"/>
    <xdr:sp macro="" textlink="">
      <xdr:nvSpPr>
        <xdr:cNvPr id="83" name="人件費該当値テキスト"/>
        <xdr:cNvSpPr txBox="1"/>
      </xdr:nvSpPr>
      <xdr:spPr>
        <a:xfrm>
          <a:off x="4686300" y="557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146279</xdr:rowOff>
    </xdr:from>
    <xdr:to>
      <xdr:col>20</xdr:col>
      <xdr:colOff>38100</xdr:colOff>
      <xdr:row>34</xdr:row>
      <xdr:rowOff>76429</xdr:rowOff>
    </xdr:to>
    <xdr:sp macro="" textlink="">
      <xdr:nvSpPr>
        <xdr:cNvPr id="84" name="楕円 83"/>
        <xdr:cNvSpPr/>
      </xdr:nvSpPr>
      <xdr:spPr>
        <a:xfrm>
          <a:off x="3746500" y="580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92956</xdr:rowOff>
    </xdr:from>
    <xdr:ext cx="534377" cy="259045"/>
    <xdr:sp macro="" textlink="">
      <xdr:nvSpPr>
        <xdr:cNvPr id="85" name="テキスト ボックス 84"/>
        <xdr:cNvSpPr txBox="1"/>
      </xdr:nvSpPr>
      <xdr:spPr>
        <a:xfrm>
          <a:off x="3530111" y="557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32028</xdr:rowOff>
    </xdr:from>
    <xdr:to>
      <xdr:col>15</xdr:col>
      <xdr:colOff>101600</xdr:colOff>
      <xdr:row>34</xdr:row>
      <xdr:rowOff>133628</xdr:rowOff>
    </xdr:to>
    <xdr:sp macro="" textlink="">
      <xdr:nvSpPr>
        <xdr:cNvPr id="86" name="楕円 85"/>
        <xdr:cNvSpPr/>
      </xdr:nvSpPr>
      <xdr:spPr>
        <a:xfrm>
          <a:off x="2857500" y="58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150155</xdr:rowOff>
    </xdr:from>
    <xdr:ext cx="534377" cy="259045"/>
    <xdr:sp macro="" textlink="">
      <xdr:nvSpPr>
        <xdr:cNvPr id="87" name="テキスト ボックス 86"/>
        <xdr:cNvSpPr txBox="1"/>
      </xdr:nvSpPr>
      <xdr:spPr>
        <a:xfrm>
          <a:off x="2641111" y="5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69175</xdr:rowOff>
    </xdr:from>
    <xdr:to>
      <xdr:col>10</xdr:col>
      <xdr:colOff>165100</xdr:colOff>
      <xdr:row>34</xdr:row>
      <xdr:rowOff>170775</xdr:rowOff>
    </xdr:to>
    <xdr:sp macro="" textlink="">
      <xdr:nvSpPr>
        <xdr:cNvPr id="88" name="楕円 87"/>
        <xdr:cNvSpPr/>
      </xdr:nvSpPr>
      <xdr:spPr>
        <a:xfrm>
          <a:off x="1968500" y="58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15852</xdr:rowOff>
    </xdr:from>
    <xdr:ext cx="534377" cy="259045"/>
    <xdr:sp macro="" textlink="">
      <xdr:nvSpPr>
        <xdr:cNvPr id="89" name="テキスト ボックス 88"/>
        <xdr:cNvSpPr txBox="1"/>
      </xdr:nvSpPr>
      <xdr:spPr>
        <a:xfrm>
          <a:off x="1752111" y="567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64342</xdr:rowOff>
    </xdr:from>
    <xdr:to>
      <xdr:col>6</xdr:col>
      <xdr:colOff>38100</xdr:colOff>
      <xdr:row>34</xdr:row>
      <xdr:rowOff>165942</xdr:rowOff>
    </xdr:to>
    <xdr:sp macro="" textlink="">
      <xdr:nvSpPr>
        <xdr:cNvPr id="90" name="楕円 89"/>
        <xdr:cNvSpPr/>
      </xdr:nvSpPr>
      <xdr:spPr>
        <a:xfrm>
          <a:off x="1079500" y="58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11019</xdr:rowOff>
    </xdr:from>
    <xdr:ext cx="534377" cy="259045"/>
    <xdr:sp macro="" textlink="">
      <xdr:nvSpPr>
        <xdr:cNvPr id="91" name="テキスト ボックス 90"/>
        <xdr:cNvSpPr txBox="1"/>
      </xdr:nvSpPr>
      <xdr:spPr>
        <a:xfrm>
          <a:off x="863111" y="566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152828</xdr:rowOff>
    </xdr:from>
    <xdr:to>
      <xdr:col>24</xdr:col>
      <xdr:colOff>63500</xdr:colOff>
      <xdr:row>54</xdr:row>
      <xdr:rowOff>66009</xdr:rowOff>
    </xdr:to>
    <xdr:cxnSp macro="">
      <xdr:nvCxnSpPr>
        <xdr:cNvPr id="123" name="直線コネクタ 122"/>
        <xdr:cNvCxnSpPr/>
      </xdr:nvCxnSpPr>
      <xdr:spPr>
        <a:xfrm flipV="1">
          <a:off x="3797300" y="9068228"/>
          <a:ext cx="838200" cy="25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170883</xdr:rowOff>
    </xdr:from>
    <xdr:ext cx="534377" cy="259045"/>
    <xdr:sp macro="" textlink="">
      <xdr:nvSpPr>
        <xdr:cNvPr id="124" name="物件費平均値テキスト"/>
        <xdr:cNvSpPr txBox="1"/>
      </xdr:nvSpPr>
      <xdr:spPr>
        <a:xfrm>
          <a:off x="4686300" y="942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66009</xdr:rowOff>
    </xdr:from>
    <xdr:to>
      <xdr:col>19</xdr:col>
      <xdr:colOff>177800</xdr:colOff>
      <xdr:row>54</xdr:row>
      <xdr:rowOff>157237</xdr:rowOff>
    </xdr:to>
    <xdr:cxnSp macro="">
      <xdr:nvCxnSpPr>
        <xdr:cNvPr id="126" name="直線コネクタ 125"/>
        <xdr:cNvCxnSpPr/>
      </xdr:nvCxnSpPr>
      <xdr:spPr>
        <a:xfrm flipV="1">
          <a:off x="2908300" y="9324309"/>
          <a:ext cx="889000" cy="9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162555</xdr:rowOff>
    </xdr:from>
    <xdr:ext cx="534377" cy="259045"/>
    <xdr:sp macro="" textlink="">
      <xdr:nvSpPr>
        <xdr:cNvPr id="128" name="テキスト ボックス 127"/>
        <xdr:cNvSpPr txBox="1"/>
      </xdr:nvSpPr>
      <xdr:spPr>
        <a:xfrm>
          <a:off x="3530111" y="959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157237</xdr:rowOff>
    </xdr:from>
    <xdr:to>
      <xdr:col>15</xdr:col>
      <xdr:colOff>50800</xdr:colOff>
      <xdr:row>55</xdr:row>
      <xdr:rowOff>62711</xdr:rowOff>
    </xdr:to>
    <xdr:cxnSp macro="">
      <xdr:nvCxnSpPr>
        <xdr:cNvPr id="129" name="直線コネクタ 128"/>
        <xdr:cNvCxnSpPr/>
      </xdr:nvCxnSpPr>
      <xdr:spPr>
        <a:xfrm flipV="1">
          <a:off x="2019300" y="9415537"/>
          <a:ext cx="889000" cy="7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23130</xdr:rowOff>
    </xdr:from>
    <xdr:to>
      <xdr:col>10</xdr:col>
      <xdr:colOff>114300</xdr:colOff>
      <xdr:row>55</xdr:row>
      <xdr:rowOff>62711</xdr:rowOff>
    </xdr:to>
    <xdr:cxnSp macro="">
      <xdr:nvCxnSpPr>
        <xdr:cNvPr id="132" name="直線コネクタ 131"/>
        <xdr:cNvCxnSpPr/>
      </xdr:nvCxnSpPr>
      <xdr:spPr>
        <a:xfrm>
          <a:off x="1130300" y="9452880"/>
          <a:ext cx="889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79426</xdr:rowOff>
    </xdr:from>
    <xdr:ext cx="534377" cy="259045"/>
    <xdr:sp macro="" textlink="">
      <xdr:nvSpPr>
        <xdr:cNvPr id="134" name="テキスト ボックス 133"/>
        <xdr:cNvSpPr txBox="1"/>
      </xdr:nvSpPr>
      <xdr:spPr>
        <a:xfrm>
          <a:off x="1752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54542</xdr:rowOff>
    </xdr:from>
    <xdr:ext cx="534377" cy="259045"/>
    <xdr:sp macro="" textlink="">
      <xdr:nvSpPr>
        <xdr:cNvPr id="136" name="テキスト ボックス 135"/>
        <xdr:cNvSpPr txBox="1"/>
      </xdr:nvSpPr>
      <xdr:spPr>
        <a:xfrm>
          <a:off x="863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102028</xdr:rowOff>
    </xdr:from>
    <xdr:to>
      <xdr:col>24</xdr:col>
      <xdr:colOff>114300</xdr:colOff>
      <xdr:row>53</xdr:row>
      <xdr:rowOff>32178</xdr:rowOff>
    </xdr:to>
    <xdr:sp macro="" textlink="">
      <xdr:nvSpPr>
        <xdr:cNvPr id="142" name="楕円 141"/>
        <xdr:cNvSpPr/>
      </xdr:nvSpPr>
      <xdr:spPr>
        <a:xfrm>
          <a:off x="4584700" y="90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124905</xdr:rowOff>
    </xdr:from>
    <xdr:ext cx="599010" cy="259045"/>
    <xdr:sp macro="" textlink="">
      <xdr:nvSpPr>
        <xdr:cNvPr id="143" name="物件費該当値テキスト"/>
        <xdr:cNvSpPr txBox="1"/>
      </xdr:nvSpPr>
      <xdr:spPr>
        <a:xfrm>
          <a:off x="4686300" y="886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15209</xdr:rowOff>
    </xdr:from>
    <xdr:to>
      <xdr:col>20</xdr:col>
      <xdr:colOff>38100</xdr:colOff>
      <xdr:row>54</xdr:row>
      <xdr:rowOff>116809</xdr:rowOff>
    </xdr:to>
    <xdr:sp macro="" textlink="">
      <xdr:nvSpPr>
        <xdr:cNvPr id="144" name="楕円 143"/>
        <xdr:cNvSpPr/>
      </xdr:nvSpPr>
      <xdr:spPr>
        <a:xfrm>
          <a:off x="3746500" y="92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133336</xdr:rowOff>
    </xdr:from>
    <xdr:ext cx="534377" cy="259045"/>
    <xdr:sp macro="" textlink="">
      <xdr:nvSpPr>
        <xdr:cNvPr id="145" name="テキスト ボックス 144"/>
        <xdr:cNvSpPr txBox="1"/>
      </xdr:nvSpPr>
      <xdr:spPr>
        <a:xfrm>
          <a:off x="3530111" y="90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106437</xdr:rowOff>
    </xdr:from>
    <xdr:to>
      <xdr:col>15</xdr:col>
      <xdr:colOff>101600</xdr:colOff>
      <xdr:row>55</xdr:row>
      <xdr:rowOff>36587</xdr:rowOff>
    </xdr:to>
    <xdr:sp macro="" textlink="">
      <xdr:nvSpPr>
        <xdr:cNvPr id="146" name="楕円 145"/>
        <xdr:cNvSpPr/>
      </xdr:nvSpPr>
      <xdr:spPr>
        <a:xfrm>
          <a:off x="2857500" y="93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27714</xdr:rowOff>
    </xdr:from>
    <xdr:ext cx="534377" cy="259045"/>
    <xdr:sp macro="" textlink="">
      <xdr:nvSpPr>
        <xdr:cNvPr id="147" name="テキスト ボックス 146"/>
        <xdr:cNvSpPr txBox="1"/>
      </xdr:nvSpPr>
      <xdr:spPr>
        <a:xfrm>
          <a:off x="2641111" y="945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11911</xdr:rowOff>
    </xdr:from>
    <xdr:to>
      <xdr:col>10</xdr:col>
      <xdr:colOff>165100</xdr:colOff>
      <xdr:row>55</xdr:row>
      <xdr:rowOff>113511</xdr:rowOff>
    </xdr:to>
    <xdr:sp macro="" textlink="">
      <xdr:nvSpPr>
        <xdr:cNvPr id="148" name="楕円 147"/>
        <xdr:cNvSpPr/>
      </xdr:nvSpPr>
      <xdr:spPr>
        <a:xfrm>
          <a:off x="1968500" y="944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130038</xdr:rowOff>
    </xdr:from>
    <xdr:ext cx="534377" cy="259045"/>
    <xdr:sp macro="" textlink="">
      <xdr:nvSpPr>
        <xdr:cNvPr id="149" name="テキスト ボックス 148"/>
        <xdr:cNvSpPr txBox="1"/>
      </xdr:nvSpPr>
      <xdr:spPr>
        <a:xfrm>
          <a:off x="1752111" y="921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143780</xdr:rowOff>
    </xdr:from>
    <xdr:to>
      <xdr:col>6</xdr:col>
      <xdr:colOff>38100</xdr:colOff>
      <xdr:row>55</xdr:row>
      <xdr:rowOff>73930</xdr:rowOff>
    </xdr:to>
    <xdr:sp macro="" textlink="">
      <xdr:nvSpPr>
        <xdr:cNvPr id="150" name="楕円 149"/>
        <xdr:cNvSpPr/>
      </xdr:nvSpPr>
      <xdr:spPr>
        <a:xfrm>
          <a:off x="1079500" y="94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90457</xdr:rowOff>
    </xdr:from>
    <xdr:ext cx="534377" cy="259045"/>
    <xdr:sp macro="" textlink="">
      <xdr:nvSpPr>
        <xdr:cNvPr id="151" name="テキスト ボックス 150"/>
        <xdr:cNvSpPr txBox="1"/>
      </xdr:nvSpPr>
      <xdr:spPr>
        <a:xfrm>
          <a:off x="863111" y="917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85705</xdr:rowOff>
    </xdr:from>
    <xdr:to>
      <xdr:col>24</xdr:col>
      <xdr:colOff>63500</xdr:colOff>
      <xdr:row>78</xdr:row>
      <xdr:rowOff>107490</xdr:rowOff>
    </xdr:to>
    <xdr:cxnSp macro="">
      <xdr:nvCxnSpPr>
        <xdr:cNvPr id="178" name="直線コネクタ 177"/>
        <xdr:cNvCxnSpPr/>
      </xdr:nvCxnSpPr>
      <xdr:spPr>
        <a:xfrm flipV="1">
          <a:off x="3797300" y="13458805"/>
          <a:ext cx="838200" cy="2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102530</xdr:rowOff>
    </xdr:from>
    <xdr:to>
      <xdr:col>19</xdr:col>
      <xdr:colOff>177800</xdr:colOff>
      <xdr:row>78</xdr:row>
      <xdr:rowOff>107490</xdr:rowOff>
    </xdr:to>
    <xdr:cxnSp macro="">
      <xdr:nvCxnSpPr>
        <xdr:cNvPr id="181" name="直線コネクタ 180"/>
        <xdr:cNvCxnSpPr/>
      </xdr:nvCxnSpPr>
      <xdr:spPr>
        <a:xfrm>
          <a:off x="2908300" y="13475630"/>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81452</xdr:rowOff>
    </xdr:from>
    <xdr:to>
      <xdr:col>15</xdr:col>
      <xdr:colOff>50800</xdr:colOff>
      <xdr:row>78</xdr:row>
      <xdr:rowOff>102530</xdr:rowOff>
    </xdr:to>
    <xdr:cxnSp macro="">
      <xdr:nvCxnSpPr>
        <xdr:cNvPr id="184" name="直線コネクタ 183"/>
        <xdr:cNvCxnSpPr/>
      </xdr:nvCxnSpPr>
      <xdr:spPr>
        <a:xfrm>
          <a:off x="2019300" y="13454552"/>
          <a:ext cx="8890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81452</xdr:rowOff>
    </xdr:from>
    <xdr:to>
      <xdr:col>10</xdr:col>
      <xdr:colOff>114300</xdr:colOff>
      <xdr:row>78</xdr:row>
      <xdr:rowOff>93019</xdr:rowOff>
    </xdr:to>
    <xdr:cxnSp macro="">
      <xdr:nvCxnSpPr>
        <xdr:cNvPr id="187" name="直線コネクタ 186"/>
        <xdr:cNvCxnSpPr/>
      </xdr:nvCxnSpPr>
      <xdr:spPr>
        <a:xfrm flipV="1">
          <a:off x="1130300" y="13454552"/>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34905</xdr:rowOff>
    </xdr:from>
    <xdr:to>
      <xdr:col>24</xdr:col>
      <xdr:colOff>114300</xdr:colOff>
      <xdr:row>78</xdr:row>
      <xdr:rowOff>136505</xdr:rowOff>
    </xdr:to>
    <xdr:sp macro="" textlink="">
      <xdr:nvSpPr>
        <xdr:cNvPr id="197" name="楕円 196"/>
        <xdr:cNvSpPr/>
      </xdr:nvSpPr>
      <xdr:spPr>
        <a:xfrm>
          <a:off x="4584700" y="134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121282</xdr:rowOff>
    </xdr:from>
    <xdr:ext cx="469744" cy="259045"/>
    <xdr:sp macro="" textlink="">
      <xdr:nvSpPr>
        <xdr:cNvPr id="198" name="維持補修費該当値テキスト"/>
        <xdr:cNvSpPr txBox="1"/>
      </xdr:nvSpPr>
      <xdr:spPr>
        <a:xfrm>
          <a:off x="4686300" y="1332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56690</xdr:rowOff>
    </xdr:from>
    <xdr:to>
      <xdr:col>20</xdr:col>
      <xdr:colOff>38100</xdr:colOff>
      <xdr:row>78</xdr:row>
      <xdr:rowOff>158290</xdr:rowOff>
    </xdr:to>
    <xdr:sp macro="" textlink="">
      <xdr:nvSpPr>
        <xdr:cNvPr id="199" name="楕円 198"/>
        <xdr:cNvSpPr/>
      </xdr:nvSpPr>
      <xdr:spPr>
        <a:xfrm>
          <a:off x="3746500" y="134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149417</xdr:rowOff>
    </xdr:from>
    <xdr:ext cx="469744" cy="259045"/>
    <xdr:sp macro="" textlink="">
      <xdr:nvSpPr>
        <xdr:cNvPr id="200" name="テキスト ボックス 199"/>
        <xdr:cNvSpPr txBox="1"/>
      </xdr:nvSpPr>
      <xdr:spPr>
        <a:xfrm>
          <a:off x="3562428" y="1352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51730</xdr:rowOff>
    </xdr:from>
    <xdr:to>
      <xdr:col>15</xdr:col>
      <xdr:colOff>101600</xdr:colOff>
      <xdr:row>78</xdr:row>
      <xdr:rowOff>153330</xdr:rowOff>
    </xdr:to>
    <xdr:sp macro="" textlink="">
      <xdr:nvSpPr>
        <xdr:cNvPr id="201" name="楕円 200"/>
        <xdr:cNvSpPr/>
      </xdr:nvSpPr>
      <xdr:spPr>
        <a:xfrm>
          <a:off x="2857500" y="134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144457</xdr:rowOff>
    </xdr:from>
    <xdr:ext cx="469744" cy="259045"/>
    <xdr:sp macro="" textlink="">
      <xdr:nvSpPr>
        <xdr:cNvPr id="202" name="テキスト ボックス 201"/>
        <xdr:cNvSpPr txBox="1"/>
      </xdr:nvSpPr>
      <xdr:spPr>
        <a:xfrm>
          <a:off x="2673428" y="135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30652</xdr:rowOff>
    </xdr:from>
    <xdr:to>
      <xdr:col>10</xdr:col>
      <xdr:colOff>165100</xdr:colOff>
      <xdr:row>78</xdr:row>
      <xdr:rowOff>132252</xdr:rowOff>
    </xdr:to>
    <xdr:sp macro="" textlink="">
      <xdr:nvSpPr>
        <xdr:cNvPr id="203" name="楕円 202"/>
        <xdr:cNvSpPr/>
      </xdr:nvSpPr>
      <xdr:spPr>
        <a:xfrm>
          <a:off x="1968500" y="134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123379</xdr:rowOff>
    </xdr:from>
    <xdr:ext cx="469744" cy="259045"/>
    <xdr:sp macro="" textlink="">
      <xdr:nvSpPr>
        <xdr:cNvPr id="204" name="テキスト ボックス 203"/>
        <xdr:cNvSpPr txBox="1"/>
      </xdr:nvSpPr>
      <xdr:spPr>
        <a:xfrm>
          <a:off x="1784428" y="1349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42219</xdr:rowOff>
    </xdr:from>
    <xdr:to>
      <xdr:col>6</xdr:col>
      <xdr:colOff>38100</xdr:colOff>
      <xdr:row>78</xdr:row>
      <xdr:rowOff>143819</xdr:rowOff>
    </xdr:to>
    <xdr:sp macro="" textlink="">
      <xdr:nvSpPr>
        <xdr:cNvPr id="205" name="楕円 204"/>
        <xdr:cNvSpPr/>
      </xdr:nvSpPr>
      <xdr:spPr>
        <a:xfrm>
          <a:off x="1079500" y="134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134946</xdr:rowOff>
    </xdr:from>
    <xdr:ext cx="469744" cy="259045"/>
    <xdr:sp macro="" textlink="">
      <xdr:nvSpPr>
        <xdr:cNvPr id="206" name="テキスト ボックス 205"/>
        <xdr:cNvSpPr txBox="1"/>
      </xdr:nvSpPr>
      <xdr:spPr>
        <a:xfrm>
          <a:off x="895428" y="1350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89894</xdr:rowOff>
    </xdr:from>
    <xdr:to>
      <xdr:col>24</xdr:col>
      <xdr:colOff>63500</xdr:colOff>
      <xdr:row>95</xdr:row>
      <xdr:rowOff>117425</xdr:rowOff>
    </xdr:to>
    <xdr:cxnSp macro="">
      <xdr:nvCxnSpPr>
        <xdr:cNvPr id="240" name="直線コネクタ 239"/>
        <xdr:cNvCxnSpPr/>
      </xdr:nvCxnSpPr>
      <xdr:spPr>
        <a:xfrm flipV="1">
          <a:off x="3797300" y="16377644"/>
          <a:ext cx="838200" cy="2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1" name="扶助費平均値テキスト"/>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117425</xdr:rowOff>
    </xdr:from>
    <xdr:to>
      <xdr:col>19</xdr:col>
      <xdr:colOff>177800</xdr:colOff>
      <xdr:row>96</xdr:row>
      <xdr:rowOff>17427</xdr:rowOff>
    </xdr:to>
    <xdr:cxnSp macro="">
      <xdr:nvCxnSpPr>
        <xdr:cNvPr id="243" name="直線コネクタ 242"/>
        <xdr:cNvCxnSpPr/>
      </xdr:nvCxnSpPr>
      <xdr:spPr>
        <a:xfrm flipV="1">
          <a:off x="2908300" y="16405175"/>
          <a:ext cx="889000" cy="7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5" name="テキスト ボックス 244"/>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12471</xdr:rowOff>
    </xdr:from>
    <xdr:to>
      <xdr:col>15</xdr:col>
      <xdr:colOff>50800</xdr:colOff>
      <xdr:row>96</xdr:row>
      <xdr:rowOff>17427</xdr:rowOff>
    </xdr:to>
    <xdr:cxnSp macro="">
      <xdr:nvCxnSpPr>
        <xdr:cNvPr id="246" name="直線コネクタ 245"/>
        <xdr:cNvCxnSpPr/>
      </xdr:nvCxnSpPr>
      <xdr:spPr>
        <a:xfrm>
          <a:off x="2019300" y="16471671"/>
          <a:ext cx="889000" cy="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8" name="テキスト ボックス 247"/>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12471</xdr:rowOff>
    </xdr:from>
    <xdr:to>
      <xdr:col>10</xdr:col>
      <xdr:colOff>114300</xdr:colOff>
      <xdr:row>96</xdr:row>
      <xdr:rowOff>60875</xdr:rowOff>
    </xdr:to>
    <xdr:cxnSp macro="">
      <xdr:nvCxnSpPr>
        <xdr:cNvPr id="249" name="直線コネクタ 248"/>
        <xdr:cNvCxnSpPr/>
      </xdr:nvCxnSpPr>
      <xdr:spPr>
        <a:xfrm flipV="1">
          <a:off x="1130300" y="16471671"/>
          <a:ext cx="889000" cy="4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51" name="テキスト ボックス 250"/>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3" name="テキスト ボックス 252"/>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39094</xdr:rowOff>
    </xdr:from>
    <xdr:to>
      <xdr:col>24</xdr:col>
      <xdr:colOff>114300</xdr:colOff>
      <xdr:row>95</xdr:row>
      <xdr:rowOff>140694</xdr:rowOff>
    </xdr:to>
    <xdr:sp macro="" textlink="">
      <xdr:nvSpPr>
        <xdr:cNvPr id="259" name="楕円 258"/>
        <xdr:cNvSpPr/>
      </xdr:nvSpPr>
      <xdr:spPr>
        <a:xfrm>
          <a:off x="4584700" y="163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17521</xdr:rowOff>
    </xdr:from>
    <xdr:ext cx="534377" cy="259045"/>
    <xdr:sp macro="" textlink="">
      <xdr:nvSpPr>
        <xdr:cNvPr id="260" name="扶助費該当値テキスト"/>
        <xdr:cNvSpPr txBox="1"/>
      </xdr:nvSpPr>
      <xdr:spPr>
        <a:xfrm>
          <a:off x="4686300" y="1630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66625</xdr:rowOff>
    </xdr:from>
    <xdr:to>
      <xdr:col>20</xdr:col>
      <xdr:colOff>38100</xdr:colOff>
      <xdr:row>95</xdr:row>
      <xdr:rowOff>168225</xdr:rowOff>
    </xdr:to>
    <xdr:sp macro="" textlink="">
      <xdr:nvSpPr>
        <xdr:cNvPr id="261" name="楕円 260"/>
        <xdr:cNvSpPr/>
      </xdr:nvSpPr>
      <xdr:spPr>
        <a:xfrm>
          <a:off x="3746500" y="1635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159352</xdr:rowOff>
    </xdr:from>
    <xdr:ext cx="534377" cy="259045"/>
    <xdr:sp macro="" textlink="">
      <xdr:nvSpPr>
        <xdr:cNvPr id="262" name="テキスト ボックス 261"/>
        <xdr:cNvSpPr txBox="1"/>
      </xdr:nvSpPr>
      <xdr:spPr>
        <a:xfrm>
          <a:off x="3530111" y="1644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138077</xdr:rowOff>
    </xdr:from>
    <xdr:to>
      <xdr:col>15</xdr:col>
      <xdr:colOff>101600</xdr:colOff>
      <xdr:row>96</xdr:row>
      <xdr:rowOff>68227</xdr:rowOff>
    </xdr:to>
    <xdr:sp macro="" textlink="">
      <xdr:nvSpPr>
        <xdr:cNvPr id="263" name="楕円 262"/>
        <xdr:cNvSpPr/>
      </xdr:nvSpPr>
      <xdr:spPr>
        <a:xfrm>
          <a:off x="2857500" y="1642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59354</xdr:rowOff>
    </xdr:from>
    <xdr:ext cx="534377" cy="259045"/>
    <xdr:sp macro="" textlink="">
      <xdr:nvSpPr>
        <xdr:cNvPr id="264" name="テキスト ボックス 263"/>
        <xdr:cNvSpPr txBox="1"/>
      </xdr:nvSpPr>
      <xdr:spPr>
        <a:xfrm>
          <a:off x="2641111" y="1651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133121</xdr:rowOff>
    </xdr:from>
    <xdr:to>
      <xdr:col>10</xdr:col>
      <xdr:colOff>165100</xdr:colOff>
      <xdr:row>96</xdr:row>
      <xdr:rowOff>63271</xdr:rowOff>
    </xdr:to>
    <xdr:sp macro="" textlink="">
      <xdr:nvSpPr>
        <xdr:cNvPr id="265" name="楕円 264"/>
        <xdr:cNvSpPr/>
      </xdr:nvSpPr>
      <xdr:spPr>
        <a:xfrm>
          <a:off x="1968500" y="1642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54398</xdr:rowOff>
    </xdr:from>
    <xdr:ext cx="534377" cy="259045"/>
    <xdr:sp macro="" textlink="">
      <xdr:nvSpPr>
        <xdr:cNvPr id="266" name="テキスト ボックス 265"/>
        <xdr:cNvSpPr txBox="1"/>
      </xdr:nvSpPr>
      <xdr:spPr>
        <a:xfrm>
          <a:off x="1752111" y="165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10075</xdr:rowOff>
    </xdr:from>
    <xdr:to>
      <xdr:col>6</xdr:col>
      <xdr:colOff>38100</xdr:colOff>
      <xdr:row>96</xdr:row>
      <xdr:rowOff>111675</xdr:rowOff>
    </xdr:to>
    <xdr:sp macro="" textlink="">
      <xdr:nvSpPr>
        <xdr:cNvPr id="267" name="楕円 266"/>
        <xdr:cNvSpPr/>
      </xdr:nvSpPr>
      <xdr:spPr>
        <a:xfrm>
          <a:off x="1079500" y="1646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102802</xdr:rowOff>
    </xdr:from>
    <xdr:ext cx="534377" cy="259045"/>
    <xdr:sp macro="" textlink="">
      <xdr:nvSpPr>
        <xdr:cNvPr id="268" name="テキスト ボックス 267"/>
        <xdr:cNvSpPr txBox="1"/>
      </xdr:nvSpPr>
      <xdr:spPr>
        <a:xfrm>
          <a:off x="863111" y="1656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99339</xdr:rowOff>
    </xdr:from>
    <xdr:to>
      <xdr:col>55</xdr:col>
      <xdr:colOff>0</xdr:colOff>
      <xdr:row>37</xdr:row>
      <xdr:rowOff>83304</xdr:rowOff>
    </xdr:to>
    <xdr:cxnSp macro="">
      <xdr:nvCxnSpPr>
        <xdr:cNvPr id="295" name="直線コネクタ 294"/>
        <xdr:cNvCxnSpPr/>
      </xdr:nvCxnSpPr>
      <xdr:spPr>
        <a:xfrm flipV="1">
          <a:off x="9639300" y="5928639"/>
          <a:ext cx="838200" cy="49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80456</xdr:rowOff>
    </xdr:from>
    <xdr:to>
      <xdr:col>50</xdr:col>
      <xdr:colOff>114300</xdr:colOff>
      <xdr:row>37</xdr:row>
      <xdr:rowOff>83304</xdr:rowOff>
    </xdr:to>
    <xdr:cxnSp macro="">
      <xdr:nvCxnSpPr>
        <xdr:cNvPr id="298" name="直線コネクタ 297"/>
        <xdr:cNvCxnSpPr/>
      </xdr:nvCxnSpPr>
      <xdr:spPr>
        <a:xfrm>
          <a:off x="8750300" y="6424106"/>
          <a:ext cx="8890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80456</xdr:rowOff>
    </xdr:from>
    <xdr:to>
      <xdr:col>45</xdr:col>
      <xdr:colOff>177800</xdr:colOff>
      <xdr:row>37</xdr:row>
      <xdr:rowOff>105735</xdr:rowOff>
    </xdr:to>
    <xdr:cxnSp macro="">
      <xdr:nvCxnSpPr>
        <xdr:cNvPr id="301" name="直線コネクタ 300"/>
        <xdr:cNvCxnSpPr/>
      </xdr:nvCxnSpPr>
      <xdr:spPr>
        <a:xfrm flipV="1">
          <a:off x="7861300" y="6424106"/>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3" name="テキスト ボックス 302"/>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105735</xdr:rowOff>
    </xdr:from>
    <xdr:to>
      <xdr:col>41</xdr:col>
      <xdr:colOff>50800</xdr:colOff>
      <xdr:row>37</xdr:row>
      <xdr:rowOff>118893</xdr:rowOff>
    </xdr:to>
    <xdr:cxnSp macro="">
      <xdr:nvCxnSpPr>
        <xdr:cNvPr id="304" name="直線コネクタ 303"/>
        <xdr:cNvCxnSpPr/>
      </xdr:nvCxnSpPr>
      <xdr:spPr>
        <a:xfrm flipV="1">
          <a:off x="6972300" y="6449385"/>
          <a:ext cx="889000" cy="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8" name="テキスト ボックス 307"/>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48539</xdr:rowOff>
    </xdr:from>
    <xdr:to>
      <xdr:col>55</xdr:col>
      <xdr:colOff>50800</xdr:colOff>
      <xdr:row>34</xdr:row>
      <xdr:rowOff>150139</xdr:rowOff>
    </xdr:to>
    <xdr:sp macro="" textlink="">
      <xdr:nvSpPr>
        <xdr:cNvPr id="314" name="楕円 313"/>
        <xdr:cNvSpPr/>
      </xdr:nvSpPr>
      <xdr:spPr>
        <a:xfrm>
          <a:off x="10426700" y="58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134916</xdr:rowOff>
    </xdr:from>
    <xdr:ext cx="599010" cy="259045"/>
    <xdr:sp macro="" textlink="">
      <xdr:nvSpPr>
        <xdr:cNvPr id="315" name="補助費等該当値テキスト"/>
        <xdr:cNvSpPr txBox="1"/>
      </xdr:nvSpPr>
      <xdr:spPr>
        <a:xfrm>
          <a:off x="10528300" y="579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32504</xdr:rowOff>
    </xdr:from>
    <xdr:to>
      <xdr:col>50</xdr:col>
      <xdr:colOff>165100</xdr:colOff>
      <xdr:row>37</xdr:row>
      <xdr:rowOff>134104</xdr:rowOff>
    </xdr:to>
    <xdr:sp macro="" textlink="">
      <xdr:nvSpPr>
        <xdr:cNvPr id="316" name="楕円 315"/>
        <xdr:cNvSpPr/>
      </xdr:nvSpPr>
      <xdr:spPr>
        <a:xfrm>
          <a:off x="9588500" y="637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125231</xdr:rowOff>
    </xdr:from>
    <xdr:ext cx="534377" cy="259045"/>
    <xdr:sp macro="" textlink="">
      <xdr:nvSpPr>
        <xdr:cNvPr id="317" name="テキスト ボックス 316"/>
        <xdr:cNvSpPr txBox="1"/>
      </xdr:nvSpPr>
      <xdr:spPr>
        <a:xfrm>
          <a:off x="9372111" y="646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29656</xdr:rowOff>
    </xdr:from>
    <xdr:to>
      <xdr:col>46</xdr:col>
      <xdr:colOff>38100</xdr:colOff>
      <xdr:row>37</xdr:row>
      <xdr:rowOff>131256</xdr:rowOff>
    </xdr:to>
    <xdr:sp macro="" textlink="">
      <xdr:nvSpPr>
        <xdr:cNvPr id="318" name="楕円 317"/>
        <xdr:cNvSpPr/>
      </xdr:nvSpPr>
      <xdr:spPr>
        <a:xfrm>
          <a:off x="8699500" y="637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122383</xdr:rowOff>
    </xdr:from>
    <xdr:ext cx="534377" cy="259045"/>
    <xdr:sp macro="" textlink="">
      <xdr:nvSpPr>
        <xdr:cNvPr id="319" name="テキスト ボックス 318"/>
        <xdr:cNvSpPr txBox="1"/>
      </xdr:nvSpPr>
      <xdr:spPr>
        <a:xfrm>
          <a:off x="8483111" y="646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54935</xdr:rowOff>
    </xdr:from>
    <xdr:to>
      <xdr:col>41</xdr:col>
      <xdr:colOff>101600</xdr:colOff>
      <xdr:row>37</xdr:row>
      <xdr:rowOff>156535</xdr:rowOff>
    </xdr:to>
    <xdr:sp macro="" textlink="">
      <xdr:nvSpPr>
        <xdr:cNvPr id="320" name="楕円 319"/>
        <xdr:cNvSpPr/>
      </xdr:nvSpPr>
      <xdr:spPr>
        <a:xfrm>
          <a:off x="7810500" y="639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147662</xdr:rowOff>
    </xdr:from>
    <xdr:ext cx="534377" cy="259045"/>
    <xdr:sp macro="" textlink="">
      <xdr:nvSpPr>
        <xdr:cNvPr id="321" name="テキスト ボックス 320"/>
        <xdr:cNvSpPr txBox="1"/>
      </xdr:nvSpPr>
      <xdr:spPr>
        <a:xfrm>
          <a:off x="7594111" y="64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68093</xdr:rowOff>
    </xdr:from>
    <xdr:to>
      <xdr:col>36</xdr:col>
      <xdr:colOff>165100</xdr:colOff>
      <xdr:row>37</xdr:row>
      <xdr:rowOff>169693</xdr:rowOff>
    </xdr:to>
    <xdr:sp macro="" textlink="">
      <xdr:nvSpPr>
        <xdr:cNvPr id="322" name="楕円 321"/>
        <xdr:cNvSpPr/>
      </xdr:nvSpPr>
      <xdr:spPr>
        <a:xfrm>
          <a:off x="6921500" y="64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160820</xdr:rowOff>
    </xdr:from>
    <xdr:ext cx="534377" cy="259045"/>
    <xdr:sp macro="" textlink="">
      <xdr:nvSpPr>
        <xdr:cNvPr id="323" name="テキスト ボックス 322"/>
        <xdr:cNvSpPr txBox="1"/>
      </xdr:nvSpPr>
      <xdr:spPr>
        <a:xfrm>
          <a:off x="6705111" y="650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90761</xdr:rowOff>
    </xdr:from>
    <xdr:to>
      <xdr:col>55</xdr:col>
      <xdr:colOff>0</xdr:colOff>
      <xdr:row>57</xdr:row>
      <xdr:rowOff>37657</xdr:rowOff>
    </xdr:to>
    <xdr:cxnSp macro="">
      <xdr:nvCxnSpPr>
        <xdr:cNvPr id="350" name="直線コネクタ 349"/>
        <xdr:cNvCxnSpPr/>
      </xdr:nvCxnSpPr>
      <xdr:spPr>
        <a:xfrm flipV="1">
          <a:off x="9639300" y="9691961"/>
          <a:ext cx="838200" cy="11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30886</xdr:rowOff>
    </xdr:from>
    <xdr:to>
      <xdr:col>50</xdr:col>
      <xdr:colOff>114300</xdr:colOff>
      <xdr:row>57</xdr:row>
      <xdr:rowOff>37657</xdr:rowOff>
    </xdr:to>
    <xdr:cxnSp macro="">
      <xdr:nvCxnSpPr>
        <xdr:cNvPr id="353" name="直線コネクタ 352"/>
        <xdr:cNvCxnSpPr/>
      </xdr:nvCxnSpPr>
      <xdr:spPr>
        <a:xfrm>
          <a:off x="8750300" y="9803536"/>
          <a:ext cx="889000" cy="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165746</xdr:rowOff>
    </xdr:from>
    <xdr:to>
      <xdr:col>45</xdr:col>
      <xdr:colOff>177800</xdr:colOff>
      <xdr:row>57</xdr:row>
      <xdr:rowOff>30886</xdr:rowOff>
    </xdr:to>
    <xdr:cxnSp macro="">
      <xdr:nvCxnSpPr>
        <xdr:cNvPr id="356" name="直線コネクタ 355"/>
        <xdr:cNvCxnSpPr/>
      </xdr:nvCxnSpPr>
      <xdr:spPr>
        <a:xfrm>
          <a:off x="7861300" y="9595496"/>
          <a:ext cx="889000" cy="20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74467</xdr:rowOff>
    </xdr:from>
    <xdr:to>
      <xdr:col>41</xdr:col>
      <xdr:colOff>50800</xdr:colOff>
      <xdr:row>55</xdr:row>
      <xdr:rowOff>165746</xdr:rowOff>
    </xdr:to>
    <xdr:cxnSp macro="">
      <xdr:nvCxnSpPr>
        <xdr:cNvPr id="359" name="直線コネクタ 358"/>
        <xdr:cNvCxnSpPr/>
      </xdr:nvCxnSpPr>
      <xdr:spPr>
        <a:xfrm>
          <a:off x="6972300" y="9504217"/>
          <a:ext cx="889000" cy="9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45414</xdr:rowOff>
    </xdr:from>
    <xdr:ext cx="534377" cy="259045"/>
    <xdr:sp macro="" textlink="">
      <xdr:nvSpPr>
        <xdr:cNvPr id="363" name="テキスト ボックス 362"/>
        <xdr:cNvSpPr txBox="1"/>
      </xdr:nvSpPr>
      <xdr:spPr>
        <a:xfrm>
          <a:off x="6705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39961</xdr:rowOff>
    </xdr:from>
    <xdr:to>
      <xdr:col>55</xdr:col>
      <xdr:colOff>50800</xdr:colOff>
      <xdr:row>56</xdr:row>
      <xdr:rowOff>141561</xdr:rowOff>
    </xdr:to>
    <xdr:sp macro="" textlink="">
      <xdr:nvSpPr>
        <xdr:cNvPr id="369" name="楕円 368"/>
        <xdr:cNvSpPr/>
      </xdr:nvSpPr>
      <xdr:spPr>
        <a:xfrm>
          <a:off x="10426700" y="96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18388</xdr:rowOff>
    </xdr:from>
    <xdr:ext cx="534377" cy="259045"/>
    <xdr:sp macro="" textlink="">
      <xdr:nvSpPr>
        <xdr:cNvPr id="370" name="普通建設事業費該当値テキスト"/>
        <xdr:cNvSpPr txBox="1"/>
      </xdr:nvSpPr>
      <xdr:spPr>
        <a:xfrm>
          <a:off x="10528300" y="96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158307</xdr:rowOff>
    </xdr:from>
    <xdr:to>
      <xdr:col>50</xdr:col>
      <xdr:colOff>165100</xdr:colOff>
      <xdr:row>57</xdr:row>
      <xdr:rowOff>88457</xdr:rowOff>
    </xdr:to>
    <xdr:sp macro="" textlink="">
      <xdr:nvSpPr>
        <xdr:cNvPr id="371" name="楕円 370"/>
        <xdr:cNvSpPr/>
      </xdr:nvSpPr>
      <xdr:spPr>
        <a:xfrm>
          <a:off x="9588500" y="975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79584</xdr:rowOff>
    </xdr:from>
    <xdr:ext cx="534377" cy="259045"/>
    <xdr:sp macro="" textlink="">
      <xdr:nvSpPr>
        <xdr:cNvPr id="372" name="テキスト ボックス 371"/>
        <xdr:cNvSpPr txBox="1"/>
      </xdr:nvSpPr>
      <xdr:spPr>
        <a:xfrm>
          <a:off x="9372111" y="985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151536</xdr:rowOff>
    </xdr:from>
    <xdr:to>
      <xdr:col>46</xdr:col>
      <xdr:colOff>38100</xdr:colOff>
      <xdr:row>57</xdr:row>
      <xdr:rowOff>81686</xdr:rowOff>
    </xdr:to>
    <xdr:sp macro="" textlink="">
      <xdr:nvSpPr>
        <xdr:cNvPr id="373" name="楕円 372"/>
        <xdr:cNvSpPr/>
      </xdr:nvSpPr>
      <xdr:spPr>
        <a:xfrm>
          <a:off x="8699500" y="97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72813</xdr:rowOff>
    </xdr:from>
    <xdr:ext cx="534377" cy="259045"/>
    <xdr:sp macro="" textlink="">
      <xdr:nvSpPr>
        <xdr:cNvPr id="374" name="テキスト ボックス 373"/>
        <xdr:cNvSpPr txBox="1"/>
      </xdr:nvSpPr>
      <xdr:spPr>
        <a:xfrm>
          <a:off x="8483111" y="98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114946</xdr:rowOff>
    </xdr:from>
    <xdr:to>
      <xdr:col>41</xdr:col>
      <xdr:colOff>101600</xdr:colOff>
      <xdr:row>56</xdr:row>
      <xdr:rowOff>45096</xdr:rowOff>
    </xdr:to>
    <xdr:sp macro="" textlink="">
      <xdr:nvSpPr>
        <xdr:cNvPr id="375" name="楕円 374"/>
        <xdr:cNvSpPr/>
      </xdr:nvSpPr>
      <xdr:spPr>
        <a:xfrm>
          <a:off x="7810500" y="95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61623</xdr:rowOff>
    </xdr:from>
    <xdr:ext cx="599010" cy="259045"/>
    <xdr:sp macro="" textlink="">
      <xdr:nvSpPr>
        <xdr:cNvPr id="376" name="テキスト ボックス 375"/>
        <xdr:cNvSpPr txBox="1"/>
      </xdr:nvSpPr>
      <xdr:spPr>
        <a:xfrm>
          <a:off x="7561795" y="931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23667</xdr:rowOff>
    </xdr:from>
    <xdr:to>
      <xdr:col>36</xdr:col>
      <xdr:colOff>165100</xdr:colOff>
      <xdr:row>55</xdr:row>
      <xdr:rowOff>125267</xdr:rowOff>
    </xdr:to>
    <xdr:sp macro="" textlink="">
      <xdr:nvSpPr>
        <xdr:cNvPr id="377" name="楕円 376"/>
        <xdr:cNvSpPr/>
      </xdr:nvSpPr>
      <xdr:spPr>
        <a:xfrm>
          <a:off x="6921500" y="945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141794</xdr:rowOff>
    </xdr:from>
    <xdr:ext cx="599010" cy="259045"/>
    <xdr:sp macro="" textlink="">
      <xdr:nvSpPr>
        <xdr:cNvPr id="378" name="テキスト ボックス 377"/>
        <xdr:cNvSpPr txBox="1"/>
      </xdr:nvSpPr>
      <xdr:spPr>
        <a:xfrm>
          <a:off x="6672795" y="922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145407</xdr:rowOff>
    </xdr:from>
    <xdr:to>
      <xdr:col>55</xdr:col>
      <xdr:colOff>0</xdr:colOff>
      <xdr:row>78</xdr:row>
      <xdr:rowOff>167491</xdr:rowOff>
    </xdr:to>
    <xdr:cxnSp macro="">
      <xdr:nvCxnSpPr>
        <xdr:cNvPr id="407" name="直線コネクタ 406"/>
        <xdr:cNvCxnSpPr/>
      </xdr:nvCxnSpPr>
      <xdr:spPr>
        <a:xfrm flipV="1">
          <a:off x="9639300" y="13518507"/>
          <a:ext cx="838200" cy="2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55666</xdr:rowOff>
    </xdr:from>
    <xdr:to>
      <xdr:col>50</xdr:col>
      <xdr:colOff>114300</xdr:colOff>
      <xdr:row>78</xdr:row>
      <xdr:rowOff>167491</xdr:rowOff>
    </xdr:to>
    <xdr:cxnSp macro="">
      <xdr:nvCxnSpPr>
        <xdr:cNvPr id="410" name="直線コネクタ 409"/>
        <xdr:cNvCxnSpPr/>
      </xdr:nvCxnSpPr>
      <xdr:spPr>
        <a:xfrm>
          <a:off x="8750300" y="13428766"/>
          <a:ext cx="889000" cy="1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93134</xdr:rowOff>
    </xdr:from>
    <xdr:to>
      <xdr:col>45</xdr:col>
      <xdr:colOff>177800</xdr:colOff>
      <xdr:row>78</xdr:row>
      <xdr:rowOff>55666</xdr:rowOff>
    </xdr:to>
    <xdr:cxnSp macro="">
      <xdr:nvCxnSpPr>
        <xdr:cNvPr id="413" name="直線コネクタ 412"/>
        <xdr:cNvCxnSpPr/>
      </xdr:nvCxnSpPr>
      <xdr:spPr>
        <a:xfrm>
          <a:off x="7861300" y="12951884"/>
          <a:ext cx="889000" cy="47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5" name="テキスト ボックス 414"/>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93134</xdr:rowOff>
    </xdr:from>
    <xdr:to>
      <xdr:col>41</xdr:col>
      <xdr:colOff>50800</xdr:colOff>
      <xdr:row>75</xdr:row>
      <xdr:rowOff>145316</xdr:rowOff>
    </xdr:to>
    <xdr:cxnSp macro="">
      <xdr:nvCxnSpPr>
        <xdr:cNvPr id="416" name="直線コネクタ 415"/>
        <xdr:cNvCxnSpPr/>
      </xdr:nvCxnSpPr>
      <xdr:spPr>
        <a:xfrm flipV="1">
          <a:off x="6972300" y="12951884"/>
          <a:ext cx="889000" cy="5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108018</xdr:rowOff>
    </xdr:from>
    <xdr:ext cx="534377" cy="259045"/>
    <xdr:sp macro="" textlink="">
      <xdr:nvSpPr>
        <xdr:cNvPr id="418" name="テキスト ボックス 417"/>
        <xdr:cNvSpPr txBox="1"/>
      </xdr:nvSpPr>
      <xdr:spPr>
        <a:xfrm>
          <a:off x="7594111"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89219</xdr:rowOff>
    </xdr:from>
    <xdr:ext cx="534377" cy="259045"/>
    <xdr:sp macro="" textlink="">
      <xdr:nvSpPr>
        <xdr:cNvPr id="420" name="テキスト ボックス 419"/>
        <xdr:cNvSpPr txBox="1"/>
      </xdr:nvSpPr>
      <xdr:spPr>
        <a:xfrm>
          <a:off x="6705111" y="134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94607</xdr:rowOff>
    </xdr:from>
    <xdr:to>
      <xdr:col>55</xdr:col>
      <xdr:colOff>50800</xdr:colOff>
      <xdr:row>79</xdr:row>
      <xdr:rowOff>24757</xdr:rowOff>
    </xdr:to>
    <xdr:sp macro="" textlink="">
      <xdr:nvSpPr>
        <xdr:cNvPr id="426" name="楕円 425"/>
        <xdr:cNvSpPr/>
      </xdr:nvSpPr>
      <xdr:spPr>
        <a:xfrm>
          <a:off x="10426700" y="1346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9534</xdr:rowOff>
    </xdr:from>
    <xdr:ext cx="469744" cy="259045"/>
    <xdr:sp macro="" textlink="">
      <xdr:nvSpPr>
        <xdr:cNvPr id="427" name="普通建設事業費 （ うち新規整備　）該当値テキスト"/>
        <xdr:cNvSpPr txBox="1"/>
      </xdr:nvSpPr>
      <xdr:spPr>
        <a:xfrm>
          <a:off x="10528300" y="1338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116691</xdr:rowOff>
    </xdr:from>
    <xdr:to>
      <xdr:col>50</xdr:col>
      <xdr:colOff>165100</xdr:colOff>
      <xdr:row>79</xdr:row>
      <xdr:rowOff>46841</xdr:rowOff>
    </xdr:to>
    <xdr:sp macro="" textlink="">
      <xdr:nvSpPr>
        <xdr:cNvPr id="428" name="楕円 427"/>
        <xdr:cNvSpPr/>
      </xdr:nvSpPr>
      <xdr:spPr>
        <a:xfrm>
          <a:off x="9588500" y="1348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37968</xdr:rowOff>
    </xdr:from>
    <xdr:ext cx="469744" cy="259045"/>
    <xdr:sp macro="" textlink="">
      <xdr:nvSpPr>
        <xdr:cNvPr id="429" name="テキスト ボックス 428"/>
        <xdr:cNvSpPr txBox="1"/>
      </xdr:nvSpPr>
      <xdr:spPr>
        <a:xfrm>
          <a:off x="9404428" y="1358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4866</xdr:rowOff>
    </xdr:from>
    <xdr:to>
      <xdr:col>46</xdr:col>
      <xdr:colOff>38100</xdr:colOff>
      <xdr:row>78</xdr:row>
      <xdr:rowOff>106466</xdr:rowOff>
    </xdr:to>
    <xdr:sp macro="" textlink="">
      <xdr:nvSpPr>
        <xdr:cNvPr id="430" name="楕円 429"/>
        <xdr:cNvSpPr/>
      </xdr:nvSpPr>
      <xdr:spPr>
        <a:xfrm>
          <a:off x="8699500" y="133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97593</xdr:rowOff>
    </xdr:from>
    <xdr:ext cx="534377" cy="259045"/>
    <xdr:sp macro="" textlink="">
      <xdr:nvSpPr>
        <xdr:cNvPr id="431" name="テキスト ボックス 430"/>
        <xdr:cNvSpPr txBox="1"/>
      </xdr:nvSpPr>
      <xdr:spPr>
        <a:xfrm>
          <a:off x="8483111" y="1347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42334</xdr:rowOff>
    </xdr:from>
    <xdr:to>
      <xdr:col>41</xdr:col>
      <xdr:colOff>101600</xdr:colOff>
      <xdr:row>75</xdr:row>
      <xdr:rowOff>143934</xdr:rowOff>
    </xdr:to>
    <xdr:sp macro="" textlink="">
      <xdr:nvSpPr>
        <xdr:cNvPr id="432" name="楕円 431"/>
        <xdr:cNvSpPr/>
      </xdr:nvSpPr>
      <xdr:spPr>
        <a:xfrm>
          <a:off x="7810500" y="129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160461</xdr:rowOff>
    </xdr:from>
    <xdr:ext cx="534377" cy="259045"/>
    <xdr:sp macro="" textlink="">
      <xdr:nvSpPr>
        <xdr:cNvPr id="433" name="テキスト ボックス 432"/>
        <xdr:cNvSpPr txBox="1"/>
      </xdr:nvSpPr>
      <xdr:spPr>
        <a:xfrm>
          <a:off x="7594111" y="1267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94516</xdr:rowOff>
    </xdr:from>
    <xdr:to>
      <xdr:col>36</xdr:col>
      <xdr:colOff>165100</xdr:colOff>
      <xdr:row>76</xdr:row>
      <xdr:rowOff>24665</xdr:rowOff>
    </xdr:to>
    <xdr:sp macro="" textlink="">
      <xdr:nvSpPr>
        <xdr:cNvPr id="434" name="楕円 433"/>
        <xdr:cNvSpPr/>
      </xdr:nvSpPr>
      <xdr:spPr>
        <a:xfrm>
          <a:off x="6921500" y="12953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41193</xdr:rowOff>
    </xdr:from>
    <xdr:ext cx="534377" cy="259045"/>
    <xdr:sp macro="" textlink="">
      <xdr:nvSpPr>
        <xdr:cNvPr id="435" name="テキスト ボックス 434"/>
        <xdr:cNvSpPr txBox="1"/>
      </xdr:nvSpPr>
      <xdr:spPr>
        <a:xfrm>
          <a:off x="6705111" y="1272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89334</xdr:rowOff>
    </xdr:from>
    <xdr:to>
      <xdr:col>55</xdr:col>
      <xdr:colOff>0</xdr:colOff>
      <xdr:row>97</xdr:row>
      <xdr:rowOff>14925</xdr:rowOff>
    </xdr:to>
    <xdr:cxnSp macro="">
      <xdr:nvCxnSpPr>
        <xdr:cNvPr id="460" name="直線コネクタ 459"/>
        <xdr:cNvCxnSpPr/>
      </xdr:nvCxnSpPr>
      <xdr:spPr>
        <a:xfrm flipV="1">
          <a:off x="9639300" y="16548534"/>
          <a:ext cx="838200" cy="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3254</xdr:rowOff>
    </xdr:from>
    <xdr:to>
      <xdr:col>50</xdr:col>
      <xdr:colOff>114300</xdr:colOff>
      <xdr:row>97</xdr:row>
      <xdr:rowOff>14925</xdr:rowOff>
    </xdr:to>
    <xdr:cxnSp macro="">
      <xdr:nvCxnSpPr>
        <xdr:cNvPr id="463" name="直線コネクタ 462"/>
        <xdr:cNvCxnSpPr/>
      </xdr:nvCxnSpPr>
      <xdr:spPr>
        <a:xfrm>
          <a:off x="8750300" y="16633904"/>
          <a:ext cx="889000" cy="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3254</xdr:rowOff>
    </xdr:from>
    <xdr:to>
      <xdr:col>45</xdr:col>
      <xdr:colOff>177800</xdr:colOff>
      <xdr:row>97</xdr:row>
      <xdr:rowOff>124510</xdr:rowOff>
    </xdr:to>
    <xdr:cxnSp macro="">
      <xdr:nvCxnSpPr>
        <xdr:cNvPr id="466" name="直線コネクタ 465"/>
        <xdr:cNvCxnSpPr/>
      </xdr:nvCxnSpPr>
      <xdr:spPr>
        <a:xfrm flipV="1">
          <a:off x="7861300" y="16633904"/>
          <a:ext cx="889000" cy="12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76453</xdr:rowOff>
    </xdr:from>
    <xdr:to>
      <xdr:col>41</xdr:col>
      <xdr:colOff>50800</xdr:colOff>
      <xdr:row>97</xdr:row>
      <xdr:rowOff>124510</xdr:rowOff>
    </xdr:to>
    <xdr:cxnSp macro="">
      <xdr:nvCxnSpPr>
        <xdr:cNvPr id="469" name="直線コネクタ 468"/>
        <xdr:cNvCxnSpPr/>
      </xdr:nvCxnSpPr>
      <xdr:spPr>
        <a:xfrm>
          <a:off x="6972300" y="16707103"/>
          <a:ext cx="889000" cy="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38534</xdr:rowOff>
    </xdr:from>
    <xdr:to>
      <xdr:col>55</xdr:col>
      <xdr:colOff>50800</xdr:colOff>
      <xdr:row>96</xdr:row>
      <xdr:rowOff>140134</xdr:rowOff>
    </xdr:to>
    <xdr:sp macro="" textlink="">
      <xdr:nvSpPr>
        <xdr:cNvPr id="479" name="楕円 478"/>
        <xdr:cNvSpPr/>
      </xdr:nvSpPr>
      <xdr:spPr>
        <a:xfrm>
          <a:off x="10426700" y="1649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16961</xdr:rowOff>
    </xdr:from>
    <xdr:ext cx="534377" cy="259045"/>
    <xdr:sp macro="" textlink="">
      <xdr:nvSpPr>
        <xdr:cNvPr id="480" name="普通建設事業費 （ うち更新整備　）該当値テキスト"/>
        <xdr:cNvSpPr txBox="1"/>
      </xdr:nvSpPr>
      <xdr:spPr>
        <a:xfrm>
          <a:off x="10528300" y="1647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135575</xdr:rowOff>
    </xdr:from>
    <xdr:to>
      <xdr:col>50</xdr:col>
      <xdr:colOff>165100</xdr:colOff>
      <xdr:row>97</xdr:row>
      <xdr:rowOff>65725</xdr:rowOff>
    </xdr:to>
    <xdr:sp macro="" textlink="">
      <xdr:nvSpPr>
        <xdr:cNvPr id="481" name="楕円 480"/>
        <xdr:cNvSpPr/>
      </xdr:nvSpPr>
      <xdr:spPr>
        <a:xfrm>
          <a:off x="9588500" y="1659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56852</xdr:rowOff>
    </xdr:from>
    <xdr:ext cx="534377" cy="259045"/>
    <xdr:sp macro="" textlink="">
      <xdr:nvSpPr>
        <xdr:cNvPr id="482" name="テキスト ボックス 481"/>
        <xdr:cNvSpPr txBox="1"/>
      </xdr:nvSpPr>
      <xdr:spPr>
        <a:xfrm>
          <a:off x="9372111" y="1668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123904</xdr:rowOff>
    </xdr:from>
    <xdr:to>
      <xdr:col>46</xdr:col>
      <xdr:colOff>38100</xdr:colOff>
      <xdr:row>97</xdr:row>
      <xdr:rowOff>54054</xdr:rowOff>
    </xdr:to>
    <xdr:sp macro="" textlink="">
      <xdr:nvSpPr>
        <xdr:cNvPr id="483" name="楕円 482"/>
        <xdr:cNvSpPr/>
      </xdr:nvSpPr>
      <xdr:spPr>
        <a:xfrm>
          <a:off x="8699500" y="165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45181</xdr:rowOff>
    </xdr:from>
    <xdr:ext cx="534377" cy="259045"/>
    <xdr:sp macro="" textlink="">
      <xdr:nvSpPr>
        <xdr:cNvPr id="484" name="テキスト ボックス 483"/>
        <xdr:cNvSpPr txBox="1"/>
      </xdr:nvSpPr>
      <xdr:spPr>
        <a:xfrm>
          <a:off x="8483111" y="166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73710</xdr:rowOff>
    </xdr:from>
    <xdr:to>
      <xdr:col>41</xdr:col>
      <xdr:colOff>101600</xdr:colOff>
      <xdr:row>98</xdr:row>
      <xdr:rowOff>3860</xdr:rowOff>
    </xdr:to>
    <xdr:sp macro="" textlink="">
      <xdr:nvSpPr>
        <xdr:cNvPr id="485" name="楕円 484"/>
        <xdr:cNvSpPr/>
      </xdr:nvSpPr>
      <xdr:spPr>
        <a:xfrm>
          <a:off x="7810500" y="1670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166437</xdr:rowOff>
    </xdr:from>
    <xdr:ext cx="534377" cy="259045"/>
    <xdr:sp macro="" textlink="">
      <xdr:nvSpPr>
        <xdr:cNvPr id="486" name="テキスト ボックス 485"/>
        <xdr:cNvSpPr txBox="1"/>
      </xdr:nvSpPr>
      <xdr:spPr>
        <a:xfrm>
          <a:off x="7594111" y="1679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25653</xdr:rowOff>
    </xdr:from>
    <xdr:to>
      <xdr:col>36</xdr:col>
      <xdr:colOff>165100</xdr:colOff>
      <xdr:row>97</xdr:row>
      <xdr:rowOff>127253</xdr:rowOff>
    </xdr:to>
    <xdr:sp macro="" textlink="">
      <xdr:nvSpPr>
        <xdr:cNvPr id="487" name="楕円 486"/>
        <xdr:cNvSpPr/>
      </xdr:nvSpPr>
      <xdr:spPr>
        <a:xfrm>
          <a:off x="6921500" y="1665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118380</xdr:rowOff>
    </xdr:from>
    <xdr:ext cx="534377" cy="259045"/>
    <xdr:sp macro="" textlink="">
      <xdr:nvSpPr>
        <xdr:cNvPr id="488" name="テキスト ボックス 487"/>
        <xdr:cNvSpPr txBox="1"/>
      </xdr:nvSpPr>
      <xdr:spPr>
        <a:xfrm>
          <a:off x="6705111" y="1674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22931</xdr:rowOff>
    </xdr:from>
    <xdr:to>
      <xdr:col>85</xdr:col>
      <xdr:colOff>127000</xdr:colOff>
      <xdr:row>38</xdr:row>
      <xdr:rowOff>25400</xdr:rowOff>
    </xdr:to>
    <xdr:cxnSp macro="">
      <xdr:nvCxnSpPr>
        <xdr:cNvPr id="513" name="直線コネクタ 512"/>
        <xdr:cNvCxnSpPr/>
      </xdr:nvCxnSpPr>
      <xdr:spPr>
        <a:xfrm>
          <a:off x="15481300" y="6538031"/>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22931</xdr:rowOff>
    </xdr:from>
    <xdr:to>
      <xdr:col>81</xdr:col>
      <xdr:colOff>50800</xdr:colOff>
      <xdr:row>38</xdr:row>
      <xdr:rowOff>25400</xdr:rowOff>
    </xdr:to>
    <xdr:cxnSp macro="">
      <xdr:nvCxnSpPr>
        <xdr:cNvPr id="516" name="直線コネクタ 515"/>
        <xdr:cNvCxnSpPr/>
      </xdr:nvCxnSpPr>
      <xdr:spPr>
        <a:xfrm flipV="1">
          <a:off x="14592300" y="6538031"/>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9" name="直線コネクタ 518"/>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2" name="直線コネクタ 521"/>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249299" cy="259045"/>
    <xdr:sp macro="" textlink="">
      <xdr:nvSpPr>
        <xdr:cNvPr id="533" name="災害復旧事業費該当値テキスト"/>
        <xdr:cNvSpPr txBox="1"/>
      </xdr:nvSpPr>
      <xdr:spPr>
        <a:xfrm>
          <a:off x="16370300" y="6440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143581</xdr:rowOff>
    </xdr:from>
    <xdr:to>
      <xdr:col>81</xdr:col>
      <xdr:colOff>101600</xdr:colOff>
      <xdr:row>38</xdr:row>
      <xdr:rowOff>73731</xdr:rowOff>
    </xdr:to>
    <xdr:sp macro="" textlink="">
      <xdr:nvSpPr>
        <xdr:cNvPr id="534" name="楕円 533"/>
        <xdr:cNvSpPr/>
      </xdr:nvSpPr>
      <xdr:spPr>
        <a:xfrm>
          <a:off x="15430500" y="648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64858</xdr:rowOff>
    </xdr:from>
    <xdr:ext cx="378565" cy="259045"/>
    <xdr:sp macro="" textlink="">
      <xdr:nvSpPr>
        <xdr:cNvPr id="535" name="テキスト ボックス 534"/>
        <xdr:cNvSpPr txBox="1"/>
      </xdr:nvSpPr>
      <xdr:spPr>
        <a:xfrm>
          <a:off x="15292017" y="657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6" name="楕円 535"/>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7" name="テキスト ボックス 536"/>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8" name="楕円 537"/>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9" name="テキスト ボックス 538"/>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18740</xdr:rowOff>
    </xdr:from>
    <xdr:to>
      <xdr:col>85</xdr:col>
      <xdr:colOff>127000</xdr:colOff>
      <xdr:row>77</xdr:row>
      <xdr:rowOff>33759</xdr:rowOff>
    </xdr:to>
    <xdr:cxnSp macro="">
      <xdr:nvCxnSpPr>
        <xdr:cNvPr id="625" name="直線コネクタ 624"/>
        <xdr:cNvCxnSpPr/>
      </xdr:nvCxnSpPr>
      <xdr:spPr>
        <a:xfrm flipV="1">
          <a:off x="15481300" y="13220390"/>
          <a:ext cx="838200" cy="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33759</xdr:rowOff>
    </xdr:from>
    <xdr:to>
      <xdr:col>81</xdr:col>
      <xdr:colOff>50800</xdr:colOff>
      <xdr:row>77</xdr:row>
      <xdr:rowOff>62167</xdr:rowOff>
    </xdr:to>
    <xdr:cxnSp macro="">
      <xdr:nvCxnSpPr>
        <xdr:cNvPr id="628" name="直線コネクタ 627"/>
        <xdr:cNvCxnSpPr/>
      </xdr:nvCxnSpPr>
      <xdr:spPr>
        <a:xfrm flipV="1">
          <a:off x="14592300" y="13235409"/>
          <a:ext cx="889000" cy="2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62167</xdr:rowOff>
    </xdr:from>
    <xdr:to>
      <xdr:col>76</xdr:col>
      <xdr:colOff>114300</xdr:colOff>
      <xdr:row>77</xdr:row>
      <xdr:rowOff>100899</xdr:rowOff>
    </xdr:to>
    <xdr:cxnSp macro="">
      <xdr:nvCxnSpPr>
        <xdr:cNvPr id="631" name="直線コネクタ 630"/>
        <xdr:cNvCxnSpPr/>
      </xdr:nvCxnSpPr>
      <xdr:spPr>
        <a:xfrm flipV="1">
          <a:off x="13703300" y="13263817"/>
          <a:ext cx="889000" cy="3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100899</xdr:rowOff>
    </xdr:from>
    <xdr:to>
      <xdr:col>71</xdr:col>
      <xdr:colOff>177800</xdr:colOff>
      <xdr:row>77</xdr:row>
      <xdr:rowOff>127805</xdr:rowOff>
    </xdr:to>
    <xdr:cxnSp macro="">
      <xdr:nvCxnSpPr>
        <xdr:cNvPr id="634" name="直線コネクタ 633"/>
        <xdr:cNvCxnSpPr/>
      </xdr:nvCxnSpPr>
      <xdr:spPr>
        <a:xfrm flipV="1">
          <a:off x="12814300" y="13302549"/>
          <a:ext cx="889000" cy="2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139390</xdr:rowOff>
    </xdr:from>
    <xdr:to>
      <xdr:col>85</xdr:col>
      <xdr:colOff>177800</xdr:colOff>
      <xdr:row>77</xdr:row>
      <xdr:rowOff>69540</xdr:rowOff>
    </xdr:to>
    <xdr:sp macro="" textlink="">
      <xdr:nvSpPr>
        <xdr:cNvPr id="644" name="楕円 643"/>
        <xdr:cNvSpPr/>
      </xdr:nvSpPr>
      <xdr:spPr>
        <a:xfrm>
          <a:off x="16268700" y="131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117817</xdr:rowOff>
    </xdr:from>
    <xdr:ext cx="534377" cy="259045"/>
    <xdr:sp macro="" textlink="">
      <xdr:nvSpPr>
        <xdr:cNvPr id="645" name="公債費該当値テキスト"/>
        <xdr:cNvSpPr txBox="1"/>
      </xdr:nvSpPr>
      <xdr:spPr>
        <a:xfrm>
          <a:off x="16370300" y="1314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154409</xdr:rowOff>
    </xdr:from>
    <xdr:to>
      <xdr:col>81</xdr:col>
      <xdr:colOff>101600</xdr:colOff>
      <xdr:row>77</xdr:row>
      <xdr:rowOff>84559</xdr:rowOff>
    </xdr:to>
    <xdr:sp macro="" textlink="">
      <xdr:nvSpPr>
        <xdr:cNvPr id="646" name="楕円 645"/>
        <xdr:cNvSpPr/>
      </xdr:nvSpPr>
      <xdr:spPr>
        <a:xfrm>
          <a:off x="15430500" y="1318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75686</xdr:rowOff>
    </xdr:from>
    <xdr:ext cx="534377" cy="259045"/>
    <xdr:sp macro="" textlink="">
      <xdr:nvSpPr>
        <xdr:cNvPr id="647" name="テキスト ボックス 646"/>
        <xdr:cNvSpPr txBox="1"/>
      </xdr:nvSpPr>
      <xdr:spPr>
        <a:xfrm>
          <a:off x="15214111" y="1327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11367</xdr:rowOff>
    </xdr:from>
    <xdr:to>
      <xdr:col>76</xdr:col>
      <xdr:colOff>165100</xdr:colOff>
      <xdr:row>77</xdr:row>
      <xdr:rowOff>112967</xdr:rowOff>
    </xdr:to>
    <xdr:sp macro="" textlink="">
      <xdr:nvSpPr>
        <xdr:cNvPr id="648" name="楕円 647"/>
        <xdr:cNvSpPr/>
      </xdr:nvSpPr>
      <xdr:spPr>
        <a:xfrm>
          <a:off x="14541500" y="132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104094</xdr:rowOff>
    </xdr:from>
    <xdr:ext cx="534377" cy="259045"/>
    <xdr:sp macro="" textlink="">
      <xdr:nvSpPr>
        <xdr:cNvPr id="649" name="テキスト ボックス 648"/>
        <xdr:cNvSpPr txBox="1"/>
      </xdr:nvSpPr>
      <xdr:spPr>
        <a:xfrm>
          <a:off x="14325111" y="133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50099</xdr:rowOff>
    </xdr:from>
    <xdr:to>
      <xdr:col>72</xdr:col>
      <xdr:colOff>38100</xdr:colOff>
      <xdr:row>77</xdr:row>
      <xdr:rowOff>151699</xdr:rowOff>
    </xdr:to>
    <xdr:sp macro="" textlink="">
      <xdr:nvSpPr>
        <xdr:cNvPr id="650" name="楕円 649"/>
        <xdr:cNvSpPr/>
      </xdr:nvSpPr>
      <xdr:spPr>
        <a:xfrm>
          <a:off x="13652500" y="132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142826</xdr:rowOff>
    </xdr:from>
    <xdr:ext cx="534377" cy="259045"/>
    <xdr:sp macro="" textlink="">
      <xdr:nvSpPr>
        <xdr:cNvPr id="651" name="テキスト ボックス 650"/>
        <xdr:cNvSpPr txBox="1"/>
      </xdr:nvSpPr>
      <xdr:spPr>
        <a:xfrm>
          <a:off x="13436111" y="1334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77005</xdr:rowOff>
    </xdr:from>
    <xdr:to>
      <xdr:col>67</xdr:col>
      <xdr:colOff>101600</xdr:colOff>
      <xdr:row>78</xdr:row>
      <xdr:rowOff>7155</xdr:rowOff>
    </xdr:to>
    <xdr:sp macro="" textlink="">
      <xdr:nvSpPr>
        <xdr:cNvPr id="652" name="楕円 651"/>
        <xdr:cNvSpPr/>
      </xdr:nvSpPr>
      <xdr:spPr>
        <a:xfrm>
          <a:off x="12763500" y="1327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169732</xdr:rowOff>
    </xdr:from>
    <xdr:ext cx="534377" cy="259045"/>
    <xdr:sp macro="" textlink="">
      <xdr:nvSpPr>
        <xdr:cNvPr id="653" name="テキスト ボックス 652"/>
        <xdr:cNvSpPr txBox="1"/>
      </xdr:nvSpPr>
      <xdr:spPr>
        <a:xfrm>
          <a:off x="12547111" y="1337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166816</xdr:rowOff>
    </xdr:from>
    <xdr:to>
      <xdr:col>85</xdr:col>
      <xdr:colOff>127000</xdr:colOff>
      <xdr:row>99</xdr:row>
      <xdr:rowOff>29842</xdr:rowOff>
    </xdr:to>
    <xdr:cxnSp macro="">
      <xdr:nvCxnSpPr>
        <xdr:cNvPr id="684" name="直線コネクタ 683"/>
        <xdr:cNvCxnSpPr/>
      </xdr:nvCxnSpPr>
      <xdr:spPr>
        <a:xfrm>
          <a:off x="15481300" y="16968916"/>
          <a:ext cx="838200" cy="3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166816</xdr:rowOff>
    </xdr:from>
    <xdr:to>
      <xdr:col>81</xdr:col>
      <xdr:colOff>50800</xdr:colOff>
      <xdr:row>99</xdr:row>
      <xdr:rowOff>40106</xdr:rowOff>
    </xdr:to>
    <xdr:cxnSp macro="">
      <xdr:nvCxnSpPr>
        <xdr:cNvPr id="687" name="直線コネクタ 686"/>
        <xdr:cNvCxnSpPr/>
      </xdr:nvCxnSpPr>
      <xdr:spPr>
        <a:xfrm flipV="1">
          <a:off x="14592300" y="16968916"/>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130045</xdr:rowOff>
    </xdr:from>
    <xdr:to>
      <xdr:col>76</xdr:col>
      <xdr:colOff>114300</xdr:colOff>
      <xdr:row>99</xdr:row>
      <xdr:rowOff>40106</xdr:rowOff>
    </xdr:to>
    <xdr:cxnSp macro="">
      <xdr:nvCxnSpPr>
        <xdr:cNvPr id="690" name="直線コネクタ 689"/>
        <xdr:cNvCxnSpPr/>
      </xdr:nvCxnSpPr>
      <xdr:spPr>
        <a:xfrm>
          <a:off x="13703300" y="16932145"/>
          <a:ext cx="889000" cy="8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116796</xdr:rowOff>
    </xdr:from>
    <xdr:to>
      <xdr:col>71</xdr:col>
      <xdr:colOff>177800</xdr:colOff>
      <xdr:row>98</xdr:row>
      <xdr:rowOff>130045</xdr:rowOff>
    </xdr:to>
    <xdr:cxnSp macro="">
      <xdr:nvCxnSpPr>
        <xdr:cNvPr id="693" name="直線コネクタ 692"/>
        <xdr:cNvCxnSpPr/>
      </xdr:nvCxnSpPr>
      <xdr:spPr>
        <a:xfrm>
          <a:off x="12814300" y="16918896"/>
          <a:ext cx="889000" cy="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150492</xdr:rowOff>
    </xdr:from>
    <xdr:to>
      <xdr:col>85</xdr:col>
      <xdr:colOff>177800</xdr:colOff>
      <xdr:row>99</xdr:row>
      <xdr:rowOff>80642</xdr:rowOff>
    </xdr:to>
    <xdr:sp macro="" textlink="">
      <xdr:nvSpPr>
        <xdr:cNvPr id="703" name="楕円 702"/>
        <xdr:cNvSpPr/>
      </xdr:nvSpPr>
      <xdr:spPr>
        <a:xfrm>
          <a:off x="16268700" y="1695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65419</xdr:rowOff>
    </xdr:from>
    <xdr:ext cx="469744" cy="259045"/>
    <xdr:sp macro="" textlink="">
      <xdr:nvSpPr>
        <xdr:cNvPr id="704" name="積立金該当値テキスト"/>
        <xdr:cNvSpPr txBox="1"/>
      </xdr:nvSpPr>
      <xdr:spPr>
        <a:xfrm>
          <a:off x="16370300" y="168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116016</xdr:rowOff>
    </xdr:from>
    <xdr:to>
      <xdr:col>81</xdr:col>
      <xdr:colOff>101600</xdr:colOff>
      <xdr:row>99</xdr:row>
      <xdr:rowOff>46166</xdr:rowOff>
    </xdr:to>
    <xdr:sp macro="" textlink="">
      <xdr:nvSpPr>
        <xdr:cNvPr id="705" name="楕円 704"/>
        <xdr:cNvSpPr/>
      </xdr:nvSpPr>
      <xdr:spPr>
        <a:xfrm>
          <a:off x="15430500" y="169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37293</xdr:rowOff>
    </xdr:from>
    <xdr:ext cx="469744" cy="259045"/>
    <xdr:sp macro="" textlink="">
      <xdr:nvSpPr>
        <xdr:cNvPr id="706" name="テキスト ボックス 705"/>
        <xdr:cNvSpPr txBox="1"/>
      </xdr:nvSpPr>
      <xdr:spPr>
        <a:xfrm>
          <a:off x="15246428" y="170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160756</xdr:rowOff>
    </xdr:from>
    <xdr:to>
      <xdr:col>76</xdr:col>
      <xdr:colOff>165100</xdr:colOff>
      <xdr:row>99</xdr:row>
      <xdr:rowOff>90906</xdr:rowOff>
    </xdr:to>
    <xdr:sp macro="" textlink="">
      <xdr:nvSpPr>
        <xdr:cNvPr id="707" name="楕円 706"/>
        <xdr:cNvSpPr/>
      </xdr:nvSpPr>
      <xdr:spPr>
        <a:xfrm>
          <a:off x="14541500" y="1696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82033</xdr:rowOff>
    </xdr:from>
    <xdr:ext cx="469744" cy="259045"/>
    <xdr:sp macro="" textlink="">
      <xdr:nvSpPr>
        <xdr:cNvPr id="708" name="テキスト ボックス 707"/>
        <xdr:cNvSpPr txBox="1"/>
      </xdr:nvSpPr>
      <xdr:spPr>
        <a:xfrm>
          <a:off x="14357428" y="1705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79245</xdr:rowOff>
    </xdr:from>
    <xdr:to>
      <xdr:col>72</xdr:col>
      <xdr:colOff>38100</xdr:colOff>
      <xdr:row>99</xdr:row>
      <xdr:rowOff>9395</xdr:rowOff>
    </xdr:to>
    <xdr:sp macro="" textlink="">
      <xdr:nvSpPr>
        <xdr:cNvPr id="709" name="楕円 708"/>
        <xdr:cNvSpPr/>
      </xdr:nvSpPr>
      <xdr:spPr>
        <a:xfrm>
          <a:off x="13652500" y="168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522</xdr:rowOff>
    </xdr:from>
    <xdr:ext cx="534377" cy="259045"/>
    <xdr:sp macro="" textlink="">
      <xdr:nvSpPr>
        <xdr:cNvPr id="710" name="テキスト ボックス 709"/>
        <xdr:cNvSpPr txBox="1"/>
      </xdr:nvSpPr>
      <xdr:spPr>
        <a:xfrm>
          <a:off x="13436111" y="1697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65996</xdr:rowOff>
    </xdr:from>
    <xdr:to>
      <xdr:col>67</xdr:col>
      <xdr:colOff>101600</xdr:colOff>
      <xdr:row>98</xdr:row>
      <xdr:rowOff>167596</xdr:rowOff>
    </xdr:to>
    <xdr:sp macro="" textlink="">
      <xdr:nvSpPr>
        <xdr:cNvPr id="711" name="楕円 710"/>
        <xdr:cNvSpPr/>
      </xdr:nvSpPr>
      <xdr:spPr>
        <a:xfrm>
          <a:off x="12763500" y="168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158723</xdr:rowOff>
    </xdr:from>
    <xdr:ext cx="534377" cy="259045"/>
    <xdr:sp macro="" textlink="">
      <xdr:nvSpPr>
        <xdr:cNvPr id="712" name="テキスト ボックス 711"/>
        <xdr:cNvSpPr txBox="1"/>
      </xdr:nvSpPr>
      <xdr:spPr>
        <a:xfrm>
          <a:off x="12547111" y="1696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43079</xdr:rowOff>
    </xdr:from>
    <xdr:to>
      <xdr:col>116</xdr:col>
      <xdr:colOff>63500</xdr:colOff>
      <xdr:row>39</xdr:row>
      <xdr:rowOff>43535</xdr:rowOff>
    </xdr:to>
    <xdr:cxnSp macro="">
      <xdr:nvCxnSpPr>
        <xdr:cNvPr id="741" name="直線コネクタ 740"/>
        <xdr:cNvCxnSpPr/>
      </xdr:nvCxnSpPr>
      <xdr:spPr>
        <a:xfrm>
          <a:off x="21323300" y="6729629"/>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42621</xdr:rowOff>
    </xdr:from>
    <xdr:to>
      <xdr:col>111</xdr:col>
      <xdr:colOff>177800</xdr:colOff>
      <xdr:row>39</xdr:row>
      <xdr:rowOff>43079</xdr:rowOff>
    </xdr:to>
    <xdr:cxnSp macro="">
      <xdr:nvCxnSpPr>
        <xdr:cNvPr id="744" name="直線コネクタ 743"/>
        <xdr:cNvCxnSpPr/>
      </xdr:nvCxnSpPr>
      <xdr:spPr>
        <a:xfrm>
          <a:off x="20434300" y="672917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42621</xdr:rowOff>
    </xdr:from>
    <xdr:to>
      <xdr:col>107</xdr:col>
      <xdr:colOff>50800</xdr:colOff>
      <xdr:row>39</xdr:row>
      <xdr:rowOff>44450</xdr:rowOff>
    </xdr:to>
    <xdr:cxnSp macro="">
      <xdr:nvCxnSpPr>
        <xdr:cNvPr id="747" name="直線コネクタ 746"/>
        <xdr:cNvCxnSpPr/>
      </xdr:nvCxnSpPr>
      <xdr:spPr>
        <a:xfrm flipV="1">
          <a:off x="19545300" y="67291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42240</xdr:rowOff>
    </xdr:from>
    <xdr:to>
      <xdr:col>102</xdr:col>
      <xdr:colOff>114300</xdr:colOff>
      <xdr:row>39</xdr:row>
      <xdr:rowOff>44450</xdr:rowOff>
    </xdr:to>
    <xdr:cxnSp macro="">
      <xdr:nvCxnSpPr>
        <xdr:cNvPr id="750" name="直線コネクタ 749"/>
        <xdr:cNvCxnSpPr/>
      </xdr:nvCxnSpPr>
      <xdr:spPr>
        <a:xfrm>
          <a:off x="18656300" y="6728790"/>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164185</xdr:rowOff>
    </xdr:from>
    <xdr:to>
      <xdr:col>116</xdr:col>
      <xdr:colOff>114300</xdr:colOff>
      <xdr:row>39</xdr:row>
      <xdr:rowOff>94335</xdr:rowOff>
    </xdr:to>
    <xdr:sp macro="" textlink="">
      <xdr:nvSpPr>
        <xdr:cNvPr id="760" name="楕円 759"/>
        <xdr:cNvSpPr/>
      </xdr:nvSpPr>
      <xdr:spPr>
        <a:xfrm>
          <a:off x="221107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79112</xdr:rowOff>
    </xdr:from>
    <xdr:ext cx="313932" cy="259045"/>
    <xdr:sp macro="" textlink="">
      <xdr:nvSpPr>
        <xdr:cNvPr id="761" name="投資及び出資金該当値テキスト"/>
        <xdr:cNvSpPr txBox="1"/>
      </xdr:nvSpPr>
      <xdr:spPr>
        <a:xfrm>
          <a:off x="22212300" y="6594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163729</xdr:rowOff>
    </xdr:from>
    <xdr:to>
      <xdr:col>112</xdr:col>
      <xdr:colOff>38100</xdr:colOff>
      <xdr:row>39</xdr:row>
      <xdr:rowOff>93879</xdr:rowOff>
    </xdr:to>
    <xdr:sp macro="" textlink="">
      <xdr:nvSpPr>
        <xdr:cNvPr id="762" name="楕円 761"/>
        <xdr:cNvSpPr/>
      </xdr:nvSpPr>
      <xdr:spPr>
        <a:xfrm>
          <a:off x="21272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85006</xdr:rowOff>
    </xdr:from>
    <xdr:ext cx="313932" cy="259045"/>
    <xdr:sp macro="" textlink="">
      <xdr:nvSpPr>
        <xdr:cNvPr id="763" name="テキスト ボックス 762"/>
        <xdr:cNvSpPr txBox="1"/>
      </xdr:nvSpPr>
      <xdr:spPr>
        <a:xfrm>
          <a:off x="21166333" y="677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163271</xdr:rowOff>
    </xdr:from>
    <xdr:to>
      <xdr:col>107</xdr:col>
      <xdr:colOff>101600</xdr:colOff>
      <xdr:row>39</xdr:row>
      <xdr:rowOff>93421</xdr:rowOff>
    </xdr:to>
    <xdr:sp macro="" textlink="">
      <xdr:nvSpPr>
        <xdr:cNvPr id="764" name="楕円 763"/>
        <xdr:cNvSpPr/>
      </xdr:nvSpPr>
      <xdr:spPr>
        <a:xfrm>
          <a:off x="20383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84548</xdr:rowOff>
    </xdr:from>
    <xdr:ext cx="313932" cy="259045"/>
    <xdr:sp macro="" textlink="">
      <xdr:nvSpPr>
        <xdr:cNvPr id="765" name="テキスト ボックス 764"/>
        <xdr:cNvSpPr txBox="1"/>
      </xdr:nvSpPr>
      <xdr:spPr>
        <a:xfrm>
          <a:off x="20277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162890</xdr:rowOff>
    </xdr:from>
    <xdr:to>
      <xdr:col>98</xdr:col>
      <xdr:colOff>38100</xdr:colOff>
      <xdr:row>39</xdr:row>
      <xdr:rowOff>93040</xdr:rowOff>
    </xdr:to>
    <xdr:sp macro="" textlink="">
      <xdr:nvSpPr>
        <xdr:cNvPr id="768" name="楕円 767"/>
        <xdr:cNvSpPr/>
      </xdr:nvSpPr>
      <xdr:spPr>
        <a:xfrm>
          <a:off x="186055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84167</xdr:rowOff>
    </xdr:from>
    <xdr:ext cx="313932" cy="259045"/>
    <xdr:sp macro="" textlink="">
      <xdr:nvSpPr>
        <xdr:cNvPr id="769" name="テキスト ボックス 768"/>
        <xdr:cNvSpPr txBox="1"/>
      </xdr:nvSpPr>
      <xdr:spPr>
        <a:xfrm>
          <a:off x="18499333" y="6770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8122</xdr:rowOff>
    </xdr:from>
    <xdr:to>
      <xdr:col>116</xdr:col>
      <xdr:colOff>63500</xdr:colOff>
      <xdr:row>59</xdr:row>
      <xdr:rowOff>14236</xdr:rowOff>
    </xdr:to>
    <xdr:cxnSp macro="">
      <xdr:nvCxnSpPr>
        <xdr:cNvPr id="798" name="直線コネクタ 797"/>
        <xdr:cNvCxnSpPr/>
      </xdr:nvCxnSpPr>
      <xdr:spPr>
        <a:xfrm flipV="1">
          <a:off x="21323300" y="10123672"/>
          <a:ext cx="8382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14236</xdr:rowOff>
    </xdr:from>
    <xdr:to>
      <xdr:col>111</xdr:col>
      <xdr:colOff>177800</xdr:colOff>
      <xdr:row>59</xdr:row>
      <xdr:rowOff>20847</xdr:rowOff>
    </xdr:to>
    <xdr:cxnSp macro="">
      <xdr:nvCxnSpPr>
        <xdr:cNvPr id="801" name="直線コネクタ 800"/>
        <xdr:cNvCxnSpPr/>
      </xdr:nvCxnSpPr>
      <xdr:spPr>
        <a:xfrm flipV="1">
          <a:off x="20434300" y="10129786"/>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20847</xdr:rowOff>
    </xdr:from>
    <xdr:to>
      <xdr:col>107</xdr:col>
      <xdr:colOff>50800</xdr:colOff>
      <xdr:row>59</xdr:row>
      <xdr:rowOff>29343</xdr:rowOff>
    </xdr:to>
    <xdr:cxnSp macro="">
      <xdr:nvCxnSpPr>
        <xdr:cNvPr id="804" name="直線コネクタ 803"/>
        <xdr:cNvCxnSpPr/>
      </xdr:nvCxnSpPr>
      <xdr:spPr>
        <a:xfrm flipV="1">
          <a:off x="19545300" y="10136397"/>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29343</xdr:rowOff>
    </xdr:from>
    <xdr:to>
      <xdr:col>102</xdr:col>
      <xdr:colOff>114300</xdr:colOff>
      <xdr:row>59</xdr:row>
      <xdr:rowOff>35154</xdr:rowOff>
    </xdr:to>
    <xdr:cxnSp macro="">
      <xdr:nvCxnSpPr>
        <xdr:cNvPr id="807" name="直線コネクタ 806"/>
        <xdr:cNvCxnSpPr/>
      </xdr:nvCxnSpPr>
      <xdr:spPr>
        <a:xfrm flipV="1">
          <a:off x="18656300" y="10144893"/>
          <a:ext cx="889000" cy="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128772</xdr:rowOff>
    </xdr:from>
    <xdr:to>
      <xdr:col>116</xdr:col>
      <xdr:colOff>114300</xdr:colOff>
      <xdr:row>59</xdr:row>
      <xdr:rowOff>58922</xdr:rowOff>
    </xdr:to>
    <xdr:sp macro="" textlink="">
      <xdr:nvSpPr>
        <xdr:cNvPr id="817" name="楕円 816"/>
        <xdr:cNvSpPr/>
      </xdr:nvSpPr>
      <xdr:spPr>
        <a:xfrm>
          <a:off x="22110700" y="100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75309</xdr:rowOff>
    </xdr:from>
    <xdr:ext cx="469744" cy="259045"/>
    <xdr:sp macro="" textlink="">
      <xdr:nvSpPr>
        <xdr:cNvPr id="818" name="貸付金該当値テキスト"/>
        <xdr:cNvSpPr txBox="1"/>
      </xdr:nvSpPr>
      <xdr:spPr>
        <a:xfrm>
          <a:off x="22212300" y="1001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134886</xdr:rowOff>
    </xdr:from>
    <xdr:to>
      <xdr:col>112</xdr:col>
      <xdr:colOff>38100</xdr:colOff>
      <xdr:row>59</xdr:row>
      <xdr:rowOff>65036</xdr:rowOff>
    </xdr:to>
    <xdr:sp macro="" textlink="">
      <xdr:nvSpPr>
        <xdr:cNvPr id="819" name="楕円 818"/>
        <xdr:cNvSpPr/>
      </xdr:nvSpPr>
      <xdr:spPr>
        <a:xfrm>
          <a:off x="21272500" y="100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56163</xdr:rowOff>
    </xdr:from>
    <xdr:ext cx="469744" cy="259045"/>
    <xdr:sp macro="" textlink="">
      <xdr:nvSpPr>
        <xdr:cNvPr id="820" name="テキスト ボックス 819"/>
        <xdr:cNvSpPr txBox="1"/>
      </xdr:nvSpPr>
      <xdr:spPr>
        <a:xfrm>
          <a:off x="21088428" y="1017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141497</xdr:rowOff>
    </xdr:from>
    <xdr:to>
      <xdr:col>107</xdr:col>
      <xdr:colOff>101600</xdr:colOff>
      <xdr:row>59</xdr:row>
      <xdr:rowOff>71647</xdr:rowOff>
    </xdr:to>
    <xdr:sp macro="" textlink="">
      <xdr:nvSpPr>
        <xdr:cNvPr id="821" name="楕円 820"/>
        <xdr:cNvSpPr/>
      </xdr:nvSpPr>
      <xdr:spPr>
        <a:xfrm>
          <a:off x="20383500" y="1008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62774</xdr:rowOff>
    </xdr:from>
    <xdr:ext cx="469744" cy="259045"/>
    <xdr:sp macro="" textlink="">
      <xdr:nvSpPr>
        <xdr:cNvPr id="822" name="テキスト ボックス 821"/>
        <xdr:cNvSpPr txBox="1"/>
      </xdr:nvSpPr>
      <xdr:spPr>
        <a:xfrm>
          <a:off x="20199428" y="1017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149993</xdr:rowOff>
    </xdr:from>
    <xdr:to>
      <xdr:col>102</xdr:col>
      <xdr:colOff>165100</xdr:colOff>
      <xdr:row>59</xdr:row>
      <xdr:rowOff>80143</xdr:rowOff>
    </xdr:to>
    <xdr:sp macro="" textlink="">
      <xdr:nvSpPr>
        <xdr:cNvPr id="823" name="楕円 822"/>
        <xdr:cNvSpPr/>
      </xdr:nvSpPr>
      <xdr:spPr>
        <a:xfrm>
          <a:off x="19494500" y="1009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71270</xdr:rowOff>
    </xdr:from>
    <xdr:ext cx="378565" cy="259045"/>
    <xdr:sp macro="" textlink="">
      <xdr:nvSpPr>
        <xdr:cNvPr id="824" name="テキスト ボックス 823"/>
        <xdr:cNvSpPr txBox="1"/>
      </xdr:nvSpPr>
      <xdr:spPr>
        <a:xfrm>
          <a:off x="19356017" y="10186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155804</xdr:rowOff>
    </xdr:from>
    <xdr:to>
      <xdr:col>98</xdr:col>
      <xdr:colOff>38100</xdr:colOff>
      <xdr:row>59</xdr:row>
      <xdr:rowOff>85954</xdr:rowOff>
    </xdr:to>
    <xdr:sp macro="" textlink="">
      <xdr:nvSpPr>
        <xdr:cNvPr id="825" name="楕円 824"/>
        <xdr:cNvSpPr/>
      </xdr:nvSpPr>
      <xdr:spPr>
        <a:xfrm>
          <a:off x="18605500" y="1009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77081</xdr:rowOff>
    </xdr:from>
    <xdr:ext cx="378565" cy="259045"/>
    <xdr:sp macro="" textlink="">
      <xdr:nvSpPr>
        <xdr:cNvPr id="826" name="テキスト ボックス 825"/>
        <xdr:cNvSpPr txBox="1"/>
      </xdr:nvSpPr>
      <xdr:spPr>
        <a:xfrm>
          <a:off x="18467017" y="10192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119535</xdr:rowOff>
    </xdr:from>
    <xdr:to>
      <xdr:col>116</xdr:col>
      <xdr:colOff>63500</xdr:colOff>
      <xdr:row>76</xdr:row>
      <xdr:rowOff>19979</xdr:rowOff>
    </xdr:to>
    <xdr:cxnSp macro="">
      <xdr:nvCxnSpPr>
        <xdr:cNvPr id="858" name="直線コネクタ 857"/>
        <xdr:cNvCxnSpPr/>
      </xdr:nvCxnSpPr>
      <xdr:spPr>
        <a:xfrm>
          <a:off x="21323300" y="12978285"/>
          <a:ext cx="838200" cy="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164172</xdr:rowOff>
    </xdr:from>
    <xdr:ext cx="534377" cy="259045"/>
    <xdr:sp macro="" textlink="">
      <xdr:nvSpPr>
        <xdr:cNvPr id="859" name="繰出金平均値テキスト"/>
        <xdr:cNvSpPr txBox="1"/>
      </xdr:nvSpPr>
      <xdr:spPr>
        <a:xfrm>
          <a:off x="22212300" y="1302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74778</xdr:rowOff>
    </xdr:from>
    <xdr:to>
      <xdr:col>111</xdr:col>
      <xdr:colOff>177800</xdr:colOff>
      <xdr:row>75</xdr:row>
      <xdr:rowOff>119535</xdr:rowOff>
    </xdr:to>
    <xdr:cxnSp macro="">
      <xdr:nvCxnSpPr>
        <xdr:cNvPr id="861" name="直線コネクタ 860"/>
        <xdr:cNvCxnSpPr/>
      </xdr:nvCxnSpPr>
      <xdr:spPr>
        <a:xfrm>
          <a:off x="20434300" y="12933528"/>
          <a:ext cx="889000" cy="4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74778</xdr:rowOff>
    </xdr:from>
    <xdr:to>
      <xdr:col>107</xdr:col>
      <xdr:colOff>50800</xdr:colOff>
      <xdr:row>75</xdr:row>
      <xdr:rowOff>143994</xdr:rowOff>
    </xdr:to>
    <xdr:cxnSp macro="">
      <xdr:nvCxnSpPr>
        <xdr:cNvPr id="864" name="直線コネクタ 863"/>
        <xdr:cNvCxnSpPr/>
      </xdr:nvCxnSpPr>
      <xdr:spPr>
        <a:xfrm flipV="1">
          <a:off x="19545300" y="12933528"/>
          <a:ext cx="889000" cy="6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38262</xdr:rowOff>
    </xdr:from>
    <xdr:ext cx="534377" cy="259045"/>
    <xdr:sp macro="" textlink="">
      <xdr:nvSpPr>
        <xdr:cNvPr id="866" name="テキスト ボックス 865"/>
        <xdr:cNvSpPr txBox="1"/>
      </xdr:nvSpPr>
      <xdr:spPr>
        <a:xfrm>
          <a:off x="20167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114767</xdr:rowOff>
    </xdr:from>
    <xdr:to>
      <xdr:col>102</xdr:col>
      <xdr:colOff>114300</xdr:colOff>
      <xdr:row>75</xdr:row>
      <xdr:rowOff>143994</xdr:rowOff>
    </xdr:to>
    <xdr:cxnSp macro="">
      <xdr:nvCxnSpPr>
        <xdr:cNvPr id="867" name="直線コネクタ 866"/>
        <xdr:cNvCxnSpPr/>
      </xdr:nvCxnSpPr>
      <xdr:spPr>
        <a:xfrm>
          <a:off x="18656300" y="12973517"/>
          <a:ext cx="889000" cy="2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32481</xdr:rowOff>
    </xdr:from>
    <xdr:ext cx="534377" cy="259045"/>
    <xdr:sp macro="" textlink="">
      <xdr:nvSpPr>
        <xdr:cNvPr id="869" name="テキスト ボックス 868"/>
        <xdr:cNvSpPr txBox="1"/>
      </xdr:nvSpPr>
      <xdr:spPr>
        <a:xfrm>
          <a:off x="19278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32138</xdr:rowOff>
    </xdr:from>
    <xdr:ext cx="534377" cy="259045"/>
    <xdr:sp macro="" textlink="">
      <xdr:nvSpPr>
        <xdr:cNvPr id="871" name="テキスト ボックス 870"/>
        <xdr:cNvSpPr txBox="1"/>
      </xdr:nvSpPr>
      <xdr:spPr>
        <a:xfrm>
          <a:off x="18389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140629</xdr:rowOff>
    </xdr:from>
    <xdr:to>
      <xdr:col>116</xdr:col>
      <xdr:colOff>114300</xdr:colOff>
      <xdr:row>76</xdr:row>
      <xdr:rowOff>70779</xdr:rowOff>
    </xdr:to>
    <xdr:sp macro="" textlink="">
      <xdr:nvSpPr>
        <xdr:cNvPr id="877" name="楕円 876"/>
        <xdr:cNvSpPr/>
      </xdr:nvSpPr>
      <xdr:spPr>
        <a:xfrm>
          <a:off x="22110700" y="1299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163506</xdr:rowOff>
    </xdr:from>
    <xdr:ext cx="534377" cy="259045"/>
    <xdr:sp macro="" textlink="">
      <xdr:nvSpPr>
        <xdr:cNvPr id="878" name="繰出金該当値テキスト"/>
        <xdr:cNvSpPr txBox="1"/>
      </xdr:nvSpPr>
      <xdr:spPr>
        <a:xfrm>
          <a:off x="22212300" y="1285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68735</xdr:rowOff>
    </xdr:from>
    <xdr:to>
      <xdr:col>112</xdr:col>
      <xdr:colOff>38100</xdr:colOff>
      <xdr:row>75</xdr:row>
      <xdr:rowOff>170334</xdr:rowOff>
    </xdr:to>
    <xdr:sp macro="" textlink="">
      <xdr:nvSpPr>
        <xdr:cNvPr id="879" name="楕円 878"/>
        <xdr:cNvSpPr/>
      </xdr:nvSpPr>
      <xdr:spPr>
        <a:xfrm>
          <a:off x="21272500" y="129274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161461</xdr:rowOff>
    </xdr:from>
    <xdr:ext cx="534377" cy="259045"/>
    <xdr:sp macro="" textlink="">
      <xdr:nvSpPr>
        <xdr:cNvPr id="880" name="テキスト ボックス 879"/>
        <xdr:cNvSpPr txBox="1"/>
      </xdr:nvSpPr>
      <xdr:spPr>
        <a:xfrm>
          <a:off x="21056111" y="130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23978</xdr:rowOff>
    </xdr:from>
    <xdr:to>
      <xdr:col>107</xdr:col>
      <xdr:colOff>101600</xdr:colOff>
      <xdr:row>75</xdr:row>
      <xdr:rowOff>125578</xdr:rowOff>
    </xdr:to>
    <xdr:sp macro="" textlink="">
      <xdr:nvSpPr>
        <xdr:cNvPr id="881" name="楕円 880"/>
        <xdr:cNvSpPr/>
      </xdr:nvSpPr>
      <xdr:spPr>
        <a:xfrm>
          <a:off x="20383500" y="128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142105</xdr:rowOff>
    </xdr:from>
    <xdr:ext cx="534377" cy="259045"/>
    <xdr:sp macro="" textlink="">
      <xdr:nvSpPr>
        <xdr:cNvPr id="882" name="テキスト ボックス 881"/>
        <xdr:cNvSpPr txBox="1"/>
      </xdr:nvSpPr>
      <xdr:spPr>
        <a:xfrm>
          <a:off x="20167111" y="1265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93194</xdr:rowOff>
    </xdr:from>
    <xdr:to>
      <xdr:col>102</xdr:col>
      <xdr:colOff>165100</xdr:colOff>
      <xdr:row>76</xdr:row>
      <xdr:rowOff>23344</xdr:rowOff>
    </xdr:to>
    <xdr:sp macro="" textlink="">
      <xdr:nvSpPr>
        <xdr:cNvPr id="883" name="楕円 882"/>
        <xdr:cNvSpPr/>
      </xdr:nvSpPr>
      <xdr:spPr>
        <a:xfrm>
          <a:off x="19494500" y="1295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39871</xdr:rowOff>
    </xdr:from>
    <xdr:ext cx="534377" cy="259045"/>
    <xdr:sp macro="" textlink="">
      <xdr:nvSpPr>
        <xdr:cNvPr id="884" name="テキスト ボックス 883"/>
        <xdr:cNvSpPr txBox="1"/>
      </xdr:nvSpPr>
      <xdr:spPr>
        <a:xfrm>
          <a:off x="19278111" y="1272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63967</xdr:rowOff>
    </xdr:from>
    <xdr:to>
      <xdr:col>98</xdr:col>
      <xdr:colOff>38100</xdr:colOff>
      <xdr:row>75</xdr:row>
      <xdr:rowOff>165567</xdr:rowOff>
    </xdr:to>
    <xdr:sp macro="" textlink="">
      <xdr:nvSpPr>
        <xdr:cNvPr id="885" name="楕円 884"/>
        <xdr:cNvSpPr/>
      </xdr:nvSpPr>
      <xdr:spPr>
        <a:xfrm>
          <a:off x="18605500" y="129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10644</xdr:rowOff>
    </xdr:from>
    <xdr:ext cx="534377" cy="259045"/>
    <xdr:sp macro="" textlink="">
      <xdr:nvSpPr>
        <xdr:cNvPr id="886" name="テキスト ボックス 885"/>
        <xdr:cNvSpPr txBox="1"/>
      </xdr:nvSpPr>
      <xdr:spPr>
        <a:xfrm>
          <a:off x="18389111" y="1269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に比べ，住民一人当たりのコストが高いものは，人件費や物件費である。人件費については，本町には原子力研究開発施設が立地していることから，町単独で消防を有しているほか，県内随一の観光地として観光事業を積極的に展開していることから多くの人員を要しているためである。物件費については，本年度は</a:t>
          </a:r>
          <a:r>
            <a:rPr kumimoji="1" lang="ja-JP" altLang="en-US" sz="1100">
              <a:solidFill>
                <a:schemeClr val="dk1"/>
              </a:solidFill>
              <a:effectLst/>
              <a:latin typeface="+mn-lt"/>
              <a:ea typeface="+mn-ea"/>
              <a:cs typeface="+mn-cs"/>
            </a:rPr>
            <a:t>防災行政無線放送施設更新事業</a:t>
          </a:r>
          <a:r>
            <a:rPr kumimoji="1" lang="ja-JP" altLang="ja-JP" sz="1100">
              <a:solidFill>
                <a:schemeClr val="dk1"/>
              </a:solidFill>
              <a:effectLst/>
              <a:latin typeface="+mn-lt"/>
              <a:ea typeface="+mn-ea"/>
              <a:cs typeface="+mn-cs"/>
            </a:rPr>
            <a:t>があり物件費の住民一人当たりのコストを上昇させている要因となっている。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一方，類似団体平均に比べ住民一人当たりのコストが低いものは，補助費等や</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である。補助費等については，広域消防ではなく，町単独で常備消防を有しているためで，広域消防に加入している市町村は補助費等に計上する金額が，当町では人件費など各性質分類に計上されている。そのため，補助費等は，例年．類似団体平均に比べ低い傾向にある。</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近年、復興交付金事業の終了により減少傾向にあるが，今後は大規模事業に伴う償還金が増加傾向にあることから，財政調整基金や減債基金などの積立てを行い，将来を見据えた健全な財政運営を図っ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16,464
15,654
23.89
11,131,316
10,591,034
473,382
4,392,843
9,818,275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169092</xdr:rowOff>
    </xdr:from>
    <xdr:to>
      <xdr:col>24</xdr:col>
      <xdr:colOff>63500</xdr:colOff>
      <xdr:row>35</xdr:row>
      <xdr:rowOff>41402</xdr:rowOff>
    </xdr:to>
    <xdr:cxnSp macro="">
      <xdr:nvCxnSpPr>
        <xdr:cNvPr id="63" name="直線コネクタ 62"/>
        <xdr:cNvCxnSpPr/>
      </xdr:nvCxnSpPr>
      <xdr:spPr>
        <a:xfrm>
          <a:off x="3797300" y="5998392"/>
          <a:ext cx="8382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169092</xdr:rowOff>
    </xdr:from>
    <xdr:to>
      <xdr:col>19</xdr:col>
      <xdr:colOff>177800</xdr:colOff>
      <xdr:row>35</xdr:row>
      <xdr:rowOff>11684</xdr:rowOff>
    </xdr:to>
    <xdr:cxnSp macro="">
      <xdr:nvCxnSpPr>
        <xdr:cNvPr id="66" name="直線コネクタ 65"/>
        <xdr:cNvCxnSpPr/>
      </xdr:nvCxnSpPr>
      <xdr:spPr>
        <a:xfrm flipV="1">
          <a:off x="2908300" y="5998392"/>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11684</xdr:rowOff>
    </xdr:from>
    <xdr:to>
      <xdr:col>15</xdr:col>
      <xdr:colOff>50800</xdr:colOff>
      <xdr:row>35</xdr:row>
      <xdr:rowOff>61649</xdr:rowOff>
    </xdr:to>
    <xdr:cxnSp macro="">
      <xdr:nvCxnSpPr>
        <xdr:cNvPr id="69" name="直線コネクタ 68"/>
        <xdr:cNvCxnSpPr/>
      </xdr:nvCxnSpPr>
      <xdr:spPr>
        <a:xfrm flipV="1">
          <a:off x="2019300" y="6012434"/>
          <a:ext cx="8890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136108</xdr:rowOff>
    </xdr:from>
    <xdr:to>
      <xdr:col>10</xdr:col>
      <xdr:colOff>114300</xdr:colOff>
      <xdr:row>35</xdr:row>
      <xdr:rowOff>61649</xdr:rowOff>
    </xdr:to>
    <xdr:cxnSp macro="">
      <xdr:nvCxnSpPr>
        <xdr:cNvPr id="72" name="直線コネクタ 71"/>
        <xdr:cNvCxnSpPr/>
      </xdr:nvCxnSpPr>
      <xdr:spPr>
        <a:xfrm>
          <a:off x="1130300" y="5965408"/>
          <a:ext cx="889000" cy="9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162052</xdr:rowOff>
    </xdr:from>
    <xdr:to>
      <xdr:col>24</xdr:col>
      <xdr:colOff>114300</xdr:colOff>
      <xdr:row>35</xdr:row>
      <xdr:rowOff>92202</xdr:rowOff>
    </xdr:to>
    <xdr:sp macro="" textlink="">
      <xdr:nvSpPr>
        <xdr:cNvPr id="82" name="楕円 81"/>
        <xdr:cNvSpPr/>
      </xdr:nvSpPr>
      <xdr:spPr>
        <a:xfrm>
          <a:off x="45847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140479</xdr:rowOff>
    </xdr:from>
    <xdr:ext cx="469744" cy="259045"/>
    <xdr:sp macro="" textlink="">
      <xdr:nvSpPr>
        <xdr:cNvPr id="83" name="議会費該当値テキスト"/>
        <xdr:cNvSpPr txBox="1"/>
      </xdr:nvSpPr>
      <xdr:spPr>
        <a:xfrm>
          <a:off x="4686300" y="59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118292</xdr:rowOff>
    </xdr:from>
    <xdr:to>
      <xdr:col>20</xdr:col>
      <xdr:colOff>38100</xdr:colOff>
      <xdr:row>35</xdr:row>
      <xdr:rowOff>48442</xdr:rowOff>
    </xdr:to>
    <xdr:sp macro="" textlink="">
      <xdr:nvSpPr>
        <xdr:cNvPr id="84" name="楕円 83"/>
        <xdr:cNvSpPr/>
      </xdr:nvSpPr>
      <xdr:spPr>
        <a:xfrm>
          <a:off x="37465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39569</xdr:rowOff>
    </xdr:from>
    <xdr:ext cx="469744" cy="259045"/>
    <xdr:sp macro="" textlink="">
      <xdr:nvSpPr>
        <xdr:cNvPr id="85" name="テキスト ボックス 84"/>
        <xdr:cNvSpPr txBox="1"/>
      </xdr:nvSpPr>
      <xdr:spPr>
        <a:xfrm>
          <a:off x="3562428" y="60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132334</xdr:rowOff>
    </xdr:from>
    <xdr:to>
      <xdr:col>15</xdr:col>
      <xdr:colOff>101600</xdr:colOff>
      <xdr:row>35</xdr:row>
      <xdr:rowOff>62484</xdr:rowOff>
    </xdr:to>
    <xdr:sp macro="" textlink="">
      <xdr:nvSpPr>
        <xdr:cNvPr id="86" name="楕円 85"/>
        <xdr:cNvSpPr/>
      </xdr:nvSpPr>
      <xdr:spPr>
        <a:xfrm>
          <a:off x="2857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53611</xdr:rowOff>
    </xdr:from>
    <xdr:ext cx="469744" cy="259045"/>
    <xdr:sp macro="" textlink="">
      <xdr:nvSpPr>
        <xdr:cNvPr id="87" name="テキスト ボックス 86"/>
        <xdr:cNvSpPr txBox="1"/>
      </xdr:nvSpPr>
      <xdr:spPr>
        <a:xfrm>
          <a:off x="2673428" y="605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10849</xdr:rowOff>
    </xdr:from>
    <xdr:to>
      <xdr:col>10</xdr:col>
      <xdr:colOff>165100</xdr:colOff>
      <xdr:row>35</xdr:row>
      <xdr:rowOff>112449</xdr:rowOff>
    </xdr:to>
    <xdr:sp macro="" textlink="">
      <xdr:nvSpPr>
        <xdr:cNvPr id="88" name="楕円 87"/>
        <xdr:cNvSpPr/>
      </xdr:nvSpPr>
      <xdr:spPr>
        <a:xfrm>
          <a:off x="1968500" y="60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103576</xdr:rowOff>
    </xdr:from>
    <xdr:ext cx="469744" cy="259045"/>
    <xdr:sp macro="" textlink="">
      <xdr:nvSpPr>
        <xdr:cNvPr id="89" name="テキスト ボックス 88"/>
        <xdr:cNvSpPr txBox="1"/>
      </xdr:nvSpPr>
      <xdr:spPr>
        <a:xfrm>
          <a:off x="1784428" y="610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85308</xdr:rowOff>
    </xdr:from>
    <xdr:to>
      <xdr:col>6</xdr:col>
      <xdr:colOff>38100</xdr:colOff>
      <xdr:row>35</xdr:row>
      <xdr:rowOff>15458</xdr:rowOff>
    </xdr:to>
    <xdr:sp macro="" textlink="">
      <xdr:nvSpPr>
        <xdr:cNvPr id="90" name="楕円 89"/>
        <xdr:cNvSpPr/>
      </xdr:nvSpPr>
      <xdr:spPr>
        <a:xfrm>
          <a:off x="1079500" y="591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6585</xdr:rowOff>
    </xdr:from>
    <xdr:ext cx="469744" cy="259045"/>
    <xdr:sp macro="" textlink="">
      <xdr:nvSpPr>
        <xdr:cNvPr id="91" name="テキスト ボックス 90"/>
        <xdr:cNvSpPr txBox="1"/>
      </xdr:nvSpPr>
      <xdr:spPr>
        <a:xfrm>
          <a:off x="895428" y="600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105235</xdr:rowOff>
    </xdr:from>
    <xdr:to>
      <xdr:col>24</xdr:col>
      <xdr:colOff>63500</xdr:colOff>
      <xdr:row>57</xdr:row>
      <xdr:rowOff>127885</xdr:rowOff>
    </xdr:to>
    <xdr:cxnSp macro="">
      <xdr:nvCxnSpPr>
        <xdr:cNvPr id="120" name="直線コネクタ 119"/>
        <xdr:cNvCxnSpPr/>
      </xdr:nvCxnSpPr>
      <xdr:spPr>
        <a:xfrm flipV="1">
          <a:off x="3797300" y="9534985"/>
          <a:ext cx="838200" cy="36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127885</xdr:rowOff>
    </xdr:from>
    <xdr:to>
      <xdr:col>19</xdr:col>
      <xdr:colOff>177800</xdr:colOff>
      <xdr:row>57</xdr:row>
      <xdr:rowOff>137189</xdr:rowOff>
    </xdr:to>
    <xdr:cxnSp macro="">
      <xdr:nvCxnSpPr>
        <xdr:cNvPr id="123" name="直線コネクタ 122"/>
        <xdr:cNvCxnSpPr/>
      </xdr:nvCxnSpPr>
      <xdr:spPr>
        <a:xfrm flipV="1">
          <a:off x="2908300" y="9900535"/>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125580</xdr:rowOff>
    </xdr:from>
    <xdr:to>
      <xdr:col>15</xdr:col>
      <xdr:colOff>50800</xdr:colOff>
      <xdr:row>57</xdr:row>
      <xdr:rowOff>137189</xdr:rowOff>
    </xdr:to>
    <xdr:cxnSp macro="">
      <xdr:nvCxnSpPr>
        <xdr:cNvPr id="126" name="直線コネクタ 125"/>
        <xdr:cNvCxnSpPr/>
      </xdr:nvCxnSpPr>
      <xdr:spPr>
        <a:xfrm>
          <a:off x="2019300" y="9898230"/>
          <a:ext cx="889000" cy="1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125580</xdr:rowOff>
    </xdr:from>
    <xdr:to>
      <xdr:col>10</xdr:col>
      <xdr:colOff>114300</xdr:colOff>
      <xdr:row>57</xdr:row>
      <xdr:rowOff>129047</xdr:rowOff>
    </xdr:to>
    <xdr:cxnSp macro="">
      <xdr:nvCxnSpPr>
        <xdr:cNvPr id="129" name="直線コネクタ 128"/>
        <xdr:cNvCxnSpPr/>
      </xdr:nvCxnSpPr>
      <xdr:spPr>
        <a:xfrm flipV="1">
          <a:off x="1130300" y="9898230"/>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31" name="テキスト ボックス 130"/>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3" name="テキスト ボックス 132"/>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54435</xdr:rowOff>
    </xdr:from>
    <xdr:to>
      <xdr:col>24</xdr:col>
      <xdr:colOff>114300</xdr:colOff>
      <xdr:row>55</xdr:row>
      <xdr:rowOff>156035</xdr:rowOff>
    </xdr:to>
    <xdr:sp macro="" textlink="">
      <xdr:nvSpPr>
        <xdr:cNvPr id="139" name="楕円 138"/>
        <xdr:cNvSpPr/>
      </xdr:nvSpPr>
      <xdr:spPr>
        <a:xfrm>
          <a:off x="4584700" y="94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32862</xdr:rowOff>
    </xdr:from>
    <xdr:ext cx="599010" cy="259045"/>
    <xdr:sp macro="" textlink="">
      <xdr:nvSpPr>
        <xdr:cNvPr id="140" name="総務費該当値テキスト"/>
        <xdr:cNvSpPr txBox="1"/>
      </xdr:nvSpPr>
      <xdr:spPr>
        <a:xfrm>
          <a:off x="4686300" y="94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77085</xdr:rowOff>
    </xdr:from>
    <xdr:to>
      <xdr:col>20</xdr:col>
      <xdr:colOff>38100</xdr:colOff>
      <xdr:row>58</xdr:row>
      <xdr:rowOff>7235</xdr:rowOff>
    </xdr:to>
    <xdr:sp macro="" textlink="">
      <xdr:nvSpPr>
        <xdr:cNvPr id="141" name="楕円 140"/>
        <xdr:cNvSpPr/>
      </xdr:nvSpPr>
      <xdr:spPr>
        <a:xfrm>
          <a:off x="3746500" y="984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169812</xdr:rowOff>
    </xdr:from>
    <xdr:ext cx="534377" cy="259045"/>
    <xdr:sp macro="" textlink="">
      <xdr:nvSpPr>
        <xdr:cNvPr id="142" name="テキスト ボックス 141"/>
        <xdr:cNvSpPr txBox="1"/>
      </xdr:nvSpPr>
      <xdr:spPr>
        <a:xfrm>
          <a:off x="3530111" y="994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86389</xdr:rowOff>
    </xdr:from>
    <xdr:to>
      <xdr:col>15</xdr:col>
      <xdr:colOff>101600</xdr:colOff>
      <xdr:row>58</xdr:row>
      <xdr:rowOff>16539</xdr:rowOff>
    </xdr:to>
    <xdr:sp macro="" textlink="">
      <xdr:nvSpPr>
        <xdr:cNvPr id="143" name="楕円 142"/>
        <xdr:cNvSpPr/>
      </xdr:nvSpPr>
      <xdr:spPr>
        <a:xfrm>
          <a:off x="2857500" y="985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7666</xdr:rowOff>
    </xdr:from>
    <xdr:ext cx="534377" cy="259045"/>
    <xdr:sp macro="" textlink="">
      <xdr:nvSpPr>
        <xdr:cNvPr id="144" name="テキスト ボックス 143"/>
        <xdr:cNvSpPr txBox="1"/>
      </xdr:nvSpPr>
      <xdr:spPr>
        <a:xfrm>
          <a:off x="2641111" y="995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74780</xdr:rowOff>
    </xdr:from>
    <xdr:to>
      <xdr:col>10</xdr:col>
      <xdr:colOff>165100</xdr:colOff>
      <xdr:row>58</xdr:row>
      <xdr:rowOff>4930</xdr:rowOff>
    </xdr:to>
    <xdr:sp macro="" textlink="">
      <xdr:nvSpPr>
        <xdr:cNvPr id="145" name="楕円 144"/>
        <xdr:cNvSpPr/>
      </xdr:nvSpPr>
      <xdr:spPr>
        <a:xfrm>
          <a:off x="1968500" y="984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167507</xdr:rowOff>
    </xdr:from>
    <xdr:ext cx="534377" cy="259045"/>
    <xdr:sp macro="" textlink="">
      <xdr:nvSpPr>
        <xdr:cNvPr id="146" name="テキスト ボックス 145"/>
        <xdr:cNvSpPr txBox="1"/>
      </xdr:nvSpPr>
      <xdr:spPr>
        <a:xfrm>
          <a:off x="1752111" y="99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78247</xdr:rowOff>
    </xdr:from>
    <xdr:to>
      <xdr:col>6</xdr:col>
      <xdr:colOff>38100</xdr:colOff>
      <xdr:row>58</xdr:row>
      <xdr:rowOff>8397</xdr:rowOff>
    </xdr:to>
    <xdr:sp macro="" textlink="">
      <xdr:nvSpPr>
        <xdr:cNvPr id="147" name="楕円 146"/>
        <xdr:cNvSpPr/>
      </xdr:nvSpPr>
      <xdr:spPr>
        <a:xfrm>
          <a:off x="1079500" y="98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170974</xdr:rowOff>
    </xdr:from>
    <xdr:ext cx="534377" cy="259045"/>
    <xdr:sp macro="" textlink="">
      <xdr:nvSpPr>
        <xdr:cNvPr id="148" name="テキスト ボックス 147"/>
        <xdr:cNvSpPr txBox="1"/>
      </xdr:nvSpPr>
      <xdr:spPr>
        <a:xfrm>
          <a:off x="863111" y="99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13841</xdr:rowOff>
    </xdr:from>
    <xdr:to>
      <xdr:col>24</xdr:col>
      <xdr:colOff>63500</xdr:colOff>
      <xdr:row>77</xdr:row>
      <xdr:rowOff>28059</xdr:rowOff>
    </xdr:to>
    <xdr:cxnSp macro="">
      <xdr:nvCxnSpPr>
        <xdr:cNvPr id="178" name="直線コネクタ 177"/>
        <xdr:cNvCxnSpPr/>
      </xdr:nvCxnSpPr>
      <xdr:spPr>
        <a:xfrm>
          <a:off x="3797300" y="13215491"/>
          <a:ext cx="8382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9" name="民生費平均値テキスト"/>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13841</xdr:rowOff>
    </xdr:from>
    <xdr:to>
      <xdr:col>19</xdr:col>
      <xdr:colOff>177800</xdr:colOff>
      <xdr:row>77</xdr:row>
      <xdr:rowOff>51338</xdr:rowOff>
    </xdr:to>
    <xdr:cxnSp macro="">
      <xdr:nvCxnSpPr>
        <xdr:cNvPr id="181" name="直線コネクタ 180"/>
        <xdr:cNvCxnSpPr/>
      </xdr:nvCxnSpPr>
      <xdr:spPr>
        <a:xfrm flipV="1">
          <a:off x="2908300" y="13215491"/>
          <a:ext cx="889000" cy="3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3" name="テキスト ボックス 182"/>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51338</xdr:rowOff>
    </xdr:from>
    <xdr:to>
      <xdr:col>15</xdr:col>
      <xdr:colOff>50800</xdr:colOff>
      <xdr:row>77</xdr:row>
      <xdr:rowOff>78702</xdr:rowOff>
    </xdr:to>
    <xdr:cxnSp macro="">
      <xdr:nvCxnSpPr>
        <xdr:cNvPr id="184" name="直線コネクタ 183"/>
        <xdr:cNvCxnSpPr/>
      </xdr:nvCxnSpPr>
      <xdr:spPr>
        <a:xfrm flipV="1">
          <a:off x="2019300" y="13252988"/>
          <a:ext cx="889000" cy="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6" name="テキスト ボックス 185"/>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78702</xdr:rowOff>
    </xdr:from>
    <xdr:to>
      <xdr:col>10</xdr:col>
      <xdr:colOff>114300</xdr:colOff>
      <xdr:row>77</xdr:row>
      <xdr:rowOff>106744</xdr:rowOff>
    </xdr:to>
    <xdr:cxnSp macro="">
      <xdr:nvCxnSpPr>
        <xdr:cNvPr id="187" name="直線コネクタ 186"/>
        <xdr:cNvCxnSpPr/>
      </xdr:nvCxnSpPr>
      <xdr:spPr>
        <a:xfrm flipV="1">
          <a:off x="1130300" y="13280352"/>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9" name="テキスト ボックス 188"/>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1" name="テキスト ボックス 190"/>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148709</xdr:rowOff>
    </xdr:from>
    <xdr:to>
      <xdr:col>24</xdr:col>
      <xdr:colOff>114300</xdr:colOff>
      <xdr:row>77</xdr:row>
      <xdr:rowOff>78859</xdr:rowOff>
    </xdr:to>
    <xdr:sp macro="" textlink="">
      <xdr:nvSpPr>
        <xdr:cNvPr id="197" name="楕円 196"/>
        <xdr:cNvSpPr/>
      </xdr:nvSpPr>
      <xdr:spPr>
        <a:xfrm>
          <a:off x="4584700" y="1317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127136</xdr:rowOff>
    </xdr:from>
    <xdr:ext cx="599010" cy="259045"/>
    <xdr:sp macro="" textlink="">
      <xdr:nvSpPr>
        <xdr:cNvPr id="198" name="民生費該当値テキスト"/>
        <xdr:cNvSpPr txBox="1"/>
      </xdr:nvSpPr>
      <xdr:spPr>
        <a:xfrm>
          <a:off x="4686300" y="1315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134491</xdr:rowOff>
    </xdr:from>
    <xdr:to>
      <xdr:col>20</xdr:col>
      <xdr:colOff>38100</xdr:colOff>
      <xdr:row>77</xdr:row>
      <xdr:rowOff>64641</xdr:rowOff>
    </xdr:to>
    <xdr:sp macro="" textlink="">
      <xdr:nvSpPr>
        <xdr:cNvPr id="199" name="楕円 198"/>
        <xdr:cNvSpPr/>
      </xdr:nvSpPr>
      <xdr:spPr>
        <a:xfrm>
          <a:off x="3746500" y="1316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55768</xdr:rowOff>
    </xdr:from>
    <xdr:ext cx="599010" cy="259045"/>
    <xdr:sp macro="" textlink="">
      <xdr:nvSpPr>
        <xdr:cNvPr id="200" name="テキスト ボックス 199"/>
        <xdr:cNvSpPr txBox="1"/>
      </xdr:nvSpPr>
      <xdr:spPr>
        <a:xfrm>
          <a:off x="3497795" y="1325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538</xdr:rowOff>
    </xdr:from>
    <xdr:to>
      <xdr:col>15</xdr:col>
      <xdr:colOff>101600</xdr:colOff>
      <xdr:row>77</xdr:row>
      <xdr:rowOff>102138</xdr:rowOff>
    </xdr:to>
    <xdr:sp macro="" textlink="">
      <xdr:nvSpPr>
        <xdr:cNvPr id="201" name="楕円 200"/>
        <xdr:cNvSpPr/>
      </xdr:nvSpPr>
      <xdr:spPr>
        <a:xfrm>
          <a:off x="2857500" y="132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118665</xdr:rowOff>
    </xdr:from>
    <xdr:ext cx="599010" cy="259045"/>
    <xdr:sp macro="" textlink="">
      <xdr:nvSpPr>
        <xdr:cNvPr id="202" name="テキスト ボックス 201"/>
        <xdr:cNvSpPr txBox="1"/>
      </xdr:nvSpPr>
      <xdr:spPr>
        <a:xfrm>
          <a:off x="2608795" y="1297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27902</xdr:rowOff>
    </xdr:from>
    <xdr:to>
      <xdr:col>10</xdr:col>
      <xdr:colOff>165100</xdr:colOff>
      <xdr:row>77</xdr:row>
      <xdr:rowOff>129502</xdr:rowOff>
    </xdr:to>
    <xdr:sp macro="" textlink="">
      <xdr:nvSpPr>
        <xdr:cNvPr id="203" name="楕円 202"/>
        <xdr:cNvSpPr/>
      </xdr:nvSpPr>
      <xdr:spPr>
        <a:xfrm>
          <a:off x="1968500" y="1322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120629</xdr:rowOff>
    </xdr:from>
    <xdr:ext cx="599010" cy="259045"/>
    <xdr:sp macro="" textlink="">
      <xdr:nvSpPr>
        <xdr:cNvPr id="204" name="テキスト ボックス 203"/>
        <xdr:cNvSpPr txBox="1"/>
      </xdr:nvSpPr>
      <xdr:spPr>
        <a:xfrm>
          <a:off x="1719795" y="1332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55944</xdr:rowOff>
    </xdr:from>
    <xdr:to>
      <xdr:col>6</xdr:col>
      <xdr:colOff>38100</xdr:colOff>
      <xdr:row>77</xdr:row>
      <xdr:rowOff>157544</xdr:rowOff>
    </xdr:to>
    <xdr:sp macro="" textlink="">
      <xdr:nvSpPr>
        <xdr:cNvPr id="205" name="楕円 204"/>
        <xdr:cNvSpPr/>
      </xdr:nvSpPr>
      <xdr:spPr>
        <a:xfrm>
          <a:off x="1079500" y="132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148671</xdr:rowOff>
    </xdr:from>
    <xdr:ext cx="599010" cy="259045"/>
    <xdr:sp macro="" textlink="">
      <xdr:nvSpPr>
        <xdr:cNvPr id="206" name="テキスト ボックス 205"/>
        <xdr:cNvSpPr txBox="1"/>
      </xdr:nvSpPr>
      <xdr:spPr>
        <a:xfrm>
          <a:off x="830795" y="133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75882</xdr:rowOff>
    </xdr:from>
    <xdr:to>
      <xdr:col>24</xdr:col>
      <xdr:colOff>63500</xdr:colOff>
      <xdr:row>97</xdr:row>
      <xdr:rowOff>120155</xdr:rowOff>
    </xdr:to>
    <xdr:cxnSp macro="">
      <xdr:nvCxnSpPr>
        <xdr:cNvPr id="235" name="直線コネクタ 234"/>
        <xdr:cNvCxnSpPr/>
      </xdr:nvCxnSpPr>
      <xdr:spPr>
        <a:xfrm flipV="1">
          <a:off x="3797300" y="16706532"/>
          <a:ext cx="838200" cy="4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6" name="衛生費平均値テキスト"/>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116170</xdr:rowOff>
    </xdr:from>
    <xdr:to>
      <xdr:col>19</xdr:col>
      <xdr:colOff>177800</xdr:colOff>
      <xdr:row>97</xdr:row>
      <xdr:rowOff>120155</xdr:rowOff>
    </xdr:to>
    <xdr:cxnSp macro="">
      <xdr:nvCxnSpPr>
        <xdr:cNvPr id="238" name="直線コネクタ 237"/>
        <xdr:cNvCxnSpPr/>
      </xdr:nvCxnSpPr>
      <xdr:spPr>
        <a:xfrm>
          <a:off x="2908300" y="16746820"/>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40" name="テキスト ボックス 239"/>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116170</xdr:rowOff>
    </xdr:from>
    <xdr:to>
      <xdr:col>15</xdr:col>
      <xdr:colOff>50800</xdr:colOff>
      <xdr:row>97</xdr:row>
      <xdr:rowOff>116931</xdr:rowOff>
    </xdr:to>
    <xdr:cxnSp macro="">
      <xdr:nvCxnSpPr>
        <xdr:cNvPr id="241" name="直線コネクタ 240"/>
        <xdr:cNvCxnSpPr/>
      </xdr:nvCxnSpPr>
      <xdr:spPr>
        <a:xfrm flipV="1">
          <a:off x="2019300" y="1674682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3" name="テキスト ボックス 242"/>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116931</xdr:rowOff>
    </xdr:from>
    <xdr:to>
      <xdr:col>10</xdr:col>
      <xdr:colOff>114300</xdr:colOff>
      <xdr:row>97</xdr:row>
      <xdr:rowOff>116985</xdr:rowOff>
    </xdr:to>
    <xdr:cxnSp macro="">
      <xdr:nvCxnSpPr>
        <xdr:cNvPr id="244" name="直線コネクタ 243"/>
        <xdr:cNvCxnSpPr/>
      </xdr:nvCxnSpPr>
      <xdr:spPr>
        <a:xfrm flipV="1">
          <a:off x="1130300" y="16747581"/>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6" name="テキスト ボックス 245"/>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8" name="テキスト ボックス 247"/>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25082</xdr:rowOff>
    </xdr:from>
    <xdr:to>
      <xdr:col>24</xdr:col>
      <xdr:colOff>114300</xdr:colOff>
      <xdr:row>97</xdr:row>
      <xdr:rowOff>126682</xdr:rowOff>
    </xdr:to>
    <xdr:sp macro="" textlink="">
      <xdr:nvSpPr>
        <xdr:cNvPr id="254" name="楕円 253"/>
        <xdr:cNvSpPr/>
      </xdr:nvSpPr>
      <xdr:spPr>
        <a:xfrm>
          <a:off x="4584700" y="166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3509</xdr:rowOff>
    </xdr:from>
    <xdr:ext cx="534377" cy="259045"/>
    <xdr:sp macro="" textlink="">
      <xdr:nvSpPr>
        <xdr:cNvPr id="255" name="衛生費該当値テキスト"/>
        <xdr:cNvSpPr txBox="1"/>
      </xdr:nvSpPr>
      <xdr:spPr>
        <a:xfrm>
          <a:off x="4686300" y="1663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69355</xdr:rowOff>
    </xdr:from>
    <xdr:to>
      <xdr:col>20</xdr:col>
      <xdr:colOff>38100</xdr:colOff>
      <xdr:row>97</xdr:row>
      <xdr:rowOff>170955</xdr:rowOff>
    </xdr:to>
    <xdr:sp macro="" textlink="">
      <xdr:nvSpPr>
        <xdr:cNvPr id="256" name="楕円 255"/>
        <xdr:cNvSpPr/>
      </xdr:nvSpPr>
      <xdr:spPr>
        <a:xfrm>
          <a:off x="3746500" y="167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162082</xdr:rowOff>
    </xdr:from>
    <xdr:ext cx="534377" cy="259045"/>
    <xdr:sp macro="" textlink="">
      <xdr:nvSpPr>
        <xdr:cNvPr id="257" name="テキスト ボックス 256"/>
        <xdr:cNvSpPr txBox="1"/>
      </xdr:nvSpPr>
      <xdr:spPr>
        <a:xfrm>
          <a:off x="3530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65370</xdr:rowOff>
    </xdr:from>
    <xdr:to>
      <xdr:col>15</xdr:col>
      <xdr:colOff>101600</xdr:colOff>
      <xdr:row>97</xdr:row>
      <xdr:rowOff>166970</xdr:rowOff>
    </xdr:to>
    <xdr:sp macro="" textlink="">
      <xdr:nvSpPr>
        <xdr:cNvPr id="258" name="楕円 257"/>
        <xdr:cNvSpPr/>
      </xdr:nvSpPr>
      <xdr:spPr>
        <a:xfrm>
          <a:off x="2857500" y="1669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158097</xdr:rowOff>
    </xdr:from>
    <xdr:ext cx="534377" cy="259045"/>
    <xdr:sp macro="" textlink="">
      <xdr:nvSpPr>
        <xdr:cNvPr id="259" name="テキスト ボックス 258"/>
        <xdr:cNvSpPr txBox="1"/>
      </xdr:nvSpPr>
      <xdr:spPr>
        <a:xfrm>
          <a:off x="2641111" y="1678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66131</xdr:rowOff>
    </xdr:from>
    <xdr:to>
      <xdr:col>10</xdr:col>
      <xdr:colOff>165100</xdr:colOff>
      <xdr:row>97</xdr:row>
      <xdr:rowOff>167731</xdr:rowOff>
    </xdr:to>
    <xdr:sp macro="" textlink="">
      <xdr:nvSpPr>
        <xdr:cNvPr id="260" name="楕円 259"/>
        <xdr:cNvSpPr/>
      </xdr:nvSpPr>
      <xdr:spPr>
        <a:xfrm>
          <a:off x="1968500" y="1669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158858</xdr:rowOff>
    </xdr:from>
    <xdr:ext cx="534377" cy="259045"/>
    <xdr:sp macro="" textlink="">
      <xdr:nvSpPr>
        <xdr:cNvPr id="261" name="テキスト ボックス 260"/>
        <xdr:cNvSpPr txBox="1"/>
      </xdr:nvSpPr>
      <xdr:spPr>
        <a:xfrm>
          <a:off x="1752111" y="1678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66185</xdr:rowOff>
    </xdr:from>
    <xdr:to>
      <xdr:col>6</xdr:col>
      <xdr:colOff>38100</xdr:colOff>
      <xdr:row>97</xdr:row>
      <xdr:rowOff>167785</xdr:rowOff>
    </xdr:to>
    <xdr:sp macro="" textlink="">
      <xdr:nvSpPr>
        <xdr:cNvPr id="262" name="楕円 261"/>
        <xdr:cNvSpPr/>
      </xdr:nvSpPr>
      <xdr:spPr>
        <a:xfrm>
          <a:off x="1079500" y="1669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158912</xdr:rowOff>
    </xdr:from>
    <xdr:ext cx="534377" cy="259045"/>
    <xdr:sp macro="" textlink="">
      <xdr:nvSpPr>
        <xdr:cNvPr id="263" name="テキスト ボックス 262"/>
        <xdr:cNvSpPr txBox="1"/>
      </xdr:nvSpPr>
      <xdr:spPr>
        <a:xfrm>
          <a:off x="863111" y="167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139243</xdr:rowOff>
    </xdr:from>
    <xdr:to>
      <xdr:col>55</xdr:col>
      <xdr:colOff>0</xdr:colOff>
      <xdr:row>38</xdr:row>
      <xdr:rowOff>139243</xdr:rowOff>
    </xdr:to>
    <xdr:cxnSp macro="">
      <xdr:nvCxnSpPr>
        <xdr:cNvPr id="290" name="直線コネクタ 289"/>
        <xdr:cNvCxnSpPr/>
      </xdr:nvCxnSpPr>
      <xdr:spPr>
        <a:xfrm>
          <a:off x="9639300" y="665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139243</xdr:rowOff>
    </xdr:from>
    <xdr:to>
      <xdr:col>50</xdr:col>
      <xdr:colOff>114300</xdr:colOff>
      <xdr:row>38</xdr:row>
      <xdr:rowOff>139243</xdr:rowOff>
    </xdr:to>
    <xdr:cxnSp macro="">
      <xdr:nvCxnSpPr>
        <xdr:cNvPr id="293" name="直線コネクタ 292"/>
        <xdr:cNvCxnSpPr/>
      </xdr:nvCxnSpPr>
      <xdr:spPr>
        <a:xfrm>
          <a:off x="8750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5" name="テキスト ボックス 294"/>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139243</xdr:rowOff>
    </xdr:to>
    <xdr:cxnSp macro="">
      <xdr:nvCxnSpPr>
        <xdr:cNvPr id="296" name="直線コネクタ 295"/>
        <xdr:cNvCxnSpPr/>
      </xdr:nvCxnSpPr>
      <xdr:spPr>
        <a:xfrm>
          <a:off x="7861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8" name="テキスト ボックス 297"/>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139243</xdr:rowOff>
    </xdr:from>
    <xdr:to>
      <xdr:col>41</xdr:col>
      <xdr:colOff>50800</xdr:colOff>
      <xdr:row>38</xdr:row>
      <xdr:rowOff>139243</xdr:rowOff>
    </xdr:to>
    <xdr:cxnSp macro="">
      <xdr:nvCxnSpPr>
        <xdr:cNvPr id="299" name="直線コネクタ 298"/>
        <xdr:cNvCxnSpPr/>
      </xdr:nvCxnSpPr>
      <xdr:spPr>
        <a:xfrm>
          <a:off x="6972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1" name="テキスト ボックス 300"/>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3" name="テキスト ボックス 302"/>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88443</xdr:rowOff>
    </xdr:from>
    <xdr:to>
      <xdr:col>55</xdr:col>
      <xdr:colOff>50800</xdr:colOff>
      <xdr:row>39</xdr:row>
      <xdr:rowOff>18593</xdr:rowOff>
    </xdr:to>
    <xdr:sp macro="" textlink="">
      <xdr:nvSpPr>
        <xdr:cNvPr id="309" name="楕円 308"/>
        <xdr:cNvSpPr/>
      </xdr:nvSpPr>
      <xdr:spPr>
        <a:xfrm>
          <a:off x="10426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3370</xdr:rowOff>
    </xdr:from>
    <xdr:ext cx="249299" cy="259045"/>
    <xdr:sp macro="" textlink="">
      <xdr:nvSpPr>
        <xdr:cNvPr id="310" name="労働費該当値テキスト"/>
        <xdr:cNvSpPr txBox="1"/>
      </xdr:nvSpPr>
      <xdr:spPr>
        <a:xfrm>
          <a:off x="10528300" y="6518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88443</xdr:rowOff>
    </xdr:from>
    <xdr:to>
      <xdr:col>50</xdr:col>
      <xdr:colOff>165100</xdr:colOff>
      <xdr:row>39</xdr:row>
      <xdr:rowOff>18593</xdr:rowOff>
    </xdr:to>
    <xdr:sp macro="" textlink="">
      <xdr:nvSpPr>
        <xdr:cNvPr id="311" name="楕円 310"/>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9720</xdr:rowOff>
    </xdr:from>
    <xdr:ext cx="249299" cy="259045"/>
    <xdr:sp macro="" textlink="">
      <xdr:nvSpPr>
        <xdr:cNvPr id="312" name="テキスト ボックス 311"/>
        <xdr:cNvSpPr txBox="1"/>
      </xdr:nvSpPr>
      <xdr:spPr>
        <a:xfrm>
          <a:off x="9514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88443</xdr:rowOff>
    </xdr:from>
    <xdr:to>
      <xdr:col>46</xdr:col>
      <xdr:colOff>38100</xdr:colOff>
      <xdr:row>39</xdr:row>
      <xdr:rowOff>18593</xdr:rowOff>
    </xdr:to>
    <xdr:sp macro="" textlink="">
      <xdr:nvSpPr>
        <xdr:cNvPr id="313" name="楕円 312"/>
        <xdr:cNvSpPr/>
      </xdr:nvSpPr>
      <xdr:spPr>
        <a:xfrm>
          <a:off x="8699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9720</xdr:rowOff>
    </xdr:from>
    <xdr:ext cx="249299" cy="259045"/>
    <xdr:sp macro="" textlink="">
      <xdr:nvSpPr>
        <xdr:cNvPr id="314" name="テキスト ボックス 313"/>
        <xdr:cNvSpPr txBox="1"/>
      </xdr:nvSpPr>
      <xdr:spPr>
        <a:xfrm>
          <a:off x="8625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88443</xdr:rowOff>
    </xdr:from>
    <xdr:to>
      <xdr:col>41</xdr:col>
      <xdr:colOff>101600</xdr:colOff>
      <xdr:row>39</xdr:row>
      <xdr:rowOff>18593</xdr:rowOff>
    </xdr:to>
    <xdr:sp macro="" textlink="">
      <xdr:nvSpPr>
        <xdr:cNvPr id="315" name="楕円 314"/>
        <xdr:cNvSpPr/>
      </xdr:nvSpPr>
      <xdr:spPr>
        <a:xfrm>
          <a:off x="7810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9720</xdr:rowOff>
    </xdr:from>
    <xdr:ext cx="249299" cy="259045"/>
    <xdr:sp macro="" textlink="">
      <xdr:nvSpPr>
        <xdr:cNvPr id="316" name="テキスト ボックス 315"/>
        <xdr:cNvSpPr txBox="1"/>
      </xdr:nvSpPr>
      <xdr:spPr>
        <a:xfrm>
          <a:off x="7736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88443</xdr:rowOff>
    </xdr:from>
    <xdr:to>
      <xdr:col>36</xdr:col>
      <xdr:colOff>165100</xdr:colOff>
      <xdr:row>39</xdr:row>
      <xdr:rowOff>18593</xdr:rowOff>
    </xdr:to>
    <xdr:sp macro="" textlink="">
      <xdr:nvSpPr>
        <xdr:cNvPr id="317" name="楕円 316"/>
        <xdr:cNvSpPr/>
      </xdr:nvSpPr>
      <xdr:spPr>
        <a:xfrm>
          <a:off x="692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9720</xdr:rowOff>
    </xdr:from>
    <xdr:ext cx="249299" cy="259045"/>
    <xdr:sp macro="" textlink="">
      <xdr:nvSpPr>
        <xdr:cNvPr id="318" name="テキスト ボックス 317"/>
        <xdr:cNvSpPr txBox="1"/>
      </xdr:nvSpPr>
      <xdr:spPr>
        <a:xfrm>
          <a:off x="6847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4731</xdr:rowOff>
    </xdr:from>
    <xdr:to>
      <xdr:col>55</xdr:col>
      <xdr:colOff>0</xdr:colOff>
      <xdr:row>57</xdr:row>
      <xdr:rowOff>81521</xdr:rowOff>
    </xdr:to>
    <xdr:cxnSp macro="">
      <xdr:nvCxnSpPr>
        <xdr:cNvPr id="347" name="直線コネクタ 346"/>
        <xdr:cNvCxnSpPr/>
      </xdr:nvCxnSpPr>
      <xdr:spPr>
        <a:xfrm flipV="1">
          <a:off x="9639300" y="9777381"/>
          <a:ext cx="838200" cy="7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81521</xdr:rowOff>
    </xdr:from>
    <xdr:to>
      <xdr:col>50</xdr:col>
      <xdr:colOff>114300</xdr:colOff>
      <xdr:row>57</xdr:row>
      <xdr:rowOff>138385</xdr:rowOff>
    </xdr:to>
    <xdr:cxnSp macro="">
      <xdr:nvCxnSpPr>
        <xdr:cNvPr id="350" name="直線コネクタ 349"/>
        <xdr:cNvCxnSpPr/>
      </xdr:nvCxnSpPr>
      <xdr:spPr>
        <a:xfrm flipV="1">
          <a:off x="8750300" y="9854171"/>
          <a:ext cx="889000" cy="5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138385</xdr:rowOff>
    </xdr:from>
    <xdr:to>
      <xdr:col>45</xdr:col>
      <xdr:colOff>177800</xdr:colOff>
      <xdr:row>58</xdr:row>
      <xdr:rowOff>18866</xdr:rowOff>
    </xdr:to>
    <xdr:cxnSp macro="">
      <xdr:nvCxnSpPr>
        <xdr:cNvPr id="353" name="直線コネクタ 352"/>
        <xdr:cNvCxnSpPr/>
      </xdr:nvCxnSpPr>
      <xdr:spPr>
        <a:xfrm flipV="1">
          <a:off x="7861300" y="9911035"/>
          <a:ext cx="889000" cy="5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137205</xdr:rowOff>
    </xdr:from>
    <xdr:to>
      <xdr:col>41</xdr:col>
      <xdr:colOff>50800</xdr:colOff>
      <xdr:row>58</xdr:row>
      <xdr:rowOff>18866</xdr:rowOff>
    </xdr:to>
    <xdr:cxnSp macro="">
      <xdr:nvCxnSpPr>
        <xdr:cNvPr id="356" name="直線コネクタ 355"/>
        <xdr:cNvCxnSpPr/>
      </xdr:nvCxnSpPr>
      <xdr:spPr>
        <a:xfrm>
          <a:off x="6972300" y="9909855"/>
          <a:ext cx="8890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125381</xdr:rowOff>
    </xdr:from>
    <xdr:to>
      <xdr:col>55</xdr:col>
      <xdr:colOff>50800</xdr:colOff>
      <xdr:row>57</xdr:row>
      <xdr:rowOff>55531</xdr:rowOff>
    </xdr:to>
    <xdr:sp macro="" textlink="">
      <xdr:nvSpPr>
        <xdr:cNvPr id="366" name="楕円 365"/>
        <xdr:cNvSpPr/>
      </xdr:nvSpPr>
      <xdr:spPr>
        <a:xfrm>
          <a:off x="10426700" y="972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103808</xdr:rowOff>
    </xdr:from>
    <xdr:ext cx="534377" cy="259045"/>
    <xdr:sp macro="" textlink="">
      <xdr:nvSpPr>
        <xdr:cNvPr id="367" name="農林水産業費該当値テキスト"/>
        <xdr:cNvSpPr txBox="1"/>
      </xdr:nvSpPr>
      <xdr:spPr>
        <a:xfrm>
          <a:off x="10528300" y="970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30721</xdr:rowOff>
    </xdr:from>
    <xdr:to>
      <xdr:col>50</xdr:col>
      <xdr:colOff>165100</xdr:colOff>
      <xdr:row>57</xdr:row>
      <xdr:rowOff>132321</xdr:rowOff>
    </xdr:to>
    <xdr:sp macro="" textlink="">
      <xdr:nvSpPr>
        <xdr:cNvPr id="368" name="楕円 367"/>
        <xdr:cNvSpPr/>
      </xdr:nvSpPr>
      <xdr:spPr>
        <a:xfrm>
          <a:off x="9588500" y="98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123448</xdr:rowOff>
    </xdr:from>
    <xdr:ext cx="534377" cy="259045"/>
    <xdr:sp macro="" textlink="">
      <xdr:nvSpPr>
        <xdr:cNvPr id="369" name="テキスト ボックス 368"/>
        <xdr:cNvSpPr txBox="1"/>
      </xdr:nvSpPr>
      <xdr:spPr>
        <a:xfrm>
          <a:off x="9372111" y="98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87585</xdr:rowOff>
    </xdr:from>
    <xdr:to>
      <xdr:col>46</xdr:col>
      <xdr:colOff>38100</xdr:colOff>
      <xdr:row>58</xdr:row>
      <xdr:rowOff>17735</xdr:rowOff>
    </xdr:to>
    <xdr:sp macro="" textlink="">
      <xdr:nvSpPr>
        <xdr:cNvPr id="370" name="楕円 369"/>
        <xdr:cNvSpPr/>
      </xdr:nvSpPr>
      <xdr:spPr>
        <a:xfrm>
          <a:off x="8699500" y="98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8862</xdr:rowOff>
    </xdr:from>
    <xdr:ext cx="534377" cy="259045"/>
    <xdr:sp macro="" textlink="">
      <xdr:nvSpPr>
        <xdr:cNvPr id="371" name="テキスト ボックス 370"/>
        <xdr:cNvSpPr txBox="1"/>
      </xdr:nvSpPr>
      <xdr:spPr>
        <a:xfrm>
          <a:off x="8483111" y="995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139516</xdr:rowOff>
    </xdr:from>
    <xdr:to>
      <xdr:col>41</xdr:col>
      <xdr:colOff>101600</xdr:colOff>
      <xdr:row>58</xdr:row>
      <xdr:rowOff>69666</xdr:rowOff>
    </xdr:to>
    <xdr:sp macro="" textlink="">
      <xdr:nvSpPr>
        <xdr:cNvPr id="372" name="楕円 371"/>
        <xdr:cNvSpPr/>
      </xdr:nvSpPr>
      <xdr:spPr>
        <a:xfrm>
          <a:off x="7810500" y="99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60793</xdr:rowOff>
    </xdr:from>
    <xdr:ext cx="534377" cy="259045"/>
    <xdr:sp macro="" textlink="">
      <xdr:nvSpPr>
        <xdr:cNvPr id="373" name="テキスト ボックス 372"/>
        <xdr:cNvSpPr txBox="1"/>
      </xdr:nvSpPr>
      <xdr:spPr>
        <a:xfrm>
          <a:off x="7594111" y="1000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86405</xdr:rowOff>
    </xdr:from>
    <xdr:to>
      <xdr:col>36</xdr:col>
      <xdr:colOff>165100</xdr:colOff>
      <xdr:row>58</xdr:row>
      <xdr:rowOff>16555</xdr:rowOff>
    </xdr:to>
    <xdr:sp macro="" textlink="">
      <xdr:nvSpPr>
        <xdr:cNvPr id="374" name="楕円 373"/>
        <xdr:cNvSpPr/>
      </xdr:nvSpPr>
      <xdr:spPr>
        <a:xfrm>
          <a:off x="6921500" y="985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7682</xdr:rowOff>
    </xdr:from>
    <xdr:ext cx="534377" cy="259045"/>
    <xdr:sp macro="" textlink="">
      <xdr:nvSpPr>
        <xdr:cNvPr id="375" name="テキスト ボックス 374"/>
        <xdr:cNvSpPr txBox="1"/>
      </xdr:nvSpPr>
      <xdr:spPr>
        <a:xfrm>
          <a:off x="6705111" y="995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160046</xdr:rowOff>
    </xdr:from>
    <xdr:to>
      <xdr:col>55</xdr:col>
      <xdr:colOff>0</xdr:colOff>
      <xdr:row>77</xdr:row>
      <xdr:rowOff>96576</xdr:rowOff>
    </xdr:to>
    <xdr:cxnSp macro="">
      <xdr:nvCxnSpPr>
        <xdr:cNvPr id="406" name="直線コネクタ 405"/>
        <xdr:cNvCxnSpPr/>
      </xdr:nvCxnSpPr>
      <xdr:spPr>
        <a:xfrm flipV="1">
          <a:off x="9639300" y="13190246"/>
          <a:ext cx="838200" cy="10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166867</xdr:rowOff>
    </xdr:from>
    <xdr:ext cx="534377" cy="259045"/>
    <xdr:sp macro="" textlink="">
      <xdr:nvSpPr>
        <xdr:cNvPr id="407" name="商工費平均値テキスト"/>
        <xdr:cNvSpPr txBox="1"/>
      </xdr:nvSpPr>
      <xdr:spPr>
        <a:xfrm>
          <a:off x="10528300" y="1319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96576</xdr:rowOff>
    </xdr:from>
    <xdr:to>
      <xdr:col>50</xdr:col>
      <xdr:colOff>114300</xdr:colOff>
      <xdr:row>77</xdr:row>
      <xdr:rowOff>103254</xdr:rowOff>
    </xdr:to>
    <xdr:cxnSp macro="">
      <xdr:nvCxnSpPr>
        <xdr:cNvPr id="409" name="直線コネクタ 408"/>
        <xdr:cNvCxnSpPr/>
      </xdr:nvCxnSpPr>
      <xdr:spPr>
        <a:xfrm flipV="1">
          <a:off x="8750300" y="13298226"/>
          <a:ext cx="889000" cy="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72928</xdr:rowOff>
    </xdr:from>
    <xdr:ext cx="534377" cy="259045"/>
    <xdr:sp macro="" textlink="">
      <xdr:nvSpPr>
        <xdr:cNvPr id="411" name="テキスト ボックス 410"/>
        <xdr:cNvSpPr txBox="1"/>
      </xdr:nvSpPr>
      <xdr:spPr>
        <a:xfrm>
          <a:off x="9372111" y="134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102584</xdr:rowOff>
    </xdr:from>
    <xdr:to>
      <xdr:col>45</xdr:col>
      <xdr:colOff>177800</xdr:colOff>
      <xdr:row>77</xdr:row>
      <xdr:rowOff>103254</xdr:rowOff>
    </xdr:to>
    <xdr:cxnSp macro="">
      <xdr:nvCxnSpPr>
        <xdr:cNvPr id="412" name="直線コネクタ 411"/>
        <xdr:cNvCxnSpPr/>
      </xdr:nvCxnSpPr>
      <xdr:spPr>
        <a:xfrm>
          <a:off x="7861300" y="13304234"/>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115971</xdr:rowOff>
    </xdr:from>
    <xdr:ext cx="534377" cy="259045"/>
    <xdr:sp macro="" textlink="">
      <xdr:nvSpPr>
        <xdr:cNvPr id="414" name="テキスト ボックス 413"/>
        <xdr:cNvSpPr txBox="1"/>
      </xdr:nvSpPr>
      <xdr:spPr>
        <a:xfrm>
          <a:off x="8483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73847</xdr:rowOff>
    </xdr:from>
    <xdr:to>
      <xdr:col>41</xdr:col>
      <xdr:colOff>50800</xdr:colOff>
      <xdr:row>77</xdr:row>
      <xdr:rowOff>102584</xdr:rowOff>
    </xdr:to>
    <xdr:cxnSp macro="">
      <xdr:nvCxnSpPr>
        <xdr:cNvPr id="415" name="直線コネクタ 414"/>
        <xdr:cNvCxnSpPr/>
      </xdr:nvCxnSpPr>
      <xdr:spPr>
        <a:xfrm>
          <a:off x="6972300" y="13275497"/>
          <a:ext cx="889000" cy="2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117718</xdr:rowOff>
    </xdr:from>
    <xdr:ext cx="534377" cy="259045"/>
    <xdr:sp macro="" textlink="">
      <xdr:nvSpPr>
        <xdr:cNvPr id="417" name="テキスト ボックス 416"/>
        <xdr:cNvSpPr txBox="1"/>
      </xdr:nvSpPr>
      <xdr:spPr>
        <a:xfrm>
          <a:off x="7594111" y="1349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115856</xdr:rowOff>
    </xdr:from>
    <xdr:ext cx="534377" cy="259045"/>
    <xdr:sp macro="" textlink="">
      <xdr:nvSpPr>
        <xdr:cNvPr id="419" name="テキスト ボックス 418"/>
        <xdr:cNvSpPr txBox="1"/>
      </xdr:nvSpPr>
      <xdr:spPr>
        <a:xfrm>
          <a:off x="6705111" y="134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109246</xdr:rowOff>
    </xdr:from>
    <xdr:to>
      <xdr:col>55</xdr:col>
      <xdr:colOff>50800</xdr:colOff>
      <xdr:row>77</xdr:row>
      <xdr:rowOff>39396</xdr:rowOff>
    </xdr:to>
    <xdr:sp macro="" textlink="">
      <xdr:nvSpPr>
        <xdr:cNvPr id="425" name="楕円 424"/>
        <xdr:cNvSpPr/>
      </xdr:nvSpPr>
      <xdr:spPr>
        <a:xfrm>
          <a:off x="10426700" y="1313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132123</xdr:rowOff>
    </xdr:from>
    <xdr:ext cx="534377" cy="259045"/>
    <xdr:sp macro="" textlink="">
      <xdr:nvSpPr>
        <xdr:cNvPr id="426" name="商工費該当値テキスト"/>
        <xdr:cNvSpPr txBox="1"/>
      </xdr:nvSpPr>
      <xdr:spPr>
        <a:xfrm>
          <a:off x="10528300" y="1299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45776</xdr:rowOff>
    </xdr:from>
    <xdr:to>
      <xdr:col>50</xdr:col>
      <xdr:colOff>165100</xdr:colOff>
      <xdr:row>77</xdr:row>
      <xdr:rowOff>147376</xdr:rowOff>
    </xdr:to>
    <xdr:sp macro="" textlink="">
      <xdr:nvSpPr>
        <xdr:cNvPr id="427" name="楕円 426"/>
        <xdr:cNvSpPr/>
      </xdr:nvSpPr>
      <xdr:spPr>
        <a:xfrm>
          <a:off x="9588500" y="132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163903</xdr:rowOff>
    </xdr:from>
    <xdr:ext cx="534377" cy="259045"/>
    <xdr:sp macro="" textlink="">
      <xdr:nvSpPr>
        <xdr:cNvPr id="428" name="テキスト ボックス 427"/>
        <xdr:cNvSpPr txBox="1"/>
      </xdr:nvSpPr>
      <xdr:spPr>
        <a:xfrm>
          <a:off x="9372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52454</xdr:rowOff>
    </xdr:from>
    <xdr:to>
      <xdr:col>46</xdr:col>
      <xdr:colOff>38100</xdr:colOff>
      <xdr:row>77</xdr:row>
      <xdr:rowOff>154054</xdr:rowOff>
    </xdr:to>
    <xdr:sp macro="" textlink="">
      <xdr:nvSpPr>
        <xdr:cNvPr id="429" name="楕円 428"/>
        <xdr:cNvSpPr/>
      </xdr:nvSpPr>
      <xdr:spPr>
        <a:xfrm>
          <a:off x="8699500" y="132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170581</xdr:rowOff>
    </xdr:from>
    <xdr:ext cx="534377" cy="259045"/>
    <xdr:sp macro="" textlink="">
      <xdr:nvSpPr>
        <xdr:cNvPr id="430" name="テキスト ボックス 429"/>
        <xdr:cNvSpPr txBox="1"/>
      </xdr:nvSpPr>
      <xdr:spPr>
        <a:xfrm>
          <a:off x="8483111" y="1302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51784</xdr:rowOff>
    </xdr:from>
    <xdr:to>
      <xdr:col>41</xdr:col>
      <xdr:colOff>101600</xdr:colOff>
      <xdr:row>77</xdr:row>
      <xdr:rowOff>153384</xdr:rowOff>
    </xdr:to>
    <xdr:sp macro="" textlink="">
      <xdr:nvSpPr>
        <xdr:cNvPr id="431" name="楕円 430"/>
        <xdr:cNvSpPr/>
      </xdr:nvSpPr>
      <xdr:spPr>
        <a:xfrm>
          <a:off x="7810500" y="132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169911</xdr:rowOff>
    </xdr:from>
    <xdr:ext cx="534377" cy="259045"/>
    <xdr:sp macro="" textlink="">
      <xdr:nvSpPr>
        <xdr:cNvPr id="432" name="テキスト ボックス 431"/>
        <xdr:cNvSpPr txBox="1"/>
      </xdr:nvSpPr>
      <xdr:spPr>
        <a:xfrm>
          <a:off x="7594111" y="1302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23047</xdr:rowOff>
    </xdr:from>
    <xdr:to>
      <xdr:col>36</xdr:col>
      <xdr:colOff>165100</xdr:colOff>
      <xdr:row>77</xdr:row>
      <xdr:rowOff>124647</xdr:rowOff>
    </xdr:to>
    <xdr:sp macro="" textlink="">
      <xdr:nvSpPr>
        <xdr:cNvPr id="433" name="楕円 432"/>
        <xdr:cNvSpPr/>
      </xdr:nvSpPr>
      <xdr:spPr>
        <a:xfrm>
          <a:off x="6921500" y="1322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141174</xdr:rowOff>
    </xdr:from>
    <xdr:ext cx="534377" cy="259045"/>
    <xdr:sp macro="" textlink="">
      <xdr:nvSpPr>
        <xdr:cNvPr id="434" name="テキスト ボックス 433"/>
        <xdr:cNvSpPr txBox="1"/>
      </xdr:nvSpPr>
      <xdr:spPr>
        <a:xfrm>
          <a:off x="6705111" y="129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30772</xdr:rowOff>
    </xdr:from>
    <xdr:to>
      <xdr:col>55</xdr:col>
      <xdr:colOff>0</xdr:colOff>
      <xdr:row>96</xdr:row>
      <xdr:rowOff>52291</xdr:rowOff>
    </xdr:to>
    <xdr:cxnSp macro="">
      <xdr:nvCxnSpPr>
        <xdr:cNvPr id="463" name="直線コネクタ 462"/>
        <xdr:cNvCxnSpPr/>
      </xdr:nvCxnSpPr>
      <xdr:spPr>
        <a:xfrm flipV="1">
          <a:off x="9639300" y="16489972"/>
          <a:ext cx="838200" cy="2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18711</xdr:rowOff>
    </xdr:from>
    <xdr:ext cx="534377" cy="259045"/>
    <xdr:sp macro="" textlink="">
      <xdr:nvSpPr>
        <xdr:cNvPr id="464" name="土木費平均値テキスト"/>
        <xdr:cNvSpPr txBox="1"/>
      </xdr:nvSpPr>
      <xdr:spPr>
        <a:xfrm>
          <a:off x="10528300" y="16477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52291</xdr:rowOff>
    </xdr:from>
    <xdr:to>
      <xdr:col>50</xdr:col>
      <xdr:colOff>114300</xdr:colOff>
      <xdr:row>97</xdr:row>
      <xdr:rowOff>34941</xdr:rowOff>
    </xdr:to>
    <xdr:cxnSp macro="">
      <xdr:nvCxnSpPr>
        <xdr:cNvPr id="466" name="直線コネクタ 465"/>
        <xdr:cNvCxnSpPr/>
      </xdr:nvCxnSpPr>
      <xdr:spPr>
        <a:xfrm flipV="1">
          <a:off x="8750300" y="16511491"/>
          <a:ext cx="889000" cy="15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145584</xdr:rowOff>
    </xdr:from>
    <xdr:ext cx="534377" cy="259045"/>
    <xdr:sp macro="" textlink="">
      <xdr:nvSpPr>
        <xdr:cNvPr id="468" name="テキスト ボックス 467"/>
        <xdr:cNvSpPr txBox="1"/>
      </xdr:nvSpPr>
      <xdr:spPr>
        <a:xfrm>
          <a:off x="9372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59172</xdr:rowOff>
    </xdr:from>
    <xdr:to>
      <xdr:col>45</xdr:col>
      <xdr:colOff>177800</xdr:colOff>
      <xdr:row>97</xdr:row>
      <xdr:rowOff>34941</xdr:rowOff>
    </xdr:to>
    <xdr:cxnSp macro="">
      <xdr:nvCxnSpPr>
        <xdr:cNvPr id="469" name="直線コネクタ 468"/>
        <xdr:cNvCxnSpPr/>
      </xdr:nvCxnSpPr>
      <xdr:spPr>
        <a:xfrm>
          <a:off x="7861300" y="16175472"/>
          <a:ext cx="889000" cy="4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1" name="テキスト ボックス 470"/>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64705</xdr:rowOff>
    </xdr:from>
    <xdr:to>
      <xdr:col>41</xdr:col>
      <xdr:colOff>50800</xdr:colOff>
      <xdr:row>94</xdr:row>
      <xdr:rowOff>59172</xdr:rowOff>
    </xdr:to>
    <xdr:cxnSp macro="">
      <xdr:nvCxnSpPr>
        <xdr:cNvPr id="472" name="直線コネクタ 471"/>
        <xdr:cNvCxnSpPr/>
      </xdr:nvCxnSpPr>
      <xdr:spPr>
        <a:xfrm>
          <a:off x="6972300" y="16009555"/>
          <a:ext cx="889000" cy="16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561</xdr:rowOff>
    </xdr:from>
    <xdr:ext cx="534377" cy="259045"/>
    <xdr:sp macro="" textlink="">
      <xdr:nvSpPr>
        <xdr:cNvPr id="474" name="テキスト ボックス 473"/>
        <xdr:cNvSpPr txBox="1"/>
      </xdr:nvSpPr>
      <xdr:spPr>
        <a:xfrm>
          <a:off x="7594111" y="166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11068</xdr:rowOff>
    </xdr:from>
    <xdr:ext cx="534377" cy="259045"/>
    <xdr:sp macro="" textlink="">
      <xdr:nvSpPr>
        <xdr:cNvPr id="476" name="テキスト ボックス 475"/>
        <xdr:cNvSpPr txBox="1"/>
      </xdr:nvSpPr>
      <xdr:spPr>
        <a:xfrm>
          <a:off x="6705111"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151422</xdr:rowOff>
    </xdr:from>
    <xdr:to>
      <xdr:col>55</xdr:col>
      <xdr:colOff>50800</xdr:colOff>
      <xdr:row>96</xdr:row>
      <xdr:rowOff>81572</xdr:rowOff>
    </xdr:to>
    <xdr:sp macro="" textlink="">
      <xdr:nvSpPr>
        <xdr:cNvPr id="482" name="楕円 481"/>
        <xdr:cNvSpPr/>
      </xdr:nvSpPr>
      <xdr:spPr>
        <a:xfrm>
          <a:off x="10426700" y="164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2849</xdr:rowOff>
    </xdr:from>
    <xdr:ext cx="534377" cy="259045"/>
    <xdr:sp macro="" textlink="">
      <xdr:nvSpPr>
        <xdr:cNvPr id="483" name="土木費該当値テキスト"/>
        <xdr:cNvSpPr txBox="1"/>
      </xdr:nvSpPr>
      <xdr:spPr>
        <a:xfrm>
          <a:off x="10528300" y="1629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1491</xdr:rowOff>
    </xdr:from>
    <xdr:to>
      <xdr:col>50</xdr:col>
      <xdr:colOff>165100</xdr:colOff>
      <xdr:row>96</xdr:row>
      <xdr:rowOff>103091</xdr:rowOff>
    </xdr:to>
    <xdr:sp macro="" textlink="">
      <xdr:nvSpPr>
        <xdr:cNvPr id="484" name="楕円 483"/>
        <xdr:cNvSpPr/>
      </xdr:nvSpPr>
      <xdr:spPr>
        <a:xfrm>
          <a:off x="9588500" y="164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119618</xdr:rowOff>
    </xdr:from>
    <xdr:ext cx="534377" cy="259045"/>
    <xdr:sp macro="" textlink="">
      <xdr:nvSpPr>
        <xdr:cNvPr id="485" name="テキスト ボックス 484"/>
        <xdr:cNvSpPr txBox="1"/>
      </xdr:nvSpPr>
      <xdr:spPr>
        <a:xfrm>
          <a:off x="9372111" y="1623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155591</xdr:rowOff>
    </xdr:from>
    <xdr:to>
      <xdr:col>46</xdr:col>
      <xdr:colOff>38100</xdr:colOff>
      <xdr:row>97</xdr:row>
      <xdr:rowOff>85741</xdr:rowOff>
    </xdr:to>
    <xdr:sp macro="" textlink="">
      <xdr:nvSpPr>
        <xdr:cNvPr id="486" name="楕円 485"/>
        <xdr:cNvSpPr/>
      </xdr:nvSpPr>
      <xdr:spPr>
        <a:xfrm>
          <a:off x="8699500" y="1661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76868</xdr:rowOff>
    </xdr:from>
    <xdr:ext cx="534377" cy="259045"/>
    <xdr:sp macro="" textlink="">
      <xdr:nvSpPr>
        <xdr:cNvPr id="487" name="テキスト ボックス 486"/>
        <xdr:cNvSpPr txBox="1"/>
      </xdr:nvSpPr>
      <xdr:spPr>
        <a:xfrm>
          <a:off x="8483111" y="1670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8372</xdr:rowOff>
    </xdr:from>
    <xdr:to>
      <xdr:col>41</xdr:col>
      <xdr:colOff>101600</xdr:colOff>
      <xdr:row>94</xdr:row>
      <xdr:rowOff>109972</xdr:rowOff>
    </xdr:to>
    <xdr:sp macro="" textlink="">
      <xdr:nvSpPr>
        <xdr:cNvPr id="488" name="楕円 487"/>
        <xdr:cNvSpPr/>
      </xdr:nvSpPr>
      <xdr:spPr>
        <a:xfrm>
          <a:off x="7810500" y="161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126499</xdr:rowOff>
    </xdr:from>
    <xdr:ext cx="599010" cy="259045"/>
    <xdr:sp macro="" textlink="">
      <xdr:nvSpPr>
        <xdr:cNvPr id="489" name="テキスト ボックス 488"/>
        <xdr:cNvSpPr txBox="1"/>
      </xdr:nvSpPr>
      <xdr:spPr>
        <a:xfrm>
          <a:off x="7561795" y="1589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13905</xdr:rowOff>
    </xdr:from>
    <xdr:to>
      <xdr:col>36</xdr:col>
      <xdr:colOff>165100</xdr:colOff>
      <xdr:row>93</xdr:row>
      <xdr:rowOff>115505</xdr:rowOff>
    </xdr:to>
    <xdr:sp macro="" textlink="">
      <xdr:nvSpPr>
        <xdr:cNvPr id="490" name="楕円 489"/>
        <xdr:cNvSpPr/>
      </xdr:nvSpPr>
      <xdr:spPr>
        <a:xfrm>
          <a:off x="6921500" y="159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132032</xdr:rowOff>
    </xdr:from>
    <xdr:ext cx="599010" cy="259045"/>
    <xdr:sp macro="" textlink="">
      <xdr:nvSpPr>
        <xdr:cNvPr id="491" name="テキスト ボックス 490"/>
        <xdr:cNvSpPr txBox="1"/>
      </xdr:nvSpPr>
      <xdr:spPr>
        <a:xfrm>
          <a:off x="6672795" y="1573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3781</xdr:rowOff>
    </xdr:from>
    <xdr:to>
      <xdr:col>85</xdr:col>
      <xdr:colOff>127000</xdr:colOff>
      <xdr:row>36</xdr:row>
      <xdr:rowOff>86338</xdr:rowOff>
    </xdr:to>
    <xdr:cxnSp macro="">
      <xdr:nvCxnSpPr>
        <xdr:cNvPr id="523" name="直線コネクタ 522"/>
        <xdr:cNvCxnSpPr/>
      </xdr:nvCxnSpPr>
      <xdr:spPr>
        <a:xfrm flipV="1">
          <a:off x="15481300" y="5147281"/>
          <a:ext cx="838200" cy="11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149656</xdr:rowOff>
    </xdr:from>
    <xdr:ext cx="534377" cy="259045"/>
    <xdr:sp macro="" textlink="">
      <xdr:nvSpPr>
        <xdr:cNvPr id="524" name="消防費平均値テキスト"/>
        <xdr:cNvSpPr txBox="1"/>
      </xdr:nvSpPr>
      <xdr:spPr>
        <a:xfrm>
          <a:off x="16370300" y="6150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86338</xdr:rowOff>
    </xdr:from>
    <xdr:to>
      <xdr:col>81</xdr:col>
      <xdr:colOff>50800</xdr:colOff>
      <xdr:row>36</xdr:row>
      <xdr:rowOff>139406</xdr:rowOff>
    </xdr:to>
    <xdr:cxnSp macro="">
      <xdr:nvCxnSpPr>
        <xdr:cNvPr id="526" name="直線コネクタ 525"/>
        <xdr:cNvCxnSpPr/>
      </xdr:nvCxnSpPr>
      <xdr:spPr>
        <a:xfrm flipV="1">
          <a:off x="14592300" y="6258538"/>
          <a:ext cx="889000" cy="5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165494</xdr:rowOff>
    </xdr:from>
    <xdr:ext cx="534377" cy="259045"/>
    <xdr:sp macro="" textlink="">
      <xdr:nvSpPr>
        <xdr:cNvPr id="528" name="テキスト ボックス 527"/>
        <xdr:cNvSpPr txBox="1"/>
      </xdr:nvSpPr>
      <xdr:spPr>
        <a:xfrm>
          <a:off x="15214111" y="63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139406</xdr:rowOff>
    </xdr:from>
    <xdr:to>
      <xdr:col>76</xdr:col>
      <xdr:colOff>114300</xdr:colOff>
      <xdr:row>37</xdr:row>
      <xdr:rowOff>2017</xdr:rowOff>
    </xdr:to>
    <xdr:cxnSp macro="">
      <xdr:nvCxnSpPr>
        <xdr:cNvPr id="529" name="直線コネクタ 528"/>
        <xdr:cNvCxnSpPr/>
      </xdr:nvCxnSpPr>
      <xdr:spPr>
        <a:xfrm flipV="1">
          <a:off x="13703300" y="6311606"/>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1" name="テキスト ボックス 530"/>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2017</xdr:rowOff>
    </xdr:from>
    <xdr:to>
      <xdr:col>71</xdr:col>
      <xdr:colOff>177800</xdr:colOff>
      <xdr:row>37</xdr:row>
      <xdr:rowOff>66711</xdr:rowOff>
    </xdr:to>
    <xdr:cxnSp macro="">
      <xdr:nvCxnSpPr>
        <xdr:cNvPr id="532" name="直線コネクタ 531"/>
        <xdr:cNvCxnSpPr/>
      </xdr:nvCxnSpPr>
      <xdr:spPr>
        <a:xfrm flipV="1">
          <a:off x="12814300" y="6345667"/>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4" name="テキスト ボックス 533"/>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6" name="テキスト ボックス 535"/>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124431</xdr:rowOff>
    </xdr:from>
    <xdr:to>
      <xdr:col>85</xdr:col>
      <xdr:colOff>177800</xdr:colOff>
      <xdr:row>30</xdr:row>
      <xdr:rowOff>54581</xdr:rowOff>
    </xdr:to>
    <xdr:sp macro="" textlink="">
      <xdr:nvSpPr>
        <xdr:cNvPr id="542" name="楕円 541"/>
        <xdr:cNvSpPr/>
      </xdr:nvSpPr>
      <xdr:spPr>
        <a:xfrm>
          <a:off x="16268700" y="50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77458</xdr:rowOff>
    </xdr:from>
    <xdr:ext cx="534377" cy="259045"/>
    <xdr:sp macro="" textlink="">
      <xdr:nvSpPr>
        <xdr:cNvPr id="543" name="消防費該当値テキスト"/>
        <xdr:cNvSpPr txBox="1"/>
      </xdr:nvSpPr>
      <xdr:spPr>
        <a:xfrm>
          <a:off x="16370300" y="504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35538</xdr:rowOff>
    </xdr:from>
    <xdr:to>
      <xdr:col>81</xdr:col>
      <xdr:colOff>101600</xdr:colOff>
      <xdr:row>36</xdr:row>
      <xdr:rowOff>137138</xdr:rowOff>
    </xdr:to>
    <xdr:sp macro="" textlink="">
      <xdr:nvSpPr>
        <xdr:cNvPr id="544" name="楕円 543"/>
        <xdr:cNvSpPr/>
      </xdr:nvSpPr>
      <xdr:spPr>
        <a:xfrm>
          <a:off x="15430500" y="620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153665</xdr:rowOff>
    </xdr:from>
    <xdr:ext cx="534377" cy="259045"/>
    <xdr:sp macro="" textlink="">
      <xdr:nvSpPr>
        <xdr:cNvPr id="545" name="テキスト ボックス 544"/>
        <xdr:cNvSpPr txBox="1"/>
      </xdr:nvSpPr>
      <xdr:spPr>
        <a:xfrm>
          <a:off x="15214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88606</xdr:rowOff>
    </xdr:from>
    <xdr:to>
      <xdr:col>76</xdr:col>
      <xdr:colOff>165100</xdr:colOff>
      <xdr:row>37</xdr:row>
      <xdr:rowOff>18756</xdr:rowOff>
    </xdr:to>
    <xdr:sp macro="" textlink="">
      <xdr:nvSpPr>
        <xdr:cNvPr id="546" name="楕円 545"/>
        <xdr:cNvSpPr/>
      </xdr:nvSpPr>
      <xdr:spPr>
        <a:xfrm>
          <a:off x="14541500" y="62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9883</xdr:rowOff>
    </xdr:from>
    <xdr:ext cx="534377" cy="259045"/>
    <xdr:sp macro="" textlink="">
      <xdr:nvSpPr>
        <xdr:cNvPr id="547" name="テキスト ボックス 546"/>
        <xdr:cNvSpPr txBox="1"/>
      </xdr:nvSpPr>
      <xdr:spPr>
        <a:xfrm>
          <a:off x="14325111" y="635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122667</xdr:rowOff>
    </xdr:from>
    <xdr:to>
      <xdr:col>72</xdr:col>
      <xdr:colOff>38100</xdr:colOff>
      <xdr:row>37</xdr:row>
      <xdr:rowOff>52817</xdr:rowOff>
    </xdr:to>
    <xdr:sp macro="" textlink="">
      <xdr:nvSpPr>
        <xdr:cNvPr id="548" name="楕円 547"/>
        <xdr:cNvSpPr/>
      </xdr:nvSpPr>
      <xdr:spPr>
        <a:xfrm>
          <a:off x="13652500" y="629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43944</xdr:rowOff>
    </xdr:from>
    <xdr:ext cx="534377" cy="259045"/>
    <xdr:sp macro="" textlink="">
      <xdr:nvSpPr>
        <xdr:cNvPr id="549" name="テキスト ボックス 548"/>
        <xdr:cNvSpPr txBox="1"/>
      </xdr:nvSpPr>
      <xdr:spPr>
        <a:xfrm>
          <a:off x="13436111" y="63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15911</xdr:rowOff>
    </xdr:from>
    <xdr:to>
      <xdr:col>67</xdr:col>
      <xdr:colOff>101600</xdr:colOff>
      <xdr:row>37</xdr:row>
      <xdr:rowOff>117511</xdr:rowOff>
    </xdr:to>
    <xdr:sp macro="" textlink="">
      <xdr:nvSpPr>
        <xdr:cNvPr id="550" name="楕円 549"/>
        <xdr:cNvSpPr/>
      </xdr:nvSpPr>
      <xdr:spPr>
        <a:xfrm>
          <a:off x="12763500" y="63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108638</xdr:rowOff>
    </xdr:from>
    <xdr:ext cx="534377" cy="259045"/>
    <xdr:sp macro="" textlink="">
      <xdr:nvSpPr>
        <xdr:cNvPr id="551" name="テキスト ボックス 550"/>
        <xdr:cNvSpPr txBox="1"/>
      </xdr:nvSpPr>
      <xdr:spPr>
        <a:xfrm>
          <a:off x="12547111" y="64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100175</xdr:rowOff>
    </xdr:from>
    <xdr:to>
      <xdr:col>85</xdr:col>
      <xdr:colOff>127000</xdr:colOff>
      <xdr:row>56</xdr:row>
      <xdr:rowOff>131897</xdr:rowOff>
    </xdr:to>
    <xdr:cxnSp macro="">
      <xdr:nvCxnSpPr>
        <xdr:cNvPr id="580" name="直線コネクタ 579"/>
        <xdr:cNvCxnSpPr/>
      </xdr:nvCxnSpPr>
      <xdr:spPr>
        <a:xfrm flipV="1">
          <a:off x="15481300" y="9701375"/>
          <a:ext cx="838200" cy="3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157073</xdr:rowOff>
    </xdr:from>
    <xdr:to>
      <xdr:col>81</xdr:col>
      <xdr:colOff>50800</xdr:colOff>
      <xdr:row>56</xdr:row>
      <xdr:rowOff>131897</xdr:rowOff>
    </xdr:to>
    <xdr:cxnSp macro="">
      <xdr:nvCxnSpPr>
        <xdr:cNvPr id="583" name="直線コネクタ 582"/>
        <xdr:cNvCxnSpPr/>
      </xdr:nvCxnSpPr>
      <xdr:spPr>
        <a:xfrm>
          <a:off x="14592300" y="9586823"/>
          <a:ext cx="889000" cy="14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5" name="テキスト ボックス 584"/>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157073</xdr:rowOff>
    </xdr:from>
    <xdr:to>
      <xdr:col>76</xdr:col>
      <xdr:colOff>114300</xdr:colOff>
      <xdr:row>56</xdr:row>
      <xdr:rowOff>159047</xdr:rowOff>
    </xdr:to>
    <xdr:cxnSp macro="">
      <xdr:nvCxnSpPr>
        <xdr:cNvPr id="586" name="直線コネクタ 585"/>
        <xdr:cNvCxnSpPr/>
      </xdr:nvCxnSpPr>
      <xdr:spPr>
        <a:xfrm flipV="1">
          <a:off x="13703300" y="9586823"/>
          <a:ext cx="889000" cy="17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127250</xdr:rowOff>
    </xdr:from>
    <xdr:ext cx="534377" cy="259045"/>
    <xdr:sp macro="" textlink="">
      <xdr:nvSpPr>
        <xdr:cNvPr id="588" name="テキスト ボックス 587"/>
        <xdr:cNvSpPr txBox="1"/>
      </xdr:nvSpPr>
      <xdr:spPr>
        <a:xfrm>
          <a:off x="14325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159047</xdr:rowOff>
    </xdr:from>
    <xdr:to>
      <xdr:col>71</xdr:col>
      <xdr:colOff>177800</xdr:colOff>
      <xdr:row>56</xdr:row>
      <xdr:rowOff>169700</xdr:rowOff>
    </xdr:to>
    <xdr:cxnSp macro="">
      <xdr:nvCxnSpPr>
        <xdr:cNvPr id="589" name="直線コネクタ 588"/>
        <xdr:cNvCxnSpPr/>
      </xdr:nvCxnSpPr>
      <xdr:spPr>
        <a:xfrm flipV="1">
          <a:off x="12814300" y="9760247"/>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91" name="テキスト ボックス 590"/>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3" name="テキスト ボックス 592"/>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49375</xdr:rowOff>
    </xdr:from>
    <xdr:to>
      <xdr:col>85</xdr:col>
      <xdr:colOff>177800</xdr:colOff>
      <xdr:row>56</xdr:row>
      <xdr:rowOff>150975</xdr:rowOff>
    </xdr:to>
    <xdr:sp macro="" textlink="">
      <xdr:nvSpPr>
        <xdr:cNvPr id="599" name="楕円 598"/>
        <xdr:cNvSpPr/>
      </xdr:nvSpPr>
      <xdr:spPr>
        <a:xfrm>
          <a:off x="16268700" y="96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27802</xdr:rowOff>
    </xdr:from>
    <xdr:ext cx="534377" cy="259045"/>
    <xdr:sp macro="" textlink="">
      <xdr:nvSpPr>
        <xdr:cNvPr id="600" name="教育費該当値テキスト"/>
        <xdr:cNvSpPr txBox="1"/>
      </xdr:nvSpPr>
      <xdr:spPr>
        <a:xfrm>
          <a:off x="16370300" y="962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81097</xdr:rowOff>
    </xdr:from>
    <xdr:to>
      <xdr:col>81</xdr:col>
      <xdr:colOff>101600</xdr:colOff>
      <xdr:row>57</xdr:row>
      <xdr:rowOff>11247</xdr:rowOff>
    </xdr:to>
    <xdr:sp macro="" textlink="">
      <xdr:nvSpPr>
        <xdr:cNvPr id="601" name="楕円 600"/>
        <xdr:cNvSpPr/>
      </xdr:nvSpPr>
      <xdr:spPr>
        <a:xfrm>
          <a:off x="15430500" y="96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2374</xdr:rowOff>
    </xdr:from>
    <xdr:ext cx="534377" cy="259045"/>
    <xdr:sp macro="" textlink="">
      <xdr:nvSpPr>
        <xdr:cNvPr id="602" name="テキスト ボックス 601"/>
        <xdr:cNvSpPr txBox="1"/>
      </xdr:nvSpPr>
      <xdr:spPr>
        <a:xfrm>
          <a:off x="15214111" y="977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106273</xdr:rowOff>
    </xdr:from>
    <xdr:to>
      <xdr:col>76</xdr:col>
      <xdr:colOff>165100</xdr:colOff>
      <xdr:row>56</xdr:row>
      <xdr:rowOff>36423</xdr:rowOff>
    </xdr:to>
    <xdr:sp macro="" textlink="">
      <xdr:nvSpPr>
        <xdr:cNvPr id="603" name="楕円 602"/>
        <xdr:cNvSpPr/>
      </xdr:nvSpPr>
      <xdr:spPr>
        <a:xfrm>
          <a:off x="14541500" y="95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52950</xdr:rowOff>
    </xdr:from>
    <xdr:ext cx="534377" cy="259045"/>
    <xdr:sp macro="" textlink="">
      <xdr:nvSpPr>
        <xdr:cNvPr id="604" name="テキスト ボックス 603"/>
        <xdr:cNvSpPr txBox="1"/>
      </xdr:nvSpPr>
      <xdr:spPr>
        <a:xfrm>
          <a:off x="14325111" y="93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108247</xdr:rowOff>
    </xdr:from>
    <xdr:to>
      <xdr:col>72</xdr:col>
      <xdr:colOff>38100</xdr:colOff>
      <xdr:row>57</xdr:row>
      <xdr:rowOff>38397</xdr:rowOff>
    </xdr:to>
    <xdr:sp macro="" textlink="">
      <xdr:nvSpPr>
        <xdr:cNvPr id="605" name="楕円 604"/>
        <xdr:cNvSpPr/>
      </xdr:nvSpPr>
      <xdr:spPr>
        <a:xfrm>
          <a:off x="13652500" y="970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29524</xdr:rowOff>
    </xdr:from>
    <xdr:ext cx="534377" cy="259045"/>
    <xdr:sp macro="" textlink="">
      <xdr:nvSpPr>
        <xdr:cNvPr id="606" name="テキスト ボックス 605"/>
        <xdr:cNvSpPr txBox="1"/>
      </xdr:nvSpPr>
      <xdr:spPr>
        <a:xfrm>
          <a:off x="13436111" y="980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118900</xdr:rowOff>
    </xdr:from>
    <xdr:to>
      <xdr:col>67</xdr:col>
      <xdr:colOff>101600</xdr:colOff>
      <xdr:row>57</xdr:row>
      <xdr:rowOff>49050</xdr:rowOff>
    </xdr:to>
    <xdr:sp macro="" textlink="">
      <xdr:nvSpPr>
        <xdr:cNvPr id="607" name="楕円 606"/>
        <xdr:cNvSpPr/>
      </xdr:nvSpPr>
      <xdr:spPr>
        <a:xfrm>
          <a:off x="12763500" y="97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40177</xdr:rowOff>
    </xdr:from>
    <xdr:ext cx="534377" cy="259045"/>
    <xdr:sp macro="" textlink="">
      <xdr:nvSpPr>
        <xdr:cNvPr id="608" name="テキスト ボックス 607"/>
        <xdr:cNvSpPr txBox="1"/>
      </xdr:nvSpPr>
      <xdr:spPr>
        <a:xfrm>
          <a:off x="12547111" y="981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22930</xdr:rowOff>
    </xdr:from>
    <xdr:to>
      <xdr:col>85</xdr:col>
      <xdr:colOff>127000</xdr:colOff>
      <xdr:row>78</xdr:row>
      <xdr:rowOff>24943</xdr:rowOff>
    </xdr:to>
    <xdr:cxnSp macro="">
      <xdr:nvCxnSpPr>
        <xdr:cNvPr id="633" name="直線コネクタ 632"/>
        <xdr:cNvCxnSpPr/>
      </xdr:nvCxnSpPr>
      <xdr:spPr>
        <a:xfrm>
          <a:off x="15481300" y="13396030"/>
          <a:ext cx="8382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22930</xdr:rowOff>
    </xdr:from>
    <xdr:to>
      <xdr:col>81</xdr:col>
      <xdr:colOff>50800</xdr:colOff>
      <xdr:row>78</xdr:row>
      <xdr:rowOff>25400</xdr:rowOff>
    </xdr:to>
    <xdr:cxnSp macro="">
      <xdr:nvCxnSpPr>
        <xdr:cNvPr id="636" name="直線コネクタ 635"/>
        <xdr:cNvCxnSpPr/>
      </xdr:nvCxnSpPr>
      <xdr:spPr>
        <a:xfrm flipV="1">
          <a:off x="14592300" y="13396030"/>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8" name="テキスト ボックス 637"/>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41" name="テキスト ボックス 640"/>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4" name="テキスト ボックス 643"/>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145593</xdr:rowOff>
    </xdr:from>
    <xdr:to>
      <xdr:col>85</xdr:col>
      <xdr:colOff>177800</xdr:colOff>
      <xdr:row>78</xdr:row>
      <xdr:rowOff>75743</xdr:rowOff>
    </xdr:to>
    <xdr:sp macro="" textlink="">
      <xdr:nvSpPr>
        <xdr:cNvPr id="652" name="楕円 651"/>
        <xdr:cNvSpPr/>
      </xdr:nvSpPr>
      <xdr:spPr>
        <a:xfrm>
          <a:off x="16268700" y="133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313932" cy="259045"/>
    <xdr:sp macro="" textlink="">
      <xdr:nvSpPr>
        <xdr:cNvPr id="653" name="災害復旧費該当値テキスト"/>
        <xdr:cNvSpPr txBox="1"/>
      </xdr:nvSpPr>
      <xdr:spPr>
        <a:xfrm>
          <a:off x="16370300" y="13298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143580</xdr:rowOff>
    </xdr:from>
    <xdr:to>
      <xdr:col>81</xdr:col>
      <xdr:colOff>101600</xdr:colOff>
      <xdr:row>78</xdr:row>
      <xdr:rowOff>73730</xdr:rowOff>
    </xdr:to>
    <xdr:sp macro="" textlink="">
      <xdr:nvSpPr>
        <xdr:cNvPr id="654" name="楕円 653"/>
        <xdr:cNvSpPr/>
      </xdr:nvSpPr>
      <xdr:spPr>
        <a:xfrm>
          <a:off x="15430500" y="133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64857</xdr:rowOff>
    </xdr:from>
    <xdr:ext cx="378565" cy="259045"/>
    <xdr:sp macro="" textlink="">
      <xdr:nvSpPr>
        <xdr:cNvPr id="655" name="テキスト ボックス 654"/>
        <xdr:cNvSpPr txBox="1"/>
      </xdr:nvSpPr>
      <xdr:spPr>
        <a:xfrm>
          <a:off x="15292017" y="1343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18740</xdr:rowOff>
    </xdr:from>
    <xdr:to>
      <xdr:col>85</xdr:col>
      <xdr:colOff>127000</xdr:colOff>
      <xdr:row>97</xdr:row>
      <xdr:rowOff>33759</xdr:rowOff>
    </xdr:to>
    <xdr:cxnSp macro="">
      <xdr:nvCxnSpPr>
        <xdr:cNvPr id="690" name="直線コネクタ 689"/>
        <xdr:cNvCxnSpPr/>
      </xdr:nvCxnSpPr>
      <xdr:spPr>
        <a:xfrm flipV="1">
          <a:off x="15481300" y="16649390"/>
          <a:ext cx="838200" cy="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33759</xdr:rowOff>
    </xdr:from>
    <xdr:to>
      <xdr:col>81</xdr:col>
      <xdr:colOff>50800</xdr:colOff>
      <xdr:row>97</xdr:row>
      <xdr:rowOff>62167</xdr:rowOff>
    </xdr:to>
    <xdr:cxnSp macro="">
      <xdr:nvCxnSpPr>
        <xdr:cNvPr id="693" name="直線コネクタ 692"/>
        <xdr:cNvCxnSpPr/>
      </xdr:nvCxnSpPr>
      <xdr:spPr>
        <a:xfrm flipV="1">
          <a:off x="14592300" y="16664409"/>
          <a:ext cx="889000" cy="2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5" name="テキスト ボックス 694"/>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62167</xdr:rowOff>
    </xdr:from>
    <xdr:to>
      <xdr:col>76</xdr:col>
      <xdr:colOff>114300</xdr:colOff>
      <xdr:row>97</xdr:row>
      <xdr:rowOff>100899</xdr:rowOff>
    </xdr:to>
    <xdr:cxnSp macro="">
      <xdr:nvCxnSpPr>
        <xdr:cNvPr id="696" name="直線コネクタ 695"/>
        <xdr:cNvCxnSpPr/>
      </xdr:nvCxnSpPr>
      <xdr:spPr>
        <a:xfrm flipV="1">
          <a:off x="13703300" y="16692817"/>
          <a:ext cx="889000" cy="3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8" name="テキスト ボックス 697"/>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100899</xdr:rowOff>
    </xdr:from>
    <xdr:to>
      <xdr:col>71</xdr:col>
      <xdr:colOff>177800</xdr:colOff>
      <xdr:row>97</xdr:row>
      <xdr:rowOff>127805</xdr:rowOff>
    </xdr:to>
    <xdr:cxnSp macro="">
      <xdr:nvCxnSpPr>
        <xdr:cNvPr id="699" name="直線コネクタ 698"/>
        <xdr:cNvCxnSpPr/>
      </xdr:nvCxnSpPr>
      <xdr:spPr>
        <a:xfrm flipV="1">
          <a:off x="12814300" y="16731549"/>
          <a:ext cx="889000" cy="2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1" name="テキスト ボックス 700"/>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3" name="テキスト ボックス 702"/>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139390</xdr:rowOff>
    </xdr:from>
    <xdr:to>
      <xdr:col>85</xdr:col>
      <xdr:colOff>177800</xdr:colOff>
      <xdr:row>97</xdr:row>
      <xdr:rowOff>69540</xdr:rowOff>
    </xdr:to>
    <xdr:sp macro="" textlink="">
      <xdr:nvSpPr>
        <xdr:cNvPr id="709" name="楕円 708"/>
        <xdr:cNvSpPr/>
      </xdr:nvSpPr>
      <xdr:spPr>
        <a:xfrm>
          <a:off x="16268700" y="165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117817</xdr:rowOff>
    </xdr:from>
    <xdr:ext cx="534377" cy="259045"/>
    <xdr:sp macro="" textlink="">
      <xdr:nvSpPr>
        <xdr:cNvPr id="710" name="公債費該当値テキスト"/>
        <xdr:cNvSpPr txBox="1"/>
      </xdr:nvSpPr>
      <xdr:spPr>
        <a:xfrm>
          <a:off x="16370300" y="165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154409</xdr:rowOff>
    </xdr:from>
    <xdr:to>
      <xdr:col>81</xdr:col>
      <xdr:colOff>101600</xdr:colOff>
      <xdr:row>97</xdr:row>
      <xdr:rowOff>84559</xdr:rowOff>
    </xdr:to>
    <xdr:sp macro="" textlink="">
      <xdr:nvSpPr>
        <xdr:cNvPr id="711" name="楕円 710"/>
        <xdr:cNvSpPr/>
      </xdr:nvSpPr>
      <xdr:spPr>
        <a:xfrm>
          <a:off x="15430500" y="1661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75686</xdr:rowOff>
    </xdr:from>
    <xdr:ext cx="534377" cy="259045"/>
    <xdr:sp macro="" textlink="">
      <xdr:nvSpPr>
        <xdr:cNvPr id="712" name="テキスト ボックス 711"/>
        <xdr:cNvSpPr txBox="1"/>
      </xdr:nvSpPr>
      <xdr:spPr>
        <a:xfrm>
          <a:off x="15214111" y="1670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11367</xdr:rowOff>
    </xdr:from>
    <xdr:to>
      <xdr:col>76</xdr:col>
      <xdr:colOff>165100</xdr:colOff>
      <xdr:row>97</xdr:row>
      <xdr:rowOff>112967</xdr:rowOff>
    </xdr:to>
    <xdr:sp macro="" textlink="">
      <xdr:nvSpPr>
        <xdr:cNvPr id="713" name="楕円 712"/>
        <xdr:cNvSpPr/>
      </xdr:nvSpPr>
      <xdr:spPr>
        <a:xfrm>
          <a:off x="14541500" y="166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104094</xdr:rowOff>
    </xdr:from>
    <xdr:ext cx="534377" cy="259045"/>
    <xdr:sp macro="" textlink="">
      <xdr:nvSpPr>
        <xdr:cNvPr id="714" name="テキスト ボックス 713"/>
        <xdr:cNvSpPr txBox="1"/>
      </xdr:nvSpPr>
      <xdr:spPr>
        <a:xfrm>
          <a:off x="14325111" y="1673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50099</xdr:rowOff>
    </xdr:from>
    <xdr:to>
      <xdr:col>72</xdr:col>
      <xdr:colOff>38100</xdr:colOff>
      <xdr:row>97</xdr:row>
      <xdr:rowOff>151699</xdr:rowOff>
    </xdr:to>
    <xdr:sp macro="" textlink="">
      <xdr:nvSpPr>
        <xdr:cNvPr id="715" name="楕円 714"/>
        <xdr:cNvSpPr/>
      </xdr:nvSpPr>
      <xdr:spPr>
        <a:xfrm>
          <a:off x="13652500" y="1668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142826</xdr:rowOff>
    </xdr:from>
    <xdr:ext cx="534377" cy="259045"/>
    <xdr:sp macro="" textlink="">
      <xdr:nvSpPr>
        <xdr:cNvPr id="716" name="テキスト ボックス 715"/>
        <xdr:cNvSpPr txBox="1"/>
      </xdr:nvSpPr>
      <xdr:spPr>
        <a:xfrm>
          <a:off x="13436111" y="1677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77005</xdr:rowOff>
    </xdr:from>
    <xdr:to>
      <xdr:col>67</xdr:col>
      <xdr:colOff>101600</xdr:colOff>
      <xdr:row>98</xdr:row>
      <xdr:rowOff>7155</xdr:rowOff>
    </xdr:to>
    <xdr:sp macro="" textlink="">
      <xdr:nvSpPr>
        <xdr:cNvPr id="717" name="楕円 716"/>
        <xdr:cNvSpPr/>
      </xdr:nvSpPr>
      <xdr:spPr>
        <a:xfrm>
          <a:off x="12763500" y="1670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169732</xdr:rowOff>
    </xdr:from>
    <xdr:ext cx="534377" cy="259045"/>
    <xdr:sp macro="" textlink="">
      <xdr:nvSpPr>
        <xdr:cNvPr id="718" name="テキスト ボックス 717"/>
        <xdr:cNvSpPr txBox="1"/>
      </xdr:nvSpPr>
      <xdr:spPr>
        <a:xfrm>
          <a:off x="12547111" y="1680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121412</xdr:rowOff>
    </xdr:from>
    <xdr:to>
      <xdr:col>116</xdr:col>
      <xdr:colOff>62864</xdr:colOff>
      <xdr:row>38</xdr:row>
      <xdr:rowOff>139700</xdr:rowOff>
    </xdr:to>
    <xdr:cxnSp macro="">
      <xdr:nvCxnSpPr>
        <xdr:cNvPr id="740" name="直線コネクタ 739"/>
        <xdr:cNvCxnSpPr/>
      </xdr:nvCxnSpPr>
      <xdr:spPr>
        <a:xfrm flipV="1">
          <a:off x="22159595" y="6122162"/>
          <a:ext cx="1269" cy="53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68089</xdr:rowOff>
    </xdr:from>
    <xdr:ext cx="378565" cy="259045"/>
    <xdr:sp macro="" textlink="">
      <xdr:nvSpPr>
        <xdr:cNvPr id="743" name="諸支出金最大値テキスト"/>
        <xdr:cNvSpPr txBox="1"/>
      </xdr:nvSpPr>
      <xdr:spPr>
        <a:xfrm>
          <a:off x="22212300" y="5897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121412</xdr:rowOff>
    </xdr:from>
    <xdr:to>
      <xdr:col>116</xdr:col>
      <xdr:colOff>152400</xdr:colOff>
      <xdr:row>35</xdr:row>
      <xdr:rowOff>121412</xdr:rowOff>
    </xdr:to>
    <xdr:cxnSp macro="">
      <xdr:nvCxnSpPr>
        <xdr:cNvPr id="744" name="直線コネクタ 743"/>
        <xdr:cNvCxnSpPr/>
      </xdr:nvCxnSpPr>
      <xdr:spPr>
        <a:xfrm>
          <a:off x="22072600" y="6122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80264</xdr:rowOff>
    </xdr:from>
    <xdr:to>
      <xdr:col>116</xdr:col>
      <xdr:colOff>63500</xdr:colOff>
      <xdr:row>38</xdr:row>
      <xdr:rowOff>139700</xdr:rowOff>
    </xdr:to>
    <xdr:cxnSp macro="">
      <xdr:nvCxnSpPr>
        <xdr:cNvPr id="745" name="直線コネクタ 744"/>
        <xdr:cNvCxnSpPr/>
      </xdr:nvCxnSpPr>
      <xdr:spPr>
        <a:xfrm>
          <a:off x="21323300" y="5395214"/>
          <a:ext cx="838200" cy="125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80264</xdr:rowOff>
    </xdr:from>
    <xdr:to>
      <xdr:col>111</xdr:col>
      <xdr:colOff>177800</xdr:colOff>
      <xdr:row>38</xdr:row>
      <xdr:rowOff>139700</xdr:rowOff>
    </xdr:to>
    <xdr:cxnSp macro="">
      <xdr:nvCxnSpPr>
        <xdr:cNvPr id="748" name="直線コネクタ 747"/>
        <xdr:cNvCxnSpPr/>
      </xdr:nvCxnSpPr>
      <xdr:spPr>
        <a:xfrm flipV="1">
          <a:off x="20434300" y="5395214"/>
          <a:ext cx="889000" cy="125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56896</xdr:rowOff>
    </xdr:from>
    <xdr:to>
      <xdr:col>112</xdr:col>
      <xdr:colOff>38100</xdr:colOff>
      <xdr:row>38</xdr:row>
      <xdr:rowOff>158496</xdr:rowOff>
    </xdr:to>
    <xdr:sp macro="" textlink="">
      <xdr:nvSpPr>
        <xdr:cNvPr id="749" name="フローチャート: 判断 748"/>
        <xdr:cNvSpPr/>
      </xdr:nvSpPr>
      <xdr:spPr>
        <a:xfrm>
          <a:off x="21272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149623</xdr:rowOff>
    </xdr:from>
    <xdr:ext cx="313932" cy="259045"/>
    <xdr:sp macro="" textlink="">
      <xdr:nvSpPr>
        <xdr:cNvPr id="750" name="テキスト ボックス 749"/>
        <xdr:cNvSpPr txBox="1"/>
      </xdr:nvSpPr>
      <xdr:spPr>
        <a:xfrm>
          <a:off x="21166333" y="666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157480</xdr:rowOff>
    </xdr:from>
    <xdr:to>
      <xdr:col>107</xdr:col>
      <xdr:colOff>101600</xdr:colOff>
      <xdr:row>38</xdr:row>
      <xdr:rowOff>87630</xdr:rowOff>
    </xdr:to>
    <xdr:sp macro="" textlink="">
      <xdr:nvSpPr>
        <xdr:cNvPr id="752" name="フローチャート: 判断 751"/>
        <xdr:cNvSpPr/>
      </xdr:nvSpPr>
      <xdr:spPr>
        <a:xfrm>
          <a:off x="20383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104157</xdr:rowOff>
    </xdr:from>
    <xdr:ext cx="313932" cy="259045"/>
    <xdr:sp macro="" textlink="">
      <xdr:nvSpPr>
        <xdr:cNvPr id="753" name="テキスト ボックス 752"/>
        <xdr:cNvSpPr txBox="1"/>
      </xdr:nvSpPr>
      <xdr:spPr>
        <a:xfrm>
          <a:off x="20277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55" name="フローチャート: 判断 754"/>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19575</xdr:rowOff>
    </xdr:from>
    <xdr:ext cx="249299" cy="259045"/>
    <xdr:sp macro="" textlink="">
      <xdr:nvSpPr>
        <xdr:cNvPr id="756" name="テキスト ボックス 755"/>
        <xdr:cNvSpPr txBox="1"/>
      </xdr:nvSpPr>
      <xdr:spPr>
        <a:xfrm>
          <a:off x="19420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77470</xdr:rowOff>
    </xdr:from>
    <xdr:to>
      <xdr:col>98</xdr:col>
      <xdr:colOff>38100</xdr:colOff>
      <xdr:row>39</xdr:row>
      <xdr:rowOff>7620</xdr:rowOff>
    </xdr:to>
    <xdr:sp macro="" textlink="">
      <xdr:nvSpPr>
        <xdr:cNvPr id="757" name="フローチャート: 判断 756"/>
        <xdr:cNvSpPr/>
      </xdr:nvSpPr>
      <xdr:spPr>
        <a:xfrm>
          <a:off x="18605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24147</xdr:rowOff>
    </xdr:from>
    <xdr:ext cx="249299" cy="259045"/>
    <xdr:sp macro="" textlink="">
      <xdr:nvSpPr>
        <xdr:cNvPr id="758" name="テキスト ボックス 757"/>
        <xdr:cNvSpPr txBox="1"/>
      </xdr:nvSpPr>
      <xdr:spPr>
        <a:xfrm>
          <a:off x="18531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29464</xdr:rowOff>
    </xdr:from>
    <xdr:to>
      <xdr:col>112</xdr:col>
      <xdr:colOff>38100</xdr:colOff>
      <xdr:row>31</xdr:row>
      <xdr:rowOff>131064</xdr:rowOff>
    </xdr:to>
    <xdr:sp macro="" textlink="">
      <xdr:nvSpPr>
        <xdr:cNvPr id="766" name="楕円 765"/>
        <xdr:cNvSpPr/>
      </xdr:nvSpPr>
      <xdr:spPr>
        <a:xfrm>
          <a:off x="21272500" y="534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29</xdr:row>
      <xdr:rowOff>147591</xdr:rowOff>
    </xdr:from>
    <xdr:ext cx="378565" cy="259045"/>
    <xdr:sp macro="" textlink="">
      <xdr:nvSpPr>
        <xdr:cNvPr id="767" name="テキスト ボックス 766"/>
        <xdr:cNvSpPr txBox="1"/>
      </xdr:nvSpPr>
      <xdr:spPr>
        <a:xfrm>
          <a:off x="21134017" y="5119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茨城県内外から多くの観光客が訪れる本町は，海水浴場も有しており県内随一の観光地である。そのため，積極的な観光施策を展開しており，商工費については類似団体平均と比較して住民一人当たりコストが</a:t>
          </a:r>
          <a:r>
            <a:rPr kumimoji="1" lang="ja-JP" altLang="en-US" sz="1050">
              <a:solidFill>
                <a:schemeClr val="dk1"/>
              </a:solidFill>
              <a:effectLst/>
              <a:latin typeface="+mn-lt"/>
              <a:ea typeface="+mn-ea"/>
              <a:cs typeface="+mn-cs"/>
            </a:rPr>
            <a:t>４，８５０</a:t>
          </a:r>
          <a:r>
            <a:rPr kumimoji="1" lang="ja-JP" altLang="ja-JP" sz="1050">
              <a:solidFill>
                <a:schemeClr val="dk1"/>
              </a:solidFill>
              <a:effectLst/>
              <a:latin typeface="+mn-lt"/>
              <a:ea typeface="+mn-ea"/>
              <a:cs typeface="+mn-cs"/>
            </a:rPr>
            <a:t>円高い状況となっている。</a:t>
          </a:r>
          <a:r>
            <a:rPr kumimoji="1" lang="ja-JP" altLang="en-US" sz="1050">
              <a:solidFill>
                <a:schemeClr val="dk1"/>
              </a:solidFill>
              <a:effectLst/>
              <a:latin typeface="+mn-lt"/>
              <a:ea typeface="+mn-ea"/>
              <a:cs typeface="+mn-cs"/>
            </a:rPr>
            <a:t>消防費については、防災行政無線デジタル化整備事業を実施したことにより対前年度比で３４，０２８円上昇し，類似団体平均と比べても３２，９３３円高くなっている。</a:t>
          </a:r>
          <a:r>
            <a:rPr kumimoji="1" lang="ja-JP" altLang="ja-JP" sz="1050">
              <a:solidFill>
                <a:schemeClr val="dk1"/>
              </a:solidFill>
              <a:effectLst/>
              <a:latin typeface="+mn-lt"/>
              <a:ea typeface="+mn-ea"/>
              <a:cs typeface="+mn-cs"/>
            </a:rPr>
            <a:t>土木費については，町道整備事業</a:t>
          </a:r>
          <a:r>
            <a:rPr kumimoji="1" lang="ja-JP" altLang="en-US" sz="1050">
              <a:solidFill>
                <a:schemeClr val="dk1"/>
              </a:solidFill>
              <a:effectLst/>
              <a:latin typeface="+mn-lt"/>
              <a:ea typeface="+mn-ea"/>
              <a:cs typeface="+mn-cs"/>
            </a:rPr>
            <a:t>等の</a:t>
          </a:r>
          <a:r>
            <a:rPr kumimoji="1" lang="ja-JP" altLang="ja-JP" sz="1050">
              <a:solidFill>
                <a:schemeClr val="dk1"/>
              </a:solidFill>
              <a:effectLst/>
              <a:latin typeface="+mn-lt"/>
              <a:ea typeface="+mn-ea"/>
              <a:cs typeface="+mn-cs"/>
            </a:rPr>
            <a:t>普通建設事業費の増が主な要因となり，昨年度から</a:t>
          </a:r>
          <a:r>
            <a:rPr kumimoji="1" lang="ja-JP" altLang="en-US" sz="1050">
              <a:solidFill>
                <a:schemeClr val="dk1"/>
              </a:solidFill>
              <a:effectLst/>
              <a:latin typeface="+mn-lt"/>
              <a:ea typeface="+mn-ea"/>
              <a:cs typeface="+mn-cs"/>
            </a:rPr>
            <a:t>２，８２４</a:t>
          </a:r>
          <a:r>
            <a:rPr kumimoji="1" lang="ja-JP" altLang="ja-JP" sz="1050">
              <a:solidFill>
                <a:schemeClr val="dk1"/>
              </a:solidFill>
              <a:effectLst/>
              <a:latin typeface="+mn-lt"/>
              <a:ea typeface="+mn-ea"/>
              <a:cs typeface="+mn-cs"/>
            </a:rPr>
            <a:t>円高くなり，類似団体平均より住民一人当たり</a:t>
          </a:r>
          <a:r>
            <a:rPr kumimoji="1" lang="ja-JP" altLang="en-US" sz="1050">
              <a:solidFill>
                <a:schemeClr val="dk1"/>
              </a:solidFill>
              <a:effectLst/>
              <a:latin typeface="+mn-lt"/>
              <a:ea typeface="+mn-ea"/>
              <a:cs typeface="+mn-cs"/>
            </a:rPr>
            <a:t>７，９１５</a:t>
          </a:r>
          <a:r>
            <a:rPr kumimoji="1" lang="ja-JP" altLang="ja-JP" sz="1050">
              <a:solidFill>
                <a:schemeClr val="dk1"/>
              </a:solidFill>
              <a:effectLst/>
              <a:latin typeface="+mn-lt"/>
              <a:ea typeface="+mn-ea"/>
              <a:cs typeface="+mn-cs"/>
            </a:rPr>
            <a:t>円高くなっている。</a:t>
          </a:r>
          <a:endParaRPr lang="ja-JP" altLang="ja-JP" sz="1050">
            <a:effectLst/>
          </a:endParaRPr>
        </a:p>
        <a:p>
          <a:r>
            <a:rPr kumimoji="1" lang="ja-JP" altLang="ja-JP" sz="1050">
              <a:solidFill>
                <a:schemeClr val="dk1"/>
              </a:solidFill>
              <a:effectLst/>
              <a:latin typeface="+mn-lt"/>
              <a:ea typeface="+mn-ea"/>
              <a:cs typeface="+mn-cs"/>
            </a:rPr>
            <a:t>　一方，類似団体平均に比べ低いものは，</a:t>
          </a:r>
          <a:r>
            <a:rPr kumimoji="1" lang="ja-JP" altLang="en-US" sz="1050">
              <a:solidFill>
                <a:schemeClr val="dk1"/>
              </a:solidFill>
              <a:effectLst/>
              <a:latin typeface="+mn-lt"/>
              <a:ea typeface="+mn-ea"/>
              <a:cs typeface="+mn-cs"/>
            </a:rPr>
            <a:t>総務費，</a:t>
          </a:r>
          <a:r>
            <a:rPr kumimoji="1" lang="ja-JP" altLang="ja-JP" sz="1050">
              <a:solidFill>
                <a:sysClr val="windowText" lastClr="000000"/>
              </a:solidFill>
              <a:effectLst/>
              <a:latin typeface="+mn-lt"/>
              <a:ea typeface="+mn-ea"/>
              <a:cs typeface="+mn-cs"/>
            </a:rPr>
            <a:t>衛生費，教育費</a:t>
          </a:r>
          <a:r>
            <a:rPr kumimoji="1" lang="ja-JP" altLang="en-US" sz="1050">
              <a:solidFill>
                <a:sysClr val="windowText" lastClr="000000"/>
              </a:solidFill>
              <a:effectLst/>
              <a:latin typeface="+mn-lt"/>
              <a:ea typeface="+mn-ea"/>
              <a:cs typeface="+mn-cs"/>
            </a:rPr>
            <a:t>等</a:t>
          </a:r>
          <a:r>
            <a:rPr kumimoji="1" lang="ja-JP" altLang="ja-JP" sz="1050">
              <a:solidFill>
                <a:schemeClr val="dk1"/>
              </a:solidFill>
              <a:effectLst/>
              <a:latin typeface="+mn-lt"/>
              <a:ea typeface="+mn-ea"/>
              <a:cs typeface="+mn-cs"/>
            </a:rPr>
            <a:t>であるが，</a:t>
          </a:r>
          <a:r>
            <a:rPr kumimoji="1" lang="ja-JP" altLang="en-US" sz="1050">
              <a:solidFill>
                <a:schemeClr val="dk1"/>
              </a:solidFill>
              <a:effectLst/>
              <a:latin typeface="+mn-lt"/>
              <a:ea typeface="+mn-ea"/>
              <a:cs typeface="+mn-cs"/>
            </a:rPr>
            <a:t>総務費については，特別定額給付金事業の増により，昨年度に比べ９５，９４５円上昇しているが、類似団体平均と比べると５３，１４５円低くなっている。</a:t>
          </a:r>
          <a:r>
            <a:rPr kumimoji="1" lang="ja-JP" altLang="ja-JP" sz="1050">
              <a:solidFill>
                <a:schemeClr val="dk1"/>
              </a:solidFill>
              <a:effectLst/>
              <a:latin typeface="+mn-lt"/>
              <a:ea typeface="+mn-ea"/>
              <a:cs typeface="+mn-cs"/>
            </a:rPr>
            <a:t>衛生費については，町保健センターが，民生複合施設の中にあるため，その施設管理費用については民生費に計上されていることから，類似団体平均よりも経常的に低くなっている</a:t>
          </a:r>
          <a:r>
            <a:rPr kumimoji="1" lang="ja-JP" altLang="en-US" sz="1050">
              <a:solidFill>
                <a:schemeClr val="dk1"/>
              </a:solidFill>
              <a:effectLst/>
              <a:latin typeface="+mn-lt"/>
              <a:ea typeface="+mn-ea"/>
              <a:cs typeface="+mn-cs"/>
            </a:rPr>
            <a:t>が、昨年度と比べると，新型コロナウイルス感染症関連事業等の増により５，８１０円上昇している。</a:t>
          </a:r>
          <a:r>
            <a:rPr kumimoji="1" lang="ja-JP" altLang="ja-JP" sz="1050">
              <a:solidFill>
                <a:schemeClr val="dk1"/>
              </a:solidFill>
              <a:effectLst/>
              <a:latin typeface="+mn-lt"/>
              <a:ea typeface="+mn-ea"/>
              <a:cs typeface="+mn-cs"/>
            </a:rPr>
            <a:t>教育費については，</a:t>
          </a:r>
          <a:r>
            <a:rPr kumimoji="1" lang="en-US" altLang="ja-JP" sz="1050">
              <a:solidFill>
                <a:schemeClr val="dk1"/>
              </a:solidFill>
              <a:effectLst/>
              <a:latin typeface="+mn-lt"/>
              <a:ea typeface="+mn-ea"/>
              <a:cs typeface="+mn-cs"/>
            </a:rPr>
            <a:t>GIGA</a:t>
          </a:r>
          <a:r>
            <a:rPr kumimoji="1" lang="ja-JP" altLang="en-US" sz="1050">
              <a:solidFill>
                <a:schemeClr val="dk1"/>
              </a:solidFill>
              <a:effectLst/>
              <a:latin typeface="+mn-lt"/>
              <a:ea typeface="+mn-ea"/>
              <a:cs typeface="+mn-cs"/>
            </a:rPr>
            <a:t>スクール整備事業等の増により</a:t>
          </a:r>
          <a:r>
            <a:rPr kumimoji="1" lang="ja-JP" altLang="ja-JP" sz="1050">
              <a:solidFill>
                <a:schemeClr val="dk1"/>
              </a:solidFill>
              <a:effectLst/>
              <a:latin typeface="+mn-lt"/>
              <a:ea typeface="+mn-ea"/>
              <a:cs typeface="+mn-cs"/>
            </a:rPr>
            <a:t>，昨年度から</a:t>
          </a:r>
          <a:r>
            <a:rPr kumimoji="1" lang="ja-JP" altLang="en-US" sz="1050">
              <a:solidFill>
                <a:schemeClr val="dk1"/>
              </a:solidFill>
              <a:effectLst/>
              <a:latin typeface="+mn-lt"/>
              <a:ea typeface="+mn-ea"/>
              <a:cs typeface="+mn-cs"/>
            </a:rPr>
            <a:t>４，１６３</a:t>
          </a:r>
          <a:r>
            <a:rPr kumimoji="1" lang="ja-JP" altLang="ja-JP" sz="1050">
              <a:solidFill>
                <a:schemeClr val="dk1"/>
              </a:solidFill>
              <a:effectLst/>
              <a:latin typeface="+mn-lt"/>
              <a:ea typeface="+mn-ea"/>
              <a:cs typeface="+mn-cs"/>
            </a:rPr>
            <a:t>円</a:t>
          </a:r>
          <a:r>
            <a:rPr kumimoji="1" lang="ja-JP" altLang="en-US" sz="1050">
              <a:solidFill>
                <a:schemeClr val="dk1"/>
              </a:solidFill>
              <a:effectLst/>
              <a:latin typeface="+mn-lt"/>
              <a:ea typeface="+mn-ea"/>
              <a:cs typeface="+mn-cs"/>
            </a:rPr>
            <a:t>上昇しているが</a:t>
          </a:r>
          <a:r>
            <a:rPr kumimoji="1" lang="ja-JP" altLang="ja-JP" sz="1050">
              <a:solidFill>
                <a:schemeClr val="dk1"/>
              </a:solidFill>
              <a:effectLst/>
              <a:latin typeface="+mn-lt"/>
              <a:ea typeface="+mn-ea"/>
              <a:cs typeface="+mn-cs"/>
            </a:rPr>
            <a:t>，類似団体平均</a:t>
          </a:r>
          <a:r>
            <a:rPr kumimoji="1" lang="ja-JP" altLang="en-US" sz="1050">
              <a:solidFill>
                <a:schemeClr val="dk1"/>
              </a:solidFill>
              <a:effectLst/>
              <a:latin typeface="+mn-lt"/>
              <a:ea typeface="+mn-ea"/>
              <a:cs typeface="+mn-cs"/>
            </a:rPr>
            <a:t>と比べると１０，５１１</a:t>
          </a:r>
          <a:r>
            <a:rPr kumimoji="1" lang="ja-JP" altLang="ja-JP" sz="1050">
              <a:solidFill>
                <a:schemeClr val="dk1"/>
              </a:solidFill>
              <a:effectLst/>
              <a:latin typeface="+mn-lt"/>
              <a:ea typeface="+mn-ea"/>
              <a:cs typeface="+mn-cs"/>
            </a:rPr>
            <a:t>円低くなっている。</a:t>
          </a:r>
          <a:endParaRPr kumimoji="1" lang="en-US" altLang="ja-JP" sz="1050">
            <a:solidFill>
              <a:schemeClr val="dk1"/>
            </a:solidFill>
            <a:effectLst/>
            <a:latin typeface="+mn-lt"/>
            <a:ea typeface="+mn-ea"/>
            <a:cs typeface="+mn-cs"/>
          </a:endParaRPr>
        </a:p>
        <a:p>
          <a:r>
            <a:rPr lang="ja-JP" altLang="en-US" sz="1050">
              <a:effectLst/>
            </a:rPr>
            <a:t>　今後は，公債費について道路整備や教育施設整備等に係る償還金の増加が見込まれることから，将来の負担軽減に向け地方債発行を抑制していく必要がある。</a:t>
          </a:r>
          <a:endParaRPr lang="ja-JP" altLang="ja-JP" sz="10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標準財政規模に対する財政調整基金残高については，令和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年度は基金残高の大きな変化はないが，今後とも中長期的な見通しのもと積立てを行い，残高確保に努める。</a:t>
          </a:r>
          <a:endParaRPr lang="ja-JP" altLang="ja-JP" sz="1400">
            <a:effectLst/>
          </a:endParaRPr>
        </a:p>
        <a:p>
          <a:r>
            <a:rPr kumimoji="1" lang="ja-JP" altLang="ja-JP" sz="1100">
              <a:solidFill>
                <a:schemeClr val="dk1"/>
              </a:solidFill>
              <a:effectLst/>
              <a:latin typeface="+mn-lt"/>
              <a:ea typeface="+mn-ea"/>
              <a:cs typeface="+mn-cs"/>
            </a:rPr>
            <a:t>　実質収支額については，</a:t>
          </a:r>
          <a:r>
            <a:rPr kumimoji="1" lang="ja-JP" altLang="en-US" sz="1100">
              <a:solidFill>
                <a:schemeClr val="dk1"/>
              </a:solidFill>
              <a:effectLst/>
              <a:latin typeface="+mn-lt"/>
              <a:ea typeface="+mn-ea"/>
              <a:cs typeface="+mn-cs"/>
            </a:rPr>
            <a:t>繰越事業の減少に伴う翌年度に繰り越すべき財源の減により５．１１ポイント増加し，実質単年度収支もプラスに転じた。</a:t>
          </a:r>
          <a:endParaRPr lang="ja-JP" altLang="ja-JP" sz="1400">
            <a:effectLst/>
          </a:endParaRPr>
        </a:p>
        <a:p>
          <a:r>
            <a:rPr kumimoji="1" lang="ja-JP" altLang="ja-JP" sz="1100">
              <a:solidFill>
                <a:schemeClr val="dk1"/>
              </a:solidFill>
              <a:effectLst/>
              <a:latin typeface="+mn-lt"/>
              <a:ea typeface="+mn-ea"/>
              <a:cs typeface="+mn-cs"/>
            </a:rPr>
            <a:t>　今後とも税収等の歳入確保に努め，健全な財政運営を図っていく。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年度については，昨年度に引き続き，全会計において黒字となっており連結実質赤字比率は算出されない状況であ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，一般会計の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を主な要因として連結実質黒字額は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についても，一般会計ほか他会計においても健全な財政運営がなされるよう収支状況を注視していく必要がある。また，繰出金を支出している会計については，特に収入の確保を促し，増加傾向にある繰出金の抑制に努め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11131316</v>
      </c>
      <c r="BO4" s="433"/>
      <c r="BP4" s="433"/>
      <c r="BQ4" s="433"/>
      <c r="BR4" s="433"/>
      <c r="BS4" s="433"/>
      <c r="BT4" s="433"/>
      <c r="BU4" s="434"/>
      <c r="BV4" s="432">
        <v>8644742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10.8</v>
      </c>
      <c r="CU4" s="439"/>
      <c r="CV4" s="439"/>
      <c r="CW4" s="439"/>
      <c r="CX4" s="439"/>
      <c r="CY4" s="439"/>
      <c r="CZ4" s="439"/>
      <c r="DA4" s="440"/>
      <c r="DB4" s="438">
        <v>5.7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10591034</v>
      </c>
      <c r="BO5" s="470"/>
      <c r="BP5" s="470"/>
      <c r="BQ5" s="470"/>
      <c r="BR5" s="470"/>
      <c r="BS5" s="470"/>
      <c r="BT5" s="470"/>
      <c r="BU5" s="471"/>
      <c r="BV5" s="469">
        <v>8202325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94.7</v>
      </c>
      <c r="CU5" s="467"/>
      <c r="CV5" s="467"/>
      <c r="CW5" s="467"/>
      <c r="CX5" s="467"/>
      <c r="CY5" s="467"/>
      <c r="CZ5" s="467"/>
      <c r="DA5" s="468"/>
      <c r="DB5" s="466">
        <v>95.8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540282</v>
      </c>
      <c r="BO6" s="470"/>
      <c r="BP6" s="470"/>
      <c r="BQ6" s="470"/>
      <c r="BR6" s="470"/>
      <c r="BS6" s="470"/>
      <c r="BT6" s="470"/>
      <c r="BU6" s="471"/>
      <c r="BV6" s="469">
        <v>442417</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100.5</v>
      </c>
      <c r="CU6" s="507"/>
      <c r="CV6" s="507"/>
      <c r="CW6" s="507"/>
      <c r="CX6" s="507"/>
      <c r="CY6" s="507"/>
      <c r="CZ6" s="507"/>
      <c r="DA6" s="508"/>
      <c r="DB6" s="506">
        <v>101.9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66900</v>
      </c>
      <c r="BO7" s="470"/>
      <c r="BP7" s="470"/>
      <c r="BQ7" s="470"/>
      <c r="BR7" s="470"/>
      <c r="BS7" s="470"/>
      <c r="BT7" s="470"/>
      <c r="BU7" s="471"/>
      <c r="BV7" s="469">
        <v>204386</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4392843</v>
      </c>
      <c r="CU7" s="470"/>
      <c r="CV7" s="470"/>
      <c r="CW7" s="470"/>
      <c r="CX7" s="470"/>
      <c r="CY7" s="470"/>
      <c r="CZ7" s="470"/>
      <c r="DA7" s="471"/>
      <c r="DB7" s="469">
        <v>4194718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473382</v>
      </c>
      <c r="BO8" s="470"/>
      <c r="BP8" s="470"/>
      <c r="BQ8" s="470"/>
      <c r="BR8" s="470"/>
      <c r="BS8" s="470"/>
      <c r="BT8" s="470"/>
      <c r="BU8" s="471"/>
      <c r="BV8" s="469">
        <v>238031</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0.71</v>
      </c>
      <c r="CU8" s="510"/>
      <c r="CV8" s="510"/>
      <c r="CW8" s="510"/>
      <c r="CX8" s="510"/>
      <c r="CY8" s="510"/>
      <c r="CZ8" s="510"/>
      <c r="DA8" s="511"/>
      <c r="DB8" s="509">
        <v>0.72</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15715</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131201</v>
      </c>
      <c r="BO9" s="470"/>
      <c r="BP9" s="470"/>
      <c r="BQ9" s="470"/>
      <c r="BR9" s="470"/>
      <c r="BS9" s="470"/>
      <c r="BT9" s="470"/>
      <c r="BU9" s="471"/>
      <c r="BV9" s="469">
        <v>-213161</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12.1</v>
      </c>
      <c r="CU9" s="467"/>
      <c r="CV9" s="467"/>
      <c r="CW9" s="467"/>
      <c r="CX9" s="467"/>
      <c r="CY9" s="467"/>
      <c r="CZ9" s="467"/>
      <c r="DA9" s="468"/>
      <c r="DB9" s="466">
        <v>12.1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16886</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2</v>
      </c>
      <c r="BO10" s="470"/>
      <c r="BP10" s="470"/>
      <c r="BQ10" s="470"/>
      <c r="BR10" s="470"/>
      <c r="BS10" s="470"/>
      <c r="BT10" s="470"/>
      <c r="BU10" s="471"/>
      <c r="BV10" s="469">
        <v>3</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94</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16464</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116</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15654</v>
      </c>
      <c r="S13" s="554"/>
      <c r="T13" s="554"/>
      <c r="U13" s="554"/>
      <c r="V13" s="555"/>
      <c r="W13" s="485" t="s">
        <v>140</v>
      </c>
      <c r="X13" s="486"/>
      <c r="Y13" s="486"/>
      <c r="Z13" s="486"/>
      <c r="AA13" s="486"/>
      <c r="AB13" s="476"/>
      <c r="AC13" s="520">
        <v>527</v>
      </c>
      <c r="AD13" s="521"/>
      <c r="AE13" s="521"/>
      <c r="AF13" s="521"/>
      <c r="AG13" s="563"/>
      <c r="AH13" s="520">
        <v>592</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131203</v>
      </c>
      <c r="BO13" s="470"/>
      <c r="BP13" s="470"/>
      <c r="BQ13" s="470"/>
      <c r="BR13" s="470"/>
      <c r="BS13" s="470"/>
      <c r="BT13" s="470"/>
      <c r="BU13" s="471"/>
      <c r="BV13" s="469">
        <v>-213158</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6.5</v>
      </c>
      <c r="CU13" s="467"/>
      <c r="CV13" s="467"/>
      <c r="CW13" s="467"/>
      <c r="CX13" s="467"/>
      <c r="CY13" s="467"/>
      <c r="CZ13" s="467"/>
      <c r="DA13" s="468"/>
      <c r="DB13" s="466">
        <v>5.7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16712</v>
      </c>
      <c r="S14" s="554"/>
      <c r="T14" s="554"/>
      <c r="U14" s="554"/>
      <c r="V14" s="555"/>
      <c r="W14" s="459"/>
      <c r="X14" s="460"/>
      <c r="Y14" s="460"/>
      <c r="Z14" s="460"/>
      <c r="AA14" s="460"/>
      <c r="AB14" s="449"/>
      <c r="AC14" s="556">
        <v>6.3</v>
      </c>
      <c r="AD14" s="557"/>
      <c r="AE14" s="557"/>
      <c r="AF14" s="557"/>
      <c r="AG14" s="558"/>
      <c r="AH14" s="556">
        <v>6.4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96.6</v>
      </c>
      <c r="CU14" s="568"/>
      <c r="CV14" s="568"/>
      <c r="CW14" s="568"/>
      <c r="CX14" s="568"/>
      <c r="CY14" s="568"/>
      <c r="CZ14" s="568"/>
      <c r="DA14" s="569"/>
      <c r="DB14" s="567">
        <v>97.5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15909</v>
      </c>
      <c r="S15" s="554"/>
      <c r="T15" s="554"/>
      <c r="U15" s="554"/>
      <c r="V15" s="555"/>
      <c r="W15" s="485" t="s">
        <v>148</v>
      </c>
      <c r="X15" s="486"/>
      <c r="Y15" s="486"/>
      <c r="Z15" s="486"/>
      <c r="AA15" s="486"/>
      <c r="AB15" s="476"/>
      <c r="AC15" s="520">
        <v>2203</v>
      </c>
      <c r="AD15" s="521"/>
      <c r="AE15" s="521"/>
      <c r="AF15" s="521"/>
      <c r="AG15" s="563"/>
      <c r="AH15" s="520">
        <v>2565</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2429562</v>
      </c>
      <c r="BO15" s="433"/>
      <c r="BP15" s="433"/>
      <c r="BQ15" s="433"/>
      <c r="BR15" s="433"/>
      <c r="BS15" s="433"/>
      <c r="BT15" s="433"/>
      <c r="BU15" s="434"/>
      <c r="BV15" s="432">
        <v>2319687</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26.4</v>
      </c>
      <c r="AD16" s="557"/>
      <c r="AE16" s="557"/>
      <c r="AF16" s="557"/>
      <c r="AG16" s="558"/>
      <c r="AH16" s="556">
        <v>27.7</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3455149</v>
      </c>
      <c r="BO16" s="470"/>
      <c r="BP16" s="470"/>
      <c r="BQ16" s="470"/>
      <c r="BR16" s="470"/>
      <c r="BS16" s="470"/>
      <c r="BT16" s="470"/>
      <c r="BU16" s="471"/>
      <c r="BV16" s="469">
        <v>3279880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5610</v>
      </c>
      <c r="AD17" s="521"/>
      <c r="AE17" s="521"/>
      <c r="AF17" s="521"/>
      <c r="AG17" s="563"/>
      <c r="AH17" s="520">
        <v>6114</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3110885</v>
      </c>
      <c r="BO17" s="470"/>
      <c r="BP17" s="470"/>
      <c r="BQ17" s="470"/>
      <c r="BR17" s="470"/>
      <c r="BS17" s="470"/>
      <c r="BT17" s="470"/>
      <c r="BU17" s="471"/>
      <c r="BV17" s="469">
        <v>2980095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23.89</v>
      </c>
      <c r="M18" s="585"/>
      <c r="N18" s="585"/>
      <c r="O18" s="585"/>
      <c r="P18" s="585"/>
      <c r="Q18" s="585"/>
      <c r="R18" s="586"/>
      <c r="S18" s="586"/>
      <c r="T18" s="586"/>
      <c r="U18" s="586"/>
      <c r="V18" s="587"/>
      <c r="W18" s="487"/>
      <c r="X18" s="488"/>
      <c r="Y18" s="488"/>
      <c r="Z18" s="488"/>
      <c r="AA18" s="488"/>
      <c r="AB18" s="479"/>
      <c r="AC18" s="588">
        <v>67.3</v>
      </c>
      <c r="AD18" s="589"/>
      <c r="AE18" s="589"/>
      <c r="AF18" s="589"/>
      <c r="AG18" s="590"/>
      <c r="AH18" s="588">
        <v>65.900000000000006</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4270840</v>
      </c>
      <c r="BO18" s="470"/>
      <c r="BP18" s="470"/>
      <c r="BQ18" s="470"/>
      <c r="BR18" s="470"/>
      <c r="BS18" s="470"/>
      <c r="BT18" s="470"/>
      <c r="BU18" s="471"/>
      <c r="BV18" s="469">
        <v>4202647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658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6161939</v>
      </c>
      <c r="BO19" s="470"/>
      <c r="BP19" s="470"/>
      <c r="BQ19" s="470"/>
      <c r="BR19" s="470"/>
      <c r="BS19" s="470"/>
      <c r="BT19" s="470"/>
      <c r="BU19" s="471"/>
      <c r="BV19" s="469">
        <v>5951019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6596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9818275</v>
      </c>
      <c r="BO23" s="470"/>
      <c r="BP23" s="470"/>
      <c r="BQ23" s="470"/>
      <c r="BR23" s="470"/>
      <c r="BS23" s="470"/>
      <c r="BT23" s="470"/>
      <c r="BU23" s="471"/>
      <c r="BV23" s="469">
        <v>9401392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8210</v>
      </c>
      <c r="R24" s="521"/>
      <c r="S24" s="521"/>
      <c r="T24" s="521"/>
      <c r="U24" s="521"/>
      <c r="V24" s="563"/>
      <c r="W24" s="622"/>
      <c r="X24" s="610"/>
      <c r="Y24" s="611"/>
      <c r="Z24" s="519" t="s">
        <v>172</v>
      </c>
      <c r="AA24" s="499"/>
      <c r="AB24" s="499"/>
      <c r="AC24" s="499"/>
      <c r="AD24" s="499"/>
      <c r="AE24" s="499"/>
      <c r="AF24" s="499"/>
      <c r="AG24" s="500"/>
      <c r="AH24" s="520">
        <v>202</v>
      </c>
      <c r="AI24" s="521"/>
      <c r="AJ24" s="521"/>
      <c r="AK24" s="521"/>
      <c r="AL24" s="563"/>
      <c r="AM24" s="520">
        <v>584992</v>
      </c>
      <c r="AN24" s="521"/>
      <c r="AO24" s="521"/>
      <c r="AP24" s="521"/>
      <c r="AQ24" s="521"/>
      <c r="AR24" s="563"/>
      <c r="AS24" s="520">
        <v>2896</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7671745</v>
      </c>
      <c r="BO24" s="470"/>
      <c r="BP24" s="470"/>
      <c r="BQ24" s="470"/>
      <c r="BR24" s="470"/>
      <c r="BS24" s="470"/>
      <c r="BT24" s="470"/>
      <c r="BU24" s="471"/>
      <c r="BV24" s="469">
        <v>7482323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6320</v>
      </c>
      <c r="R25" s="521"/>
      <c r="S25" s="521"/>
      <c r="T25" s="521"/>
      <c r="U25" s="521"/>
      <c r="V25" s="563"/>
      <c r="W25" s="622"/>
      <c r="X25" s="610"/>
      <c r="Y25" s="611"/>
      <c r="Z25" s="519" t="s">
        <v>175</v>
      </c>
      <c r="AA25" s="499"/>
      <c r="AB25" s="499"/>
      <c r="AC25" s="499"/>
      <c r="AD25" s="499"/>
      <c r="AE25" s="499"/>
      <c r="AF25" s="499"/>
      <c r="AG25" s="500"/>
      <c r="AH25" s="520">
        <v>46</v>
      </c>
      <c r="AI25" s="521"/>
      <c r="AJ25" s="521"/>
      <c r="AK25" s="521"/>
      <c r="AL25" s="563"/>
      <c r="AM25" s="520">
        <v>126040</v>
      </c>
      <c r="AN25" s="521"/>
      <c r="AO25" s="521"/>
      <c r="AP25" s="521"/>
      <c r="AQ25" s="521"/>
      <c r="AR25" s="563"/>
      <c r="AS25" s="520">
        <v>2740</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189019</v>
      </c>
      <c r="BO25" s="433"/>
      <c r="BP25" s="433"/>
      <c r="BQ25" s="433"/>
      <c r="BR25" s="433"/>
      <c r="BS25" s="433"/>
      <c r="BT25" s="433"/>
      <c r="BU25" s="434"/>
      <c r="BV25" s="432">
        <v>114988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5580</v>
      </c>
      <c r="R26" s="521"/>
      <c r="S26" s="521"/>
      <c r="T26" s="521"/>
      <c r="U26" s="521"/>
      <c r="V26" s="563"/>
      <c r="W26" s="622"/>
      <c r="X26" s="610"/>
      <c r="Y26" s="611"/>
      <c r="Z26" s="519" t="s">
        <v>178</v>
      </c>
      <c r="AA26" s="632"/>
      <c r="AB26" s="632"/>
      <c r="AC26" s="632"/>
      <c r="AD26" s="632"/>
      <c r="AE26" s="632"/>
      <c r="AF26" s="632"/>
      <c r="AG26" s="633"/>
      <c r="AH26" s="520">
        <v>2</v>
      </c>
      <c r="AI26" s="521"/>
      <c r="AJ26" s="521"/>
      <c r="AK26" s="521"/>
      <c r="AL26" s="563"/>
      <c r="AM26" s="520" t="s">
        <v>179</v>
      </c>
      <c r="AN26" s="521"/>
      <c r="AO26" s="521"/>
      <c r="AP26" s="521"/>
      <c r="AQ26" s="521"/>
      <c r="AR26" s="563"/>
      <c r="AS26" s="520" t="s">
        <v>179</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181</v>
      </c>
      <c r="BO26" s="470"/>
      <c r="BP26" s="470"/>
      <c r="BQ26" s="470"/>
      <c r="BR26" s="470"/>
      <c r="BS26" s="470"/>
      <c r="BT26" s="470"/>
      <c r="BU26" s="471"/>
      <c r="BV26" s="469" t="s">
        <v>182</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183</v>
      </c>
      <c r="F27" s="499"/>
      <c r="G27" s="499"/>
      <c r="H27" s="499"/>
      <c r="I27" s="499"/>
      <c r="J27" s="499"/>
      <c r="K27" s="500"/>
      <c r="L27" s="520">
        <v>1</v>
      </c>
      <c r="M27" s="521"/>
      <c r="N27" s="521"/>
      <c r="O27" s="521"/>
      <c r="P27" s="563"/>
      <c r="Q27" s="520">
        <v>3430</v>
      </c>
      <c r="R27" s="521"/>
      <c r="S27" s="521"/>
      <c r="T27" s="521"/>
      <c r="U27" s="521"/>
      <c r="V27" s="563"/>
      <c r="W27" s="622"/>
      <c r="X27" s="610"/>
      <c r="Y27" s="611"/>
      <c r="Z27" s="519" t="s">
        <v>184</v>
      </c>
      <c r="AA27" s="499"/>
      <c r="AB27" s="499"/>
      <c r="AC27" s="499"/>
      <c r="AD27" s="499"/>
      <c r="AE27" s="499"/>
      <c r="AF27" s="499"/>
      <c r="AG27" s="500"/>
      <c r="AH27" s="520">
        <v>2</v>
      </c>
      <c r="AI27" s="521"/>
      <c r="AJ27" s="521"/>
      <c r="AK27" s="521"/>
      <c r="AL27" s="563"/>
      <c r="AM27" s="520" t="s">
        <v>185</v>
      </c>
      <c r="AN27" s="521"/>
      <c r="AO27" s="521"/>
      <c r="AP27" s="521"/>
      <c r="AQ27" s="521"/>
      <c r="AR27" s="563"/>
      <c r="AS27" s="520" t="s">
        <v>186</v>
      </c>
      <c r="AT27" s="521"/>
      <c r="AU27" s="521"/>
      <c r="AV27" s="521"/>
      <c r="AW27" s="521"/>
      <c r="AX27" s="522"/>
      <c r="AY27" s="564" t="s">
        <v>187</v>
      </c>
      <c r="AZ27" s="565"/>
      <c r="BA27" s="565"/>
      <c r="BB27" s="565"/>
      <c r="BC27" s="565"/>
      <c r="BD27" s="565"/>
      <c r="BE27" s="565"/>
      <c r="BF27" s="565"/>
      <c r="BG27" s="565"/>
      <c r="BH27" s="565"/>
      <c r="BI27" s="565"/>
      <c r="BJ27" s="565"/>
      <c r="BK27" s="565"/>
      <c r="BL27" s="565"/>
      <c r="BM27" s="566"/>
      <c r="BN27" s="645">
        <v>192102</v>
      </c>
      <c r="BO27" s="646"/>
      <c r="BP27" s="646"/>
      <c r="BQ27" s="646"/>
      <c r="BR27" s="646"/>
      <c r="BS27" s="646"/>
      <c r="BT27" s="646"/>
      <c r="BU27" s="647"/>
      <c r="BV27" s="645">
        <v>192102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188</v>
      </c>
      <c r="F28" s="499"/>
      <c r="G28" s="499"/>
      <c r="H28" s="499"/>
      <c r="I28" s="499"/>
      <c r="J28" s="499"/>
      <c r="K28" s="500"/>
      <c r="L28" s="520">
        <v>1</v>
      </c>
      <c r="M28" s="521"/>
      <c r="N28" s="521"/>
      <c r="O28" s="521"/>
      <c r="P28" s="563"/>
      <c r="Q28" s="520">
        <v>3000</v>
      </c>
      <c r="R28" s="521"/>
      <c r="S28" s="521"/>
      <c r="T28" s="521"/>
      <c r="U28" s="521"/>
      <c r="V28" s="563"/>
      <c r="W28" s="622"/>
      <c r="X28" s="610"/>
      <c r="Y28" s="611"/>
      <c r="Z28" s="519" t="s">
        <v>189</v>
      </c>
      <c r="AA28" s="499"/>
      <c r="AB28" s="499"/>
      <c r="AC28" s="499"/>
      <c r="AD28" s="499"/>
      <c r="AE28" s="499"/>
      <c r="AF28" s="499"/>
      <c r="AG28" s="500"/>
      <c r="AH28" s="520" t="s">
        <v>182</v>
      </c>
      <c r="AI28" s="521"/>
      <c r="AJ28" s="521"/>
      <c r="AK28" s="521"/>
      <c r="AL28" s="563"/>
      <c r="AM28" s="520" t="s">
        <v>182</v>
      </c>
      <c r="AN28" s="521"/>
      <c r="AO28" s="521"/>
      <c r="AP28" s="521"/>
      <c r="AQ28" s="521"/>
      <c r="AR28" s="563"/>
      <c r="AS28" s="520" t="s">
        <v>190</v>
      </c>
      <c r="AT28" s="521"/>
      <c r="AU28" s="521"/>
      <c r="AV28" s="521"/>
      <c r="AW28" s="521"/>
      <c r="AX28" s="522"/>
      <c r="AY28" s="648" t="s">
        <v>191</v>
      </c>
      <c r="AZ28" s="649"/>
      <c r="BA28" s="649"/>
      <c r="BB28" s="650"/>
      <c r="BC28" s="429" t="s">
        <v>48</v>
      </c>
      <c r="BD28" s="430"/>
      <c r="BE28" s="430"/>
      <c r="BF28" s="430"/>
      <c r="BG28" s="430"/>
      <c r="BH28" s="430"/>
      <c r="BI28" s="430"/>
      <c r="BJ28" s="430"/>
      <c r="BK28" s="430"/>
      <c r="BL28" s="430"/>
      <c r="BM28" s="431"/>
      <c r="BN28" s="432">
        <v>469496</v>
      </c>
      <c r="BO28" s="433"/>
      <c r="BP28" s="433"/>
      <c r="BQ28" s="433"/>
      <c r="BR28" s="433"/>
      <c r="BS28" s="433"/>
      <c r="BT28" s="433"/>
      <c r="BU28" s="434"/>
      <c r="BV28" s="432">
        <v>469494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192</v>
      </c>
      <c r="F29" s="499"/>
      <c r="G29" s="499"/>
      <c r="H29" s="499"/>
      <c r="I29" s="499"/>
      <c r="J29" s="499"/>
      <c r="K29" s="500"/>
      <c r="L29" s="520">
        <v>10</v>
      </c>
      <c r="M29" s="521"/>
      <c r="N29" s="521"/>
      <c r="O29" s="521"/>
      <c r="P29" s="563"/>
      <c r="Q29" s="520">
        <v>2750</v>
      </c>
      <c r="R29" s="521"/>
      <c r="S29" s="521"/>
      <c r="T29" s="521"/>
      <c r="U29" s="521"/>
      <c r="V29" s="563"/>
      <c r="W29" s="623"/>
      <c r="X29" s="624"/>
      <c r="Y29" s="625"/>
      <c r="Z29" s="519" t="s">
        <v>193</v>
      </c>
      <c r="AA29" s="499"/>
      <c r="AB29" s="499"/>
      <c r="AC29" s="499"/>
      <c r="AD29" s="499"/>
      <c r="AE29" s="499"/>
      <c r="AF29" s="499"/>
      <c r="AG29" s="500"/>
      <c r="AH29" s="520">
        <v>204</v>
      </c>
      <c r="AI29" s="521"/>
      <c r="AJ29" s="521"/>
      <c r="AK29" s="521"/>
      <c r="AL29" s="563"/>
      <c r="AM29" s="520">
        <v>590090</v>
      </c>
      <c r="AN29" s="521"/>
      <c r="AO29" s="521"/>
      <c r="AP29" s="521"/>
      <c r="AQ29" s="521"/>
      <c r="AR29" s="563"/>
      <c r="AS29" s="520">
        <v>2893</v>
      </c>
      <c r="AT29" s="521"/>
      <c r="AU29" s="521"/>
      <c r="AV29" s="521"/>
      <c r="AW29" s="521"/>
      <c r="AX29" s="522"/>
      <c r="AY29" s="651"/>
      <c r="AZ29" s="652"/>
      <c r="BA29" s="652"/>
      <c r="BB29" s="653"/>
      <c r="BC29" s="503" t="s">
        <v>194</v>
      </c>
      <c r="BD29" s="504"/>
      <c r="BE29" s="504"/>
      <c r="BF29" s="504"/>
      <c r="BG29" s="504"/>
      <c r="BH29" s="504"/>
      <c r="BI29" s="504"/>
      <c r="BJ29" s="504"/>
      <c r="BK29" s="504"/>
      <c r="BL29" s="504"/>
      <c r="BM29" s="505"/>
      <c r="BN29" s="469">
        <v>113926</v>
      </c>
      <c r="BO29" s="470"/>
      <c r="BP29" s="470"/>
      <c r="BQ29" s="470"/>
      <c r="BR29" s="470"/>
      <c r="BS29" s="470"/>
      <c r="BT29" s="470"/>
      <c r="BU29" s="471"/>
      <c r="BV29" s="469">
        <v>113926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195</v>
      </c>
      <c r="X30" s="630"/>
      <c r="Y30" s="630"/>
      <c r="Z30" s="630"/>
      <c r="AA30" s="630"/>
      <c r="AB30" s="630"/>
      <c r="AC30" s="630"/>
      <c r="AD30" s="630"/>
      <c r="AE30" s="630"/>
      <c r="AF30" s="630"/>
      <c r="AG30" s="631"/>
      <c r="AH30" s="588">
        <v>96.9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505418</v>
      </c>
      <c r="BO30" s="646"/>
      <c r="BP30" s="646"/>
      <c r="BQ30" s="646"/>
      <c r="BR30" s="646"/>
      <c r="BS30" s="646"/>
      <c r="BT30" s="646"/>
      <c r="BU30" s="647"/>
      <c r="BV30" s="645">
        <v>590650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202</v>
      </c>
      <c r="D33" s="493"/>
      <c r="E33" s="458" t="s">
        <v>203</v>
      </c>
      <c r="F33" s="458"/>
      <c r="G33" s="458"/>
      <c r="H33" s="458"/>
      <c r="I33" s="458"/>
      <c r="J33" s="458"/>
      <c r="K33" s="458"/>
      <c r="L33" s="458"/>
      <c r="M33" s="458"/>
      <c r="N33" s="458"/>
      <c r="O33" s="458"/>
      <c r="P33" s="458"/>
      <c r="Q33" s="458"/>
      <c r="R33" s="458"/>
      <c r="S33" s="458"/>
      <c r="T33" s="216"/>
      <c r="U33" s="493" t="s">
        <v>202</v>
      </c>
      <c r="V33" s="493"/>
      <c r="W33" s="458" t="s">
        <v>203</v>
      </c>
      <c r="X33" s="458"/>
      <c r="Y33" s="458"/>
      <c r="Z33" s="458"/>
      <c r="AA33" s="458"/>
      <c r="AB33" s="458"/>
      <c r="AC33" s="458"/>
      <c r="AD33" s="458"/>
      <c r="AE33" s="458"/>
      <c r="AF33" s="458"/>
      <c r="AG33" s="458"/>
      <c r="AH33" s="458"/>
      <c r="AI33" s="458"/>
      <c r="AJ33" s="458"/>
      <c r="AK33" s="458"/>
      <c r="AL33" s="216"/>
      <c r="AM33" s="493" t="s">
        <v>204</v>
      </c>
      <c r="AN33" s="493"/>
      <c r="AO33" s="458" t="s">
        <v>203</v>
      </c>
      <c r="AP33" s="458"/>
      <c r="AQ33" s="458"/>
      <c r="AR33" s="458"/>
      <c r="AS33" s="458"/>
      <c r="AT33" s="458"/>
      <c r="AU33" s="458"/>
      <c r="AV33" s="458"/>
      <c r="AW33" s="458"/>
      <c r="AX33" s="458"/>
      <c r="AY33" s="458"/>
      <c r="AZ33" s="458"/>
      <c r="BA33" s="458"/>
      <c r="BB33" s="458"/>
      <c r="BC33" s="458"/>
      <c r="BD33" s="217"/>
      <c r="BE33" s="458" t="s">
        <v>205</v>
      </c>
      <c r="BF33" s="458"/>
      <c r="BG33" s="458" t="s">
        <v>206</v>
      </c>
      <c r="BH33" s="458"/>
      <c r="BI33" s="458"/>
      <c r="BJ33" s="458"/>
      <c r="BK33" s="458"/>
      <c r="BL33" s="458"/>
      <c r="BM33" s="458"/>
      <c r="BN33" s="458"/>
      <c r="BO33" s="458"/>
      <c r="BP33" s="458"/>
      <c r="BQ33" s="458"/>
      <c r="BR33" s="458"/>
      <c r="BS33" s="458"/>
      <c r="BT33" s="458"/>
      <c r="BU33" s="458"/>
      <c r="BV33" s="217"/>
      <c r="BW33" s="493" t="s">
        <v>205</v>
      </c>
      <c r="BX33" s="493"/>
      <c r="BY33" s="458" t="s">
        <v>207</v>
      </c>
      <c r="BZ33" s="458"/>
      <c r="CA33" s="458"/>
      <c r="CB33" s="458"/>
      <c r="CC33" s="458"/>
      <c r="CD33" s="458"/>
      <c r="CE33" s="458"/>
      <c r="CF33" s="458"/>
      <c r="CG33" s="458"/>
      <c r="CH33" s="458"/>
      <c r="CI33" s="458"/>
      <c r="CJ33" s="458"/>
      <c r="CK33" s="458"/>
      <c r="CL33" s="458"/>
      <c r="CM33" s="458"/>
      <c r="CN33" s="216"/>
      <c r="CO33" s="493" t="s">
        <v>208</v>
      </c>
      <c r="CP33" s="493"/>
      <c r="CQ33" s="458" t="s">
        <v>209</v>
      </c>
      <c r="CR33" s="458"/>
      <c r="CS33" s="458"/>
      <c r="CT33" s="458"/>
      <c r="CU33" s="458"/>
      <c r="CV33" s="458"/>
      <c r="CW33" s="458"/>
      <c r="CX33" s="458"/>
      <c r="CY33" s="458"/>
      <c r="CZ33" s="458"/>
      <c r="DA33" s="458"/>
      <c r="DB33" s="458"/>
      <c r="DC33" s="458"/>
      <c r="DD33" s="458"/>
      <c r="DE33" s="458"/>
      <c r="DF33" s="216"/>
      <c r="DG33" s="657" t="s">
        <v>210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IF('各会計、関係団体の財政状況及び健全化判断比率'!B32="","",'各会計、関係団体の財政状況及び健全化判断比率'!B32)</f>
        <v>地方卸売市場事業特別会計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茨城県市町村総合事務組合（一般会計）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大洗ターミナル</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町営公園墓地事業特別会計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IF('各会計、関係団体の財政状況及び健全化判断比率'!B33="","",'各会計、関係団体の財政状況及び健全化判断比率'!B33)</f>
        <v>公共下水道事業特別会計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茨城県市町村総合事務組合（県民交通災害共済事業特別会計）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大洗町土地開発公社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東茨城郡内町村及び一部事務組合公平委員会特別会計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茨城租税管理機構</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茨城県後期高齢者医療広域連合（一般会計）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茨城県後期高齢者医療広域連合（後期高齢医療特別会計）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大洗，鉾田，水戸環境組合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水戸地方農業共済事務組合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QibPItW+c07j4YMqdkyTwrgoMRMx38LDzh+/d8Wk1MncR6IAzsE8VCwfAhAHgKO/jfX+iALk4WorLjXd/vUstg==" saltValue="waUxz4exNPUd6ulgw4wHF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250" t="s">
        <v>583</v>
      </c>
      <c r="D34" s="1250"/>
      <c r="E34" s="1251"/>
      <c r="F34" s="32">
        <v>12.01</v>
      </c>
      <c r="G34" s="33">
        <v>13.54</v>
      </c>
      <c r="H34" s="33">
        <v>10.61</v>
      </c>
      <c r="I34" s="33">
        <v>5.56</v>
      </c>
      <c r="J34" s="34">
        <v>10.62</v>
      </c>
      <c r="K34" s="22"/>
      <c r="L34" s="22"/>
      <c r="M34" s="22"/>
      <c r="N34" s="22"/>
      <c r="O34" s="22"/>
      <c r="P34" s="22"/>
    </row>
    <row r="35" spans="1:16" ht="39" customHeight="1" x14ac:dyDescent="0.15">
      <c r="A35" s="22"/>
      <c r="B35" s="35"/>
      <c r="C35" s="1244" t="s">
        <v>584</v>
      </c>
      <c r="D35" s="1245"/>
      <c r="E35" s="1246"/>
      <c r="F35" s="36">
        <v>8.2899999999999991</v>
      </c>
      <c r="G35" s="37">
        <v>9.14</v>
      </c>
      <c r="H35" s="37">
        <v>8.3800000000000008</v>
      </c>
      <c r="I35" s="37">
        <v>7.65</v>
      </c>
      <c r="J35" s="38">
        <v>6.58</v>
      </c>
      <c r="K35" s="22"/>
      <c r="L35" s="22"/>
      <c r="M35" s="22"/>
      <c r="N35" s="22"/>
      <c r="O35" s="22"/>
      <c r="P35" s="22"/>
    </row>
    <row r="36" spans="1:16" ht="39" customHeight="1" x14ac:dyDescent="0.15">
      <c r="A36" s="22"/>
      <c r="B36" s="35"/>
      <c r="C36" s="1244" t="s">
        <v>585</v>
      </c>
      <c r="D36" s="1245"/>
      <c r="E36" s="1246"/>
      <c r="F36" s="36">
        <v>2.09</v>
      </c>
      <c r="G36" s="37">
        <v>1.21</v>
      </c>
      <c r="H36" s="37">
        <v>0.79</v>
      </c>
      <c r="I36" s="37">
        <v>0.78</v>
      </c>
      <c r="J36" s="38">
        <v>1.4</v>
      </c>
      <c r="K36" s="22"/>
      <c r="L36" s="22"/>
      <c r="M36" s="22"/>
      <c r="N36" s="22"/>
      <c r="O36" s="22"/>
      <c r="P36" s="22"/>
    </row>
    <row r="37" spans="1:16" ht="39" customHeight="1" x14ac:dyDescent="0.15">
      <c r="A37" s="22"/>
      <c r="B37" s="35"/>
      <c r="C37" s="1244" t="s">
        <v>586</v>
      </c>
      <c r="D37" s="1245"/>
      <c r="E37" s="1246"/>
      <c r="F37" s="36">
        <v>0.82</v>
      </c>
      <c r="G37" s="37">
        <v>0.84</v>
      </c>
      <c r="H37" s="37">
        <v>0.02</v>
      </c>
      <c r="I37" s="37">
        <v>0.04</v>
      </c>
      <c r="J37" s="38">
        <v>0.43</v>
      </c>
      <c r="K37" s="22"/>
      <c r="L37" s="22"/>
      <c r="M37" s="22"/>
      <c r="N37" s="22"/>
      <c r="O37" s="22"/>
      <c r="P37" s="22"/>
    </row>
    <row r="38" spans="1:16" ht="39" customHeight="1" x14ac:dyDescent="0.15">
      <c r="A38" s="22"/>
      <c r="B38" s="35"/>
      <c r="C38" s="1244" t="s">
        <v>587</v>
      </c>
      <c r="D38" s="1245"/>
      <c r="E38" s="1246"/>
      <c r="F38" s="36">
        <v>0.76</v>
      </c>
      <c r="G38" s="37">
        <v>0.43</v>
      </c>
      <c r="H38" s="37">
        <v>0.44</v>
      </c>
      <c r="I38" s="37">
        <v>0.38</v>
      </c>
      <c r="J38" s="38">
        <v>0.34</v>
      </c>
      <c r="K38" s="22"/>
      <c r="L38" s="22"/>
      <c r="M38" s="22"/>
      <c r="N38" s="22"/>
      <c r="O38" s="22"/>
      <c r="P38" s="22"/>
    </row>
    <row r="39" spans="1:16" ht="39" customHeight="1" x14ac:dyDescent="0.15">
      <c r="A39" s="22"/>
      <c r="B39" s="35"/>
      <c r="C39" s="1244" t="s">
        <v>588</v>
      </c>
      <c r="D39" s="1245"/>
      <c r="E39" s="1246"/>
      <c r="F39" s="36">
        <v>0.06</v>
      </c>
      <c r="G39" s="37">
        <v>7.0000000000000007E-2</v>
      </c>
      <c r="H39" s="37">
        <v>0.13</v>
      </c>
      <c r="I39" s="37">
        <v>0.11</v>
      </c>
      <c r="J39" s="38">
        <v>0.1</v>
      </c>
      <c r="K39" s="22"/>
      <c r="L39" s="22"/>
      <c r="M39" s="22"/>
      <c r="N39" s="22"/>
      <c r="O39" s="22"/>
      <c r="P39" s="22"/>
    </row>
    <row r="40" spans="1:16" ht="39" customHeight="1" x14ac:dyDescent="0.15">
      <c r="A40" s="22"/>
      <c r="B40" s="35"/>
      <c r="C40" s="1244" t="s">
        <v>589</v>
      </c>
      <c r="D40" s="1245"/>
      <c r="E40" s="1246"/>
      <c r="F40" s="36">
        <v>0.52</v>
      </c>
      <c r="G40" s="37">
        <v>0.15</v>
      </c>
      <c r="H40" s="37">
        <v>0.05</v>
      </c>
      <c r="I40" s="37">
        <v>0.06</v>
      </c>
      <c r="J40" s="38">
        <v>0.08</v>
      </c>
      <c r="K40" s="22"/>
      <c r="L40" s="22"/>
      <c r="M40" s="22"/>
      <c r="N40" s="22"/>
      <c r="O40" s="22"/>
      <c r="P40" s="22"/>
    </row>
    <row r="41" spans="1:16" ht="39" customHeight="1" x14ac:dyDescent="0.15">
      <c r="A41" s="22"/>
      <c r="B41" s="35"/>
      <c r="C41" s="1244" t="s">
        <v>590</v>
      </c>
      <c r="D41" s="1245"/>
      <c r="E41" s="1246"/>
      <c r="F41" s="36">
        <v>0.05</v>
      </c>
      <c r="G41" s="37">
        <v>0.03</v>
      </c>
      <c r="H41" s="37">
        <v>0.02</v>
      </c>
      <c r="I41" s="37">
        <v>0.04</v>
      </c>
      <c r="J41" s="38">
        <v>0.06</v>
      </c>
      <c r="K41" s="22"/>
      <c r="L41" s="22"/>
      <c r="M41" s="22"/>
      <c r="N41" s="22"/>
      <c r="O41" s="22"/>
      <c r="P41" s="22"/>
    </row>
    <row r="42" spans="1:16" ht="39" customHeight="1" x14ac:dyDescent="0.15">
      <c r="A42" s="22"/>
      <c r="B42" s="39"/>
      <c r="C42" s="1244" t="s">
        <v>591</v>
      </c>
      <c r="D42" s="1245"/>
      <c r="E42" s="1246"/>
      <c r="F42" s="36" t="s">
        <v>534</v>
      </c>
      <c r="G42" s="37" t="s">
        <v>534</v>
      </c>
      <c r="H42" s="37" t="s">
        <v>534</v>
      </c>
      <c r="I42" s="37" t="s">
        <v>534</v>
      </c>
      <c r="J42" s="38" t="s">
        <v>534</v>
      </c>
      <c r="K42" s="22"/>
      <c r="L42" s="22"/>
      <c r="M42" s="22"/>
      <c r="N42" s="22"/>
      <c r="O42" s="22"/>
      <c r="P42" s="22"/>
    </row>
    <row r="43" spans="1:16" ht="39" customHeight="1" thickBot="1" x14ac:dyDescent="0.2">
      <c r="A43" s="22"/>
      <c r="B43" s="40"/>
      <c r="C43" s="1247" t="s">
        <v>592</v>
      </c>
      <c r="D43" s="1248"/>
      <c r="E43" s="1249"/>
      <c r="F43" s="41">
        <v>0.03</v>
      </c>
      <c r="G43" s="42">
        <v>0.02</v>
      </c>
      <c r="H43" s="42">
        <v>0.03</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twqA88OmJmyw+HkDsVcJGj2T5oEPJQv97MWZiR5fkJMtRBGv/JQX9E3/SO1CuRsetmmtnDOErJXg3iMQ37nXg==" saltValue="z+WYblvC45LI0Ihvo7zM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593</v>
      </c>
      <c r="L45" s="60">
        <v>647</v>
      </c>
      <c r="M45" s="60">
        <v>722</v>
      </c>
      <c r="N45" s="60">
        <v>775</v>
      </c>
      <c r="O45" s="61">
        <v>796</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534</v>
      </c>
      <c r="L46" s="64" t="s">
        <v>534</v>
      </c>
      <c r="M46" s="64" t="s">
        <v>534</v>
      </c>
      <c r="N46" s="64" t="s">
        <v>534</v>
      </c>
      <c r="O46" s="65" t="s">
        <v>534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534</v>
      </c>
      <c r="L47" s="64" t="s">
        <v>534</v>
      </c>
      <c r="M47" s="64" t="s">
        <v>534</v>
      </c>
      <c r="N47" s="64" t="s">
        <v>534</v>
      </c>
      <c r="O47" s="65" t="s">
        <v>534</v>
      </c>
      <c r="P47" s="48"/>
      <c r="Q47" s="48"/>
      <c r="R47" s="48"/>
      <c r="S47" s="48"/>
      <c r="T47" s="48"/>
      <c r="U47" s="48"/>
    </row>
    <row r="48" spans="1:21" ht="30.75" customHeight="1" x14ac:dyDescent="0.15">
      <c r="A48" s="48"/>
      <c r="B48" s="1254"/>
      <c r="C48" s="1255"/>
      <c r="D48" s="62"/>
      <c r="E48" s="1260" t="s">
        <v>15</v>
      </c>
      <c r="F48" s="1260"/>
      <c r="G48" s="1260"/>
      <c r="H48" s="1260"/>
      <c r="I48" s="1260"/>
      <c r="J48" s="1261"/>
      <c r="K48" s="63">
        <v>237</v>
      </c>
      <c r="L48" s="64">
        <v>253</v>
      </c>
      <c r="M48" s="64">
        <v>252</v>
      </c>
      <c r="N48" s="64">
        <v>223</v>
      </c>
      <c r="O48" s="65">
        <v>238</v>
      </c>
      <c r="P48" s="48"/>
      <c r="Q48" s="48"/>
      <c r="R48" s="48"/>
      <c r="S48" s="48"/>
      <c r="T48" s="48"/>
      <c r="U48" s="48"/>
    </row>
    <row r="49" spans="1:21" ht="30.75" customHeight="1" x14ac:dyDescent="0.15">
      <c r="A49" s="48"/>
      <c r="B49" s="1254"/>
      <c r="C49" s="1255"/>
      <c r="D49" s="62"/>
      <c r="E49" s="1260" t="s">
        <v>16</v>
      </c>
      <c r="F49" s="1260"/>
      <c r="G49" s="1260"/>
      <c r="H49" s="1260"/>
      <c r="I49" s="1260"/>
      <c r="J49" s="1261"/>
      <c r="K49" s="63">
        <v>17</v>
      </c>
      <c r="L49" s="64">
        <v>16</v>
      </c>
      <c r="M49" s="64">
        <v>16</v>
      </c>
      <c r="N49" s="64">
        <v>13</v>
      </c>
      <c r="O49" s="65">
        <v>3</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534</v>
      </c>
      <c r="L50" s="64" t="s">
        <v>534</v>
      </c>
      <c r="M50" s="64" t="s">
        <v>534</v>
      </c>
      <c r="N50" s="64" t="s">
        <v>534</v>
      </c>
      <c r="O50" s="65" t="s">
        <v>534</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534</v>
      </c>
      <c r="L51" s="64" t="s">
        <v>534</v>
      </c>
      <c r="M51" s="64" t="s">
        <v>534</v>
      </c>
      <c r="N51" s="64" t="s">
        <v>534</v>
      </c>
      <c r="O51" s="65" t="s">
        <v>534</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715</v>
      </c>
      <c r="L52" s="64">
        <v>758</v>
      </c>
      <c r="M52" s="64">
        <v>768</v>
      </c>
      <c r="N52" s="64">
        <v>769</v>
      </c>
      <c r="O52" s="65">
        <v>780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132</v>
      </c>
      <c r="L53" s="69">
        <v>158</v>
      </c>
      <c r="M53" s="69">
        <v>222</v>
      </c>
      <c r="N53" s="69">
        <v>242</v>
      </c>
      <c r="O53" s="70">
        <v>257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3fs+XZIoZYky85lJiEbOh2wbswIRqp5yRfN6mJvmjJuBBFxVz3lM3h/3hu4kehpqCHBYZItrLqD3QN98cCsqw==" saltValue="P+vMf4GAzYDgAR+tQ3UO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576</v>
      </c>
      <c r="J40" s="100" t="s">
        <v>577</v>
      </c>
      <c r="K40" s="100" t="s">
        <v>578</v>
      </c>
      <c r="L40" s="100" t="s">
        <v>579</v>
      </c>
      <c r="M40" s="101" t="s">
        <v>580</v>
      </c>
    </row>
    <row r="41" spans="2:13" ht="27.75" customHeight="1" x14ac:dyDescent="0.15">
      <c r="B41" s="1278" t="s">
        <v>30</v>
      </c>
      <c r="C41" s="1279"/>
      <c r="D41" s="102"/>
      <c r="E41" s="1284" t="s">
        <v>31</v>
      </c>
      <c r="F41" s="1284"/>
      <c r="G41" s="1284"/>
      <c r="H41" s="1285"/>
      <c r="I41" s="103">
        <v>9278</v>
      </c>
      <c r="J41" s="104">
        <v>9348</v>
      </c>
      <c r="K41" s="104">
        <v>9487</v>
      </c>
      <c r="L41" s="104">
        <v>9401</v>
      </c>
      <c r="M41" s="105">
        <v>9818</v>
      </c>
    </row>
    <row r="42" spans="2:13" ht="27.75" customHeight="1" x14ac:dyDescent="0.15">
      <c r="B42" s="1280"/>
      <c r="C42" s="1281"/>
      <c r="D42" s="106"/>
      <c r="E42" s="1286" t="s">
        <v>32</v>
      </c>
      <c r="F42" s="1286"/>
      <c r="G42" s="1286"/>
      <c r="H42" s="1287"/>
      <c r="I42" s="107">
        <v>21</v>
      </c>
      <c r="J42" s="108">
        <v>21</v>
      </c>
      <c r="K42" s="108">
        <v>21</v>
      </c>
      <c r="L42" s="108">
        <v>13</v>
      </c>
      <c r="M42" s="109">
        <v>22</v>
      </c>
    </row>
    <row r="43" spans="2:13" ht="27.75" customHeight="1" x14ac:dyDescent="0.15">
      <c r="B43" s="1280"/>
      <c r="C43" s="1281"/>
      <c r="D43" s="106"/>
      <c r="E43" s="1286" t="s">
        <v>33</v>
      </c>
      <c r="F43" s="1286"/>
      <c r="G43" s="1286"/>
      <c r="H43" s="1287"/>
      <c r="I43" s="107">
        <v>2735</v>
      </c>
      <c r="J43" s="108">
        <v>2652</v>
      </c>
      <c r="K43" s="108">
        <v>2637</v>
      </c>
      <c r="L43" s="108">
        <v>2585</v>
      </c>
      <c r="M43" s="109">
        <v>2539</v>
      </c>
    </row>
    <row r="44" spans="2:13" ht="27.75" customHeight="1" x14ac:dyDescent="0.15">
      <c r="B44" s="1280"/>
      <c r="C44" s="1281"/>
      <c r="D44" s="106"/>
      <c r="E44" s="1286" t="s">
        <v>34</v>
      </c>
      <c r="F44" s="1286"/>
      <c r="G44" s="1286"/>
      <c r="H44" s="1287"/>
      <c r="I44" s="107">
        <v>49</v>
      </c>
      <c r="J44" s="108">
        <v>32</v>
      </c>
      <c r="K44" s="108">
        <v>17</v>
      </c>
      <c r="L44" s="108">
        <v>3</v>
      </c>
      <c r="M44" s="109" t="s">
        <v>534</v>
      </c>
    </row>
    <row r="45" spans="2:13" ht="27.75" customHeight="1" x14ac:dyDescent="0.15">
      <c r="B45" s="1280"/>
      <c r="C45" s="1281"/>
      <c r="D45" s="106"/>
      <c r="E45" s="1286" t="s">
        <v>35</v>
      </c>
      <c r="F45" s="1286"/>
      <c r="G45" s="1286"/>
      <c r="H45" s="1287"/>
      <c r="I45" s="107">
        <v>1846</v>
      </c>
      <c r="J45" s="108">
        <v>1848</v>
      </c>
      <c r="K45" s="108">
        <v>1811</v>
      </c>
      <c r="L45" s="108">
        <v>1783</v>
      </c>
      <c r="M45" s="109">
        <v>1783</v>
      </c>
    </row>
    <row r="46" spans="2:13" ht="27.75" customHeight="1" x14ac:dyDescent="0.15">
      <c r="B46" s="1280"/>
      <c r="C46" s="1281"/>
      <c r="D46" s="110"/>
      <c r="E46" s="1286" t="s">
        <v>36</v>
      </c>
      <c r="F46" s="1286"/>
      <c r="G46" s="1286"/>
      <c r="H46" s="1287"/>
      <c r="I46" s="107">
        <v>2</v>
      </c>
      <c r="J46" s="108" t="s">
        <v>534</v>
      </c>
      <c r="K46" s="108" t="s">
        <v>534</v>
      </c>
      <c r="L46" s="108" t="s">
        <v>534</v>
      </c>
      <c r="M46" s="109">
        <v>1</v>
      </c>
    </row>
    <row r="47" spans="2:13" ht="27.75" customHeight="1" x14ac:dyDescent="0.15">
      <c r="B47" s="1280"/>
      <c r="C47" s="1281"/>
      <c r="D47" s="111"/>
      <c r="E47" s="1288" t="s">
        <v>37</v>
      </c>
      <c r="F47" s="1289"/>
      <c r="G47" s="1289"/>
      <c r="H47" s="1290"/>
      <c r="I47" s="107" t="s">
        <v>534</v>
      </c>
      <c r="J47" s="108" t="s">
        <v>534</v>
      </c>
      <c r="K47" s="108" t="s">
        <v>534</v>
      </c>
      <c r="L47" s="108" t="s">
        <v>534</v>
      </c>
      <c r="M47" s="109" t="s">
        <v>534</v>
      </c>
    </row>
    <row r="48" spans="2:13" ht="27.75" customHeight="1" x14ac:dyDescent="0.15">
      <c r="B48" s="1280"/>
      <c r="C48" s="1281"/>
      <c r="D48" s="106"/>
      <c r="E48" s="1286" t="s">
        <v>38</v>
      </c>
      <c r="F48" s="1286"/>
      <c r="G48" s="1286"/>
      <c r="H48" s="1287"/>
      <c r="I48" s="107" t="s">
        <v>534</v>
      </c>
      <c r="J48" s="108" t="s">
        <v>534</v>
      </c>
      <c r="K48" s="108" t="s">
        <v>534</v>
      </c>
      <c r="L48" s="108" t="s">
        <v>534</v>
      </c>
      <c r="M48" s="109" t="s">
        <v>534</v>
      </c>
    </row>
    <row r="49" spans="2:13" ht="27.75" customHeight="1" x14ac:dyDescent="0.15">
      <c r="B49" s="1282"/>
      <c r="C49" s="1283"/>
      <c r="D49" s="106"/>
      <c r="E49" s="1286" t="s">
        <v>39</v>
      </c>
      <c r="F49" s="1286"/>
      <c r="G49" s="1286"/>
      <c r="H49" s="1287"/>
      <c r="I49" s="107" t="s">
        <v>534</v>
      </c>
      <c r="J49" s="108" t="s">
        <v>534</v>
      </c>
      <c r="K49" s="108" t="s">
        <v>534</v>
      </c>
      <c r="L49" s="108" t="s">
        <v>534</v>
      </c>
      <c r="M49" s="109" t="s">
        <v>534</v>
      </c>
    </row>
    <row r="50" spans="2:13" ht="27.75" customHeight="1" x14ac:dyDescent="0.15">
      <c r="B50" s="1291" t="s">
        <v>40</v>
      </c>
      <c r="C50" s="1292"/>
      <c r="D50" s="112"/>
      <c r="E50" s="1286" t="s">
        <v>41</v>
      </c>
      <c r="F50" s="1286"/>
      <c r="G50" s="1286"/>
      <c r="H50" s="1287"/>
      <c r="I50" s="107">
        <v>1347</v>
      </c>
      <c r="J50" s="108">
        <v>1478</v>
      </c>
      <c r="K50" s="108">
        <v>1401</v>
      </c>
      <c r="L50" s="108">
        <v>1288</v>
      </c>
      <c r="M50" s="109">
        <v>1305</v>
      </c>
    </row>
    <row r="51" spans="2:13" ht="27.75" customHeight="1" x14ac:dyDescent="0.15">
      <c r="B51" s="1280"/>
      <c r="C51" s="1281"/>
      <c r="D51" s="106"/>
      <c r="E51" s="1286" t="s">
        <v>42</v>
      </c>
      <c r="F51" s="1286"/>
      <c r="G51" s="1286"/>
      <c r="H51" s="1287"/>
      <c r="I51" s="107">
        <v>2175</v>
      </c>
      <c r="J51" s="108">
        <v>2046</v>
      </c>
      <c r="K51" s="108">
        <v>2076</v>
      </c>
      <c r="L51" s="108">
        <v>2071</v>
      </c>
      <c r="M51" s="109">
        <v>2025</v>
      </c>
    </row>
    <row r="52" spans="2:13" ht="27.75" customHeight="1" x14ac:dyDescent="0.15">
      <c r="B52" s="1282"/>
      <c r="C52" s="1283"/>
      <c r="D52" s="106"/>
      <c r="E52" s="1286" t="s">
        <v>43</v>
      </c>
      <c r="F52" s="1286"/>
      <c r="G52" s="1286"/>
      <c r="H52" s="1287"/>
      <c r="I52" s="107">
        <v>7100</v>
      </c>
      <c r="J52" s="108">
        <v>7046</v>
      </c>
      <c r="K52" s="108">
        <v>7004</v>
      </c>
      <c r="L52" s="108">
        <v>6901</v>
      </c>
      <c r="M52" s="109">
        <v>7151</v>
      </c>
    </row>
    <row r="53" spans="2:13" ht="27.75" customHeight="1" thickBot="1" x14ac:dyDescent="0.2">
      <c r="B53" s="1293" t="s">
        <v>44</v>
      </c>
      <c r="C53" s="1294"/>
      <c r="D53" s="113"/>
      <c r="E53" s="1295" t="s">
        <v>45</v>
      </c>
      <c r="F53" s="1295"/>
      <c r="G53" s="1295"/>
      <c r="H53" s="1296"/>
      <c r="I53" s="114">
        <v>3308</v>
      </c>
      <c r="J53" s="115">
        <v>3331</v>
      </c>
      <c r="K53" s="115">
        <v>3490</v>
      </c>
      <c r="L53" s="115">
        <v>3525</v>
      </c>
      <c r="M53" s="116">
        <v>3682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zfms4DC2OavD1xvCcbSU/c/2vhejyAcR9C3PeTx+dUO/ctFms3A6SFGpAz+mlhSjkg3XyYBfdKQSVtX2wjdCw==" saltValue="qRo4lmuFBcC8zrh8K2dp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578</v>
      </c>
      <c r="G54" s="125" t="s">
        <v>579</v>
      </c>
      <c r="H54" s="126" t="s">
        <v>580</v>
      </c>
    </row>
    <row r="55" spans="2:8" ht="52.5" customHeight="1" x14ac:dyDescent="0.15">
      <c r="B55" s="127"/>
      <c r="C55" s="1305" t="s">
        <v>48</v>
      </c>
      <c r="D55" s="1305"/>
      <c r="E55" s="1306"/>
      <c r="F55" s="128">
        <v>469</v>
      </c>
      <c r="G55" s="128">
        <v>469</v>
      </c>
      <c r="H55" s="129">
        <v>469</v>
      </c>
    </row>
    <row r="56" spans="2:8" ht="52.5" customHeight="1" x14ac:dyDescent="0.15">
      <c r="B56" s="130"/>
      <c r="C56" s="1307" t="s">
        <v>49</v>
      </c>
      <c r="D56" s="1307"/>
      <c r="E56" s="1308"/>
      <c r="F56" s="131">
        <v>114</v>
      </c>
      <c r="G56" s="131">
        <v>114</v>
      </c>
      <c r="H56" s="132">
        <v>114</v>
      </c>
    </row>
    <row r="57" spans="2:8" ht="53.25" customHeight="1" x14ac:dyDescent="0.15">
      <c r="B57" s="130"/>
      <c r="C57" s="1309" t="s">
        <v>50</v>
      </c>
      <c r="D57" s="1309"/>
      <c r="E57" s="1310"/>
      <c r="F57" s="133">
        <v>732</v>
      </c>
      <c r="G57" s="133">
        <v>591</v>
      </c>
      <c r="H57" s="134">
        <v>505</v>
      </c>
    </row>
    <row r="58" spans="2:8" ht="45.75" customHeight="1" x14ac:dyDescent="0.15">
      <c r="B58" s="135"/>
      <c r="C58" s="1297" t="s">
        <v>609</v>
      </c>
      <c r="D58" s="1298"/>
      <c r="E58" s="1299"/>
      <c r="F58" s="136">
        <v>174</v>
      </c>
      <c r="G58" s="136">
        <v>133</v>
      </c>
      <c r="H58" s="137">
        <v>133</v>
      </c>
    </row>
    <row r="59" spans="2:8" ht="45.75" customHeight="1" x14ac:dyDescent="0.15">
      <c r="B59" s="135"/>
      <c r="C59" s="1297" t="s">
        <v>610</v>
      </c>
      <c r="D59" s="1298"/>
      <c r="E59" s="1299"/>
      <c r="F59" s="136">
        <v>239</v>
      </c>
      <c r="G59" s="136">
        <v>184</v>
      </c>
      <c r="H59" s="137">
        <v>106</v>
      </c>
    </row>
    <row r="60" spans="2:8" ht="45.75" customHeight="1" x14ac:dyDescent="0.15">
      <c r="B60" s="135"/>
      <c r="C60" s="1297" t="s">
        <v>611</v>
      </c>
      <c r="D60" s="1298"/>
      <c r="E60" s="1299"/>
      <c r="F60" s="136">
        <v>81</v>
      </c>
      <c r="G60" s="136">
        <v>47</v>
      </c>
      <c r="H60" s="137">
        <v>92</v>
      </c>
    </row>
    <row r="61" spans="2:8" ht="45.75" customHeight="1" x14ac:dyDescent="0.15">
      <c r="B61" s="135"/>
      <c r="C61" s="1297" t="s">
        <v>612</v>
      </c>
      <c r="D61" s="1298"/>
      <c r="E61" s="1299"/>
      <c r="F61" s="136">
        <v>58</v>
      </c>
      <c r="G61" s="136">
        <v>60</v>
      </c>
      <c r="H61" s="137">
        <v>60</v>
      </c>
    </row>
    <row r="62" spans="2:8" ht="45.75" customHeight="1" thickBot="1" x14ac:dyDescent="0.2">
      <c r="B62" s="138"/>
      <c r="C62" s="1300" t="s">
        <v>613</v>
      </c>
      <c r="D62" s="1301"/>
      <c r="E62" s="1302"/>
      <c r="F62" s="139">
        <v>0</v>
      </c>
      <c r="G62" s="139">
        <v>0</v>
      </c>
      <c r="H62" s="140">
        <v>28</v>
      </c>
    </row>
    <row r="63" spans="2:8" ht="52.5" customHeight="1" thickBot="1" x14ac:dyDescent="0.2">
      <c r="B63" s="141"/>
      <c r="C63" s="1303" t="s">
        <v>51</v>
      </c>
      <c r="D63" s="1303"/>
      <c r="E63" s="1304"/>
      <c r="F63" s="142">
        <v>1315</v>
      </c>
      <c r="G63" s="142">
        <v>1174</v>
      </c>
      <c r="H63" s="143">
        <v>1089</v>
      </c>
    </row>
    <row r="64" spans="2:8" ht="15" customHeight="1" x14ac:dyDescent="0.15"/>
  </sheetData>
  <sheetProtection algorithmName="SHA-512" hashValue="oiUulZnng6JHHYbP5kC8j68VsFumdkErOQwEkn3AWnisOsp/l5GrIRdM0PCzrUCcHdRiU/IsvDBK0SnY3jMLWA==" saltValue="/VMHNIC5AAPpQfX31WEp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626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627</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576</v>
      </c>
      <c r="BQ50" s="1316"/>
      <c r="BR50" s="1316"/>
      <c r="BS50" s="1316"/>
      <c r="BT50" s="1316"/>
      <c r="BU50" s="1316"/>
      <c r="BV50" s="1316"/>
      <c r="BW50" s="1316"/>
      <c r="BX50" s="1316" t="s">
        <v>577</v>
      </c>
      <c r="BY50" s="1316"/>
      <c r="BZ50" s="1316"/>
      <c r="CA50" s="1316"/>
      <c r="CB50" s="1316"/>
      <c r="CC50" s="1316"/>
      <c r="CD50" s="1316"/>
      <c r="CE50" s="1316"/>
      <c r="CF50" s="1316" t="s">
        <v>578</v>
      </c>
      <c r="CG50" s="1316"/>
      <c r="CH50" s="1316"/>
      <c r="CI50" s="1316"/>
      <c r="CJ50" s="1316"/>
      <c r="CK50" s="1316"/>
      <c r="CL50" s="1316"/>
      <c r="CM50" s="1316"/>
      <c r="CN50" s="1316" t="s">
        <v>579</v>
      </c>
      <c r="CO50" s="1316"/>
      <c r="CP50" s="1316"/>
      <c r="CQ50" s="1316"/>
      <c r="CR50" s="1316"/>
      <c r="CS50" s="1316"/>
      <c r="CT50" s="1316"/>
      <c r="CU50" s="1316"/>
      <c r="CV50" s="1316" t="s">
        <v>580</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628</v>
      </c>
      <c r="AO51" s="1314"/>
      <c r="AP51" s="1314"/>
      <c r="AQ51" s="1314"/>
      <c r="AR51" s="1314"/>
      <c r="AS51" s="1314"/>
      <c r="AT51" s="1314"/>
      <c r="AU51" s="1314"/>
      <c r="AV51" s="1314"/>
      <c r="AW51" s="1314"/>
      <c r="AX51" s="1314"/>
      <c r="AY51" s="1314"/>
      <c r="AZ51" s="1314"/>
      <c r="BA51" s="1314"/>
      <c r="BB51" s="1314" t="s">
        <v>629</v>
      </c>
      <c r="BC51" s="1314"/>
      <c r="BD51" s="1314"/>
      <c r="BE51" s="1314"/>
      <c r="BF51" s="1314"/>
      <c r="BG51" s="1314"/>
      <c r="BH51" s="1314"/>
      <c r="BI51" s="1314"/>
      <c r="BJ51" s="1314"/>
      <c r="BK51" s="1314"/>
      <c r="BL51" s="1314"/>
      <c r="BM51" s="1314"/>
      <c r="BN51" s="1314"/>
      <c r="BO51" s="1314"/>
      <c r="BP51" s="1311">
        <v>89.5</v>
      </c>
      <c r="BQ51" s="1311"/>
      <c r="BR51" s="1311"/>
      <c r="BS51" s="1311"/>
      <c r="BT51" s="1311"/>
      <c r="BU51" s="1311"/>
      <c r="BV51" s="1311"/>
      <c r="BW51" s="1311"/>
      <c r="BX51" s="1311">
        <v>91.4</v>
      </c>
      <c r="BY51" s="1311"/>
      <c r="BZ51" s="1311"/>
      <c r="CA51" s="1311"/>
      <c r="CB51" s="1311"/>
      <c r="CC51" s="1311"/>
      <c r="CD51" s="1311"/>
      <c r="CE51" s="1311"/>
      <c r="CF51" s="1311">
        <v>95.6</v>
      </c>
      <c r="CG51" s="1311"/>
      <c r="CH51" s="1311"/>
      <c r="CI51" s="1311"/>
      <c r="CJ51" s="1311"/>
      <c r="CK51" s="1311"/>
      <c r="CL51" s="1311"/>
      <c r="CM51" s="1311"/>
      <c r="CN51" s="1311">
        <v>97.5</v>
      </c>
      <c r="CO51" s="1311"/>
      <c r="CP51" s="1311"/>
      <c r="CQ51" s="1311"/>
      <c r="CR51" s="1311"/>
      <c r="CS51" s="1311"/>
      <c r="CT51" s="1311"/>
      <c r="CU51" s="1311"/>
      <c r="CV51" s="1311">
        <v>96.6</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630</v>
      </c>
      <c r="BC53" s="1314"/>
      <c r="BD53" s="1314"/>
      <c r="BE53" s="1314"/>
      <c r="BF53" s="1314"/>
      <c r="BG53" s="1314"/>
      <c r="BH53" s="1314"/>
      <c r="BI53" s="1314"/>
      <c r="BJ53" s="1314"/>
      <c r="BK53" s="1314"/>
      <c r="BL53" s="1314"/>
      <c r="BM53" s="1314"/>
      <c r="BN53" s="1314"/>
      <c r="BO53" s="1314"/>
      <c r="BP53" s="1311">
        <v>49.2</v>
      </c>
      <c r="BQ53" s="1311"/>
      <c r="BR53" s="1311"/>
      <c r="BS53" s="1311"/>
      <c r="BT53" s="1311"/>
      <c r="BU53" s="1311"/>
      <c r="BV53" s="1311"/>
      <c r="BW53" s="1311"/>
      <c r="BX53" s="1311">
        <v>49.4</v>
      </c>
      <c r="BY53" s="1311"/>
      <c r="BZ53" s="1311"/>
      <c r="CA53" s="1311"/>
      <c r="CB53" s="1311"/>
      <c r="CC53" s="1311"/>
      <c r="CD53" s="1311"/>
      <c r="CE53" s="1311"/>
      <c r="CF53" s="1311">
        <v>49.4</v>
      </c>
      <c r="CG53" s="1311"/>
      <c r="CH53" s="1311"/>
      <c r="CI53" s="1311"/>
      <c r="CJ53" s="1311"/>
      <c r="CK53" s="1311"/>
      <c r="CL53" s="1311"/>
      <c r="CM53" s="1311"/>
      <c r="CN53" s="1311">
        <v>47.7</v>
      </c>
      <c r="CO53" s="1311"/>
      <c r="CP53" s="1311"/>
      <c r="CQ53" s="1311"/>
      <c r="CR53" s="1311"/>
      <c r="CS53" s="1311"/>
      <c r="CT53" s="1311"/>
      <c r="CU53" s="1311"/>
      <c r="CV53" s="1311">
        <v>48.9</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631</v>
      </c>
      <c r="AO55" s="1316"/>
      <c r="AP55" s="1316"/>
      <c r="AQ55" s="1316"/>
      <c r="AR55" s="1316"/>
      <c r="AS55" s="1316"/>
      <c r="AT55" s="1316"/>
      <c r="AU55" s="1316"/>
      <c r="AV55" s="1316"/>
      <c r="AW55" s="1316"/>
      <c r="AX55" s="1316"/>
      <c r="AY55" s="1316"/>
      <c r="AZ55" s="1316"/>
      <c r="BA55" s="1316"/>
      <c r="BB55" s="1314" t="s">
        <v>629</v>
      </c>
      <c r="BC55" s="1314"/>
      <c r="BD55" s="1314"/>
      <c r="BE55" s="1314"/>
      <c r="BF55" s="1314"/>
      <c r="BG55" s="1314"/>
      <c r="BH55" s="1314"/>
      <c r="BI55" s="1314"/>
      <c r="BJ55" s="1314"/>
      <c r="BK55" s="1314"/>
      <c r="BL55" s="1314"/>
      <c r="BM55" s="1314"/>
      <c r="BN55" s="1314"/>
      <c r="BO55" s="1314"/>
      <c r="BP55" s="1311">
        <v>32.9</v>
      </c>
      <c r="BQ55" s="1311"/>
      <c r="BR55" s="1311"/>
      <c r="BS55" s="1311"/>
      <c r="BT55" s="1311"/>
      <c r="BU55" s="1311"/>
      <c r="BV55" s="1311"/>
      <c r="BW55" s="1311"/>
      <c r="BX55" s="1311">
        <v>28.5</v>
      </c>
      <c r="BY55" s="1311"/>
      <c r="BZ55" s="1311"/>
      <c r="CA55" s="1311"/>
      <c r="CB55" s="1311"/>
      <c r="CC55" s="1311"/>
      <c r="CD55" s="1311"/>
      <c r="CE55" s="1311"/>
      <c r="CF55" s="1311">
        <v>20.5</v>
      </c>
      <c r="CG55" s="1311"/>
      <c r="CH55" s="1311"/>
      <c r="CI55" s="1311"/>
      <c r="CJ55" s="1311"/>
      <c r="CK55" s="1311"/>
      <c r="CL55" s="1311"/>
      <c r="CM55" s="1311"/>
      <c r="CN55" s="1311">
        <v>21.4</v>
      </c>
      <c r="CO55" s="1311"/>
      <c r="CP55" s="1311"/>
      <c r="CQ55" s="1311"/>
      <c r="CR55" s="1311"/>
      <c r="CS55" s="1311"/>
      <c r="CT55" s="1311"/>
      <c r="CU55" s="1311"/>
      <c r="CV55" s="1311">
        <v>12.8</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630</v>
      </c>
      <c r="BC57" s="1314"/>
      <c r="BD57" s="1314"/>
      <c r="BE57" s="1314"/>
      <c r="BF57" s="1314"/>
      <c r="BG57" s="1314"/>
      <c r="BH57" s="1314"/>
      <c r="BI57" s="1314"/>
      <c r="BJ57" s="1314"/>
      <c r="BK57" s="1314"/>
      <c r="BL57" s="1314"/>
      <c r="BM57" s="1314"/>
      <c r="BN57" s="1314"/>
      <c r="BO57" s="1314"/>
      <c r="BP57" s="1311">
        <v>57</v>
      </c>
      <c r="BQ57" s="1311"/>
      <c r="BR57" s="1311"/>
      <c r="BS57" s="1311"/>
      <c r="BT57" s="1311"/>
      <c r="BU57" s="1311"/>
      <c r="BV57" s="1311"/>
      <c r="BW57" s="1311"/>
      <c r="BX57" s="1311">
        <v>59.7</v>
      </c>
      <c r="BY57" s="1311"/>
      <c r="BZ57" s="1311"/>
      <c r="CA57" s="1311"/>
      <c r="CB57" s="1311"/>
      <c r="CC57" s="1311"/>
      <c r="CD57" s="1311"/>
      <c r="CE57" s="1311"/>
      <c r="CF57" s="1311">
        <v>60</v>
      </c>
      <c r="CG57" s="1311"/>
      <c r="CH57" s="1311"/>
      <c r="CI57" s="1311"/>
      <c r="CJ57" s="1311"/>
      <c r="CK57" s="1311"/>
      <c r="CL57" s="1311"/>
      <c r="CM57" s="1311"/>
      <c r="CN57" s="1311">
        <v>60.3</v>
      </c>
      <c r="CO57" s="1311"/>
      <c r="CP57" s="1311"/>
      <c r="CQ57" s="1311"/>
      <c r="CR57" s="1311"/>
      <c r="CS57" s="1311"/>
      <c r="CT57" s="1311"/>
      <c r="CU57" s="1311"/>
      <c r="CV57" s="1311">
        <v>61</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632</v>
      </c>
    </row>
    <row r="64" spans="1:109" x14ac:dyDescent="0.15">
      <c r="B64" s="397"/>
      <c r="G64" s="404"/>
      <c r="I64" s="417"/>
      <c r="J64" s="417"/>
      <c r="K64" s="417"/>
      <c r="L64" s="417"/>
      <c r="M64" s="417"/>
      <c r="N64" s="418"/>
      <c r="AM64" s="404"/>
      <c r="AN64" s="404" t="s">
        <v>625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633</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627</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576</v>
      </c>
      <c r="BQ72" s="1316"/>
      <c r="BR72" s="1316"/>
      <c r="BS72" s="1316"/>
      <c r="BT72" s="1316"/>
      <c r="BU72" s="1316"/>
      <c r="BV72" s="1316"/>
      <c r="BW72" s="1316"/>
      <c r="BX72" s="1316" t="s">
        <v>577</v>
      </c>
      <c r="BY72" s="1316"/>
      <c r="BZ72" s="1316"/>
      <c r="CA72" s="1316"/>
      <c r="CB72" s="1316"/>
      <c r="CC72" s="1316"/>
      <c r="CD72" s="1316"/>
      <c r="CE72" s="1316"/>
      <c r="CF72" s="1316" t="s">
        <v>578</v>
      </c>
      <c r="CG72" s="1316"/>
      <c r="CH72" s="1316"/>
      <c r="CI72" s="1316"/>
      <c r="CJ72" s="1316"/>
      <c r="CK72" s="1316"/>
      <c r="CL72" s="1316"/>
      <c r="CM72" s="1316"/>
      <c r="CN72" s="1316" t="s">
        <v>579</v>
      </c>
      <c r="CO72" s="1316"/>
      <c r="CP72" s="1316"/>
      <c r="CQ72" s="1316"/>
      <c r="CR72" s="1316"/>
      <c r="CS72" s="1316"/>
      <c r="CT72" s="1316"/>
      <c r="CU72" s="1316"/>
      <c r="CV72" s="1316" t="s">
        <v>580</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628</v>
      </c>
      <c r="AO73" s="1314"/>
      <c r="AP73" s="1314"/>
      <c r="AQ73" s="1314"/>
      <c r="AR73" s="1314"/>
      <c r="AS73" s="1314"/>
      <c r="AT73" s="1314"/>
      <c r="AU73" s="1314"/>
      <c r="AV73" s="1314"/>
      <c r="AW73" s="1314"/>
      <c r="AX73" s="1314"/>
      <c r="AY73" s="1314"/>
      <c r="AZ73" s="1314"/>
      <c r="BA73" s="1314"/>
      <c r="BB73" s="1314" t="s">
        <v>629</v>
      </c>
      <c r="BC73" s="1314"/>
      <c r="BD73" s="1314"/>
      <c r="BE73" s="1314"/>
      <c r="BF73" s="1314"/>
      <c r="BG73" s="1314"/>
      <c r="BH73" s="1314"/>
      <c r="BI73" s="1314"/>
      <c r="BJ73" s="1314"/>
      <c r="BK73" s="1314"/>
      <c r="BL73" s="1314"/>
      <c r="BM73" s="1314"/>
      <c r="BN73" s="1314"/>
      <c r="BO73" s="1314"/>
      <c r="BP73" s="1311">
        <v>89.5</v>
      </c>
      <c r="BQ73" s="1311"/>
      <c r="BR73" s="1311"/>
      <c r="BS73" s="1311"/>
      <c r="BT73" s="1311"/>
      <c r="BU73" s="1311"/>
      <c r="BV73" s="1311"/>
      <c r="BW73" s="1311"/>
      <c r="BX73" s="1311">
        <v>91.4</v>
      </c>
      <c r="BY73" s="1311"/>
      <c r="BZ73" s="1311"/>
      <c r="CA73" s="1311"/>
      <c r="CB73" s="1311"/>
      <c r="CC73" s="1311"/>
      <c r="CD73" s="1311"/>
      <c r="CE73" s="1311"/>
      <c r="CF73" s="1311">
        <v>95.6</v>
      </c>
      <c r="CG73" s="1311"/>
      <c r="CH73" s="1311"/>
      <c r="CI73" s="1311"/>
      <c r="CJ73" s="1311"/>
      <c r="CK73" s="1311"/>
      <c r="CL73" s="1311"/>
      <c r="CM73" s="1311"/>
      <c r="CN73" s="1311">
        <v>97.5</v>
      </c>
      <c r="CO73" s="1311"/>
      <c r="CP73" s="1311"/>
      <c r="CQ73" s="1311"/>
      <c r="CR73" s="1311"/>
      <c r="CS73" s="1311"/>
      <c r="CT73" s="1311"/>
      <c r="CU73" s="1311"/>
      <c r="CV73" s="1311">
        <v>96.6</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634</v>
      </c>
      <c r="BC75" s="1314"/>
      <c r="BD75" s="1314"/>
      <c r="BE75" s="1314"/>
      <c r="BF75" s="1314"/>
      <c r="BG75" s="1314"/>
      <c r="BH75" s="1314"/>
      <c r="BI75" s="1314"/>
      <c r="BJ75" s="1314"/>
      <c r="BK75" s="1314"/>
      <c r="BL75" s="1314"/>
      <c r="BM75" s="1314"/>
      <c r="BN75" s="1314"/>
      <c r="BO75" s="1314"/>
      <c r="BP75" s="1311">
        <v>3.5</v>
      </c>
      <c r="BQ75" s="1311"/>
      <c r="BR75" s="1311"/>
      <c r="BS75" s="1311"/>
      <c r="BT75" s="1311"/>
      <c r="BU75" s="1311"/>
      <c r="BV75" s="1311"/>
      <c r="BW75" s="1311"/>
      <c r="BX75" s="1311">
        <v>3.8</v>
      </c>
      <c r="BY75" s="1311"/>
      <c r="BZ75" s="1311"/>
      <c r="CA75" s="1311"/>
      <c r="CB75" s="1311"/>
      <c r="CC75" s="1311"/>
      <c r="CD75" s="1311"/>
      <c r="CE75" s="1311"/>
      <c r="CF75" s="1311">
        <v>4.5999999999999996</v>
      </c>
      <c r="CG75" s="1311"/>
      <c r="CH75" s="1311"/>
      <c r="CI75" s="1311"/>
      <c r="CJ75" s="1311"/>
      <c r="CK75" s="1311"/>
      <c r="CL75" s="1311"/>
      <c r="CM75" s="1311"/>
      <c r="CN75" s="1311">
        <v>5.7</v>
      </c>
      <c r="CO75" s="1311"/>
      <c r="CP75" s="1311"/>
      <c r="CQ75" s="1311"/>
      <c r="CR75" s="1311"/>
      <c r="CS75" s="1311"/>
      <c r="CT75" s="1311"/>
      <c r="CU75" s="1311"/>
      <c r="CV75" s="1311">
        <v>6.5</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631</v>
      </c>
      <c r="AO77" s="1316"/>
      <c r="AP77" s="1316"/>
      <c r="AQ77" s="1316"/>
      <c r="AR77" s="1316"/>
      <c r="AS77" s="1316"/>
      <c r="AT77" s="1316"/>
      <c r="AU77" s="1316"/>
      <c r="AV77" s="1316"/>
      <c r="AW77" s="1316"/>
      <c r="AX77" s="1316"/>
      <c r="AY77" s="1316"/>
      <c r="AZ77" s="1316"/>
      <c r="BA77" s="1316"/>
      <c r="BB77" s="1314" t="s">
        <v>629</v>
      </c>
      <c r="BC77" s="1314"/>
      <c r="BD77" s="1314"/>
      <c r="BE77" s="1314"/>
      <c r="BF77" s="1314"/>
      <c r="BG77" s="1314"/>
      <c r="BH77" s="1314"/>
      <c r="BI77" s="1314"/>
      <c r="BJ77" s="1314"/>
      <c r="BK77" s="1314"/>
      <c r="BL77" s="1314"/>
      <c r="BM77" s="1314"/>
      <c r="BN77" s="1314"/>
      <c r="BO77" s="1314"/>
      <c r="BP77" s="1311">
        <v>32.9</v>
      </c>
      <c r="BQ77" s="1311"/>
      <c r="BR77" s="1311"/>
      <c r="BS77" s="1311"/>
      <c r="BT77" s="1311"/>
      <c r="BU77" s="1311"/>
      <c r="BV77" s="1311"/>
      <c r="BW77" s="1311"/>
      <c r="BX77" s="1311">
        <v>28.5</v>
      </c>
      <c r="BY77" s="1311"/>
      <c r="BZ77" s="1311"/>
      <c r="CA77" s="1311"/>
      <c r="CB77" s="1311"/>
      <c r="CC77" s="1311"/>
      <c r="CD77" s="1311"/>
      <c r="CE77" s="1311"/>
      <c r="CF77" s="1311">
        <v>20.5</v>
      </c>
      <c r="CG77" s="1311"/>
      <c r="CH77" s="1311"/>
      <c r="CI77" s="1311"/>
      <c r="CJ77" s="1311"/>
      <c r="CK77" s="1311"/>
      <c r="CL77" s="1311"/>
      <c r="CM77" s="1311"/>
      <c r="CN77" s="1311">
        <v>21.4</v>
      </c>
      <c r="CO77" s="1311"/>
      <c r="CP77" s="1311"/>
      <c r="CQ77" s="1311"/>
      <c r="CR77" s="1311"/>
      <c r="CS77" s="1311"/>
      <c r="CT77" s="1311"/>
      <c r="CU77" s="1311"/>
      <c r="CV77" s="1311">
        <v>12.8</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634</v>
      </c>
      <c r="BC79" s="1314"/>
      <c r="BD79" s="1314"/>
      <c r="BE79" s="1314"/>
      <c r="BF79" s="1314"/>
      <c r="BG79" s="1314"/>
      <c r="BH79" s="1314"/>
      <c r="BI79" s="1314"/>
      <c r="BJ79" s="1314"/>
      <c r="BK79" s="1314"/>
      <c r="BL79" s="1314"/>
      <c r="BM79" s="1314"/>
      <c r="BN79" s="1314"/>
      <c r="BO79" s="1314"/>
      <c r="BP79" s="1311">
        <v>8.1999999999999993</v>
      </c>
      <c r="BQ79" s="1311"/>
      <c r="BR79" s="1311"/>
      <c r="BS79" s="1311"/>
      <c r="BT79" s="1311"/>
      <c r="BU79" s="1311"/>
      <c r="BV79" s="1311"/>
      <c r="BW79" s="1311"/>
      <c r="BX79" s="1311">
        <v>8</v>
      </c>
      <c r="BY79" s="1311"/>
      <c r="BZ79" s="1311"/>
      <c r="CA79" s="1311"/>
      <c r="CB79" s="1311"/>
      <c r="CC79" s="1311"/>
      <c r="CD79" s="1311"/>
      <c r="CE79" s="1311"/>
      <c r="CF79" s="1311">
        <v>7.9</v>
      </c>
      <c r="CG79" s="1311"/>
      <c r="CH79" s="1311"/>
      <c r="CI79" s="1311"/>
      <c r="CJ79" s="1311"/>
      <c r="CK79" s="1311"/>
      <c r="CL79" s="1311"/>
      <c r="CM79" s="1311"/>
      <c r="CN79" s="1311">
        <v>7.7</v>
      </c>
      <c r="CO79" s="1311"/>
      <c r="CP79" s="1311"/>
      <c r="CQ79" s="1311"/>
      <c r="CR79" s="1311"/>
      <c r="CS79" s="1311"/>
      <c r="CT79" s="1311"/>
      <c r="CU79" s="1311"/>
      <c r="CV79" s="1311">
        <v>7.3</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2pafAky99EEvQMhwZ0BM7REC2r8LSbRMVBGqUk0DeFDsKOvvWDtiA8mJvnLPMaXcxphfbrxwsRukex0Gam5V3A==" saltValue="tG1cKEyZmW+bGk/PLDKGs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523</v>
      </c>
    </row>
  </sheetData>
  <sheetProtection algorithmName="SHA-512" hashValue="ARTlarl3Izcal7D8gjUTKcZY7qesZQned+0/DfQsGcViAqNfCCF+FO2b0/NGz4EXxKFyKEpggIg45HdZaBdnZw==" saltValue="OViV0llhFZfpm++rfr1q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523</v>
      </c>
    </row>
  </sheetData>
  <sheetProtection algorithmName="SHA-512" hashValue="qR8/znfbUqGZeHLhs+SajVJkaOEuoWsNfCyTi+16euNhOihG9BHWOJN6CXueegGt1+0kG/mnpbM3inTLH0kT/g==" saltValue="6hg0TRsxJPOibNkoMvXhP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573</v>
      </c>
      <c r="G2" s="157"/>
      <c r="H2" s="158"/>
    </row>
    <row r="3" spans="1:8" x14ac:dyDescent="0.15">
      <c r="A3" s="154" t="s">
        <v>566</v>
      </c>
      <c r="B3" s="159"/>
      <c r="C3" s="160"/>
      <c r="D3" s="161">
        <v>126768</v>
      </c>
      <c r="E3" s="162"/>
      <c r="F3" s="163">
        <v>67293</v>
      </c>
      <c r="G3" s="164"/>
      <c r="H3" s="165"/>
    </row>
    <row r="4" spans="1:8" x14ac:dyDescent="0.15">
      <c r="A4" s="166"/>
      <c r="B4" s="167"/>
      <c r="C4" s="168"/>
      <c r="D4" s="169">
        <v>25179</v>
      </c>
      <c r="E4" s="170"/>
      <c r="F4" s="171">
        <v>35076</v>
      </c>
      <c r="G4" s="172"/>
      <c r="H4" s="173"/>
    </row>
    <row r="5" spans="1:8" x14ac:dyDescent="0.15">
      <c r="A5" s="154" t="s">
        <v>568</v>
      </c>
      <c r="B5" s="159"/>
      <c r="C5" s="160"/>
      <c r="D5" s="161">
        <v>106803</v>
      </c>
      <c r="E5" s="162"/>
      <c r="F5" s="163">
        <v>67343</v>
      </c>
      <c r="G5" s="164"/>
      <c r="H5" s="165"/>
    </row>
    <row r="6" spans="1:8" x14ac:dyDescent="0.15">
      <c r="A6" s="166"/>
      <c r="B6" s="167"/>
      <c r="C6" s="168"/>
      <c r="D6" s="169">
        <v>18813</v>
      </c>
      <c r="E6" s="170"/>
      <c r="F6" s="171">
        <v>32865</v>
      </c>
      <c r="G6" s="172"/>
      <c r="H6" s="173"/>
    </row>
    <row r="7" spans="1:8" x14ac:dyDescent="0.15">
      <c r="A7" s="154" t="s">
        <v>569</v>
      </c>
      <c r="B7" s="159"/>
      <c r="C7" s="160"/>
      <c r="D7" s="161">
        <v>61300</v>
      </c>
      <c r="E7" s="162"/>
      <c r="F7" s="163">
        <v>73475</v>
      </c>
      <c r="G7" s="164"/>
      <c r="H7" s="165"/>
    </row>
    <row r="8" spans="1:8" x14ac:dyDescent="0.15">
      <c r="A8" s="166"/>
      <c r="B8" s="167"/>
      <c r="C8" s="168"/>
      <c r="D8" s="169">
        <v>22579</v>
      </c>
      <c r="E8" s="170"/>
      <c r="F8" s="171">
        <v>43072</v>
      </c>
      <c r="G8" s="172"/>
      <c r="H8" s="173"/>
    </row>
    <row r="9" spans="1:8" x14ac:dyDescent="0.15">
      <c r="A9" s="154" t="s">
        <v>570</v>
      </c>
      <c r="B9" s="159"/>
      <c r="C9" s="160"/>
      <c r="D9" s="161">
        <v>59819</v>
      </c>
      <c r="E9" s="162"/>
      <c r="F9" s="163">
        <v>87464</v>
      </c>
      <c r="G9" s="164"/>
      <c r="H9" s="165"/>
    </row>
    <row r="10" spans="1:8" x14ac:dyDescent="0.15">
      <c r="A10" s="166"/>
      <c r="B10" s="167"/>
      <c r="C10" s="168"/>
      <c r="D10" s="169">
        <v>16720</v>
      </c>
      <c r="E10" s="170"/>
      <c r="F10" s="171">
        <v>47479</v>
      </c>
      <c r="G10" s="172"/>
      <c r="H10" s="173"/>
    </row>
    <row r="11" spans="1:8" x14ac:dyDescent="0.15">
      <c r="A11" s="154" t="s">
        <v>571</v>
      </c>
      <c r="B11" s="159"/>
      <c r="C11" s="160"/>
      <c r="D11" s="161">
        <v>85704</v>
      </c>
      <c r="E11" s="162"/>
      <c r="F11" s="163">
        <v>96248</v>
      </c>
      <c r="G11" s="164"/>
      <c r="H11" s="165"/>
    </row>
    <row r="12" spans="1:8" x14ac:dyDescent="0.15">
      <c r="A12" s="166"/>
      <c r="B12" s="167"/>
      <c r="C12" s="174"/>
      <c r="D12" s="169">
        <v>21283</v>
      </c>
      <c r="E12" s="170"/>
      <c r="F12" s="171">
        <v>55768</v>
      </c>
      <c r="G12" s="172"/>
      <c r="H12" s="173"/>
    </row>
    <row r="13" spans="1:8" x14ac:dyDescent="0.15">
      <c r="A13" s="154"/>
      <c r="B13" s="159"/>
      <c r="C13" s="175"/>
      <c r="D13" s="176">
        <v>88079</v>
      </c>
      <c r="E13" s="177"/>
      <c r="F13" s="178">
        <v>78365</v>
      </c>
      <c r="G13" s="179"/>
      <c r="H13" s="165"/>
    </row>
    <row r="14" spans="1:8" x14ac:dyDescent="0.15">
      <c r="A14" s="166"/>
      <c r="B14" s="167"/>
      <c r="C14" s="168"/>
      <c r="D14" s="169">
        <v>20915</v>
      </c>
      <c r="E14" s="170"/>
      <c r="F14" s="171">
        <v>42852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12.6</v>
      </c>
      <c r="C19" s="180">
        <f>ROUND(VALUE(SUBSTITUTE(実質収支比率等に係る経年分析!G$48,"▲","-")),2)</f>
        <v>13.73</v>
      </c>
      <c r="D19" s="180">
        <f>ROUND(VALUE(SUBSTITUTE(実質収支比率等に係る経年分析!H$48,"▲","-")),2)</f>
        <v>10.7</v>
      </c>
      <c r="E19" s="180">
        <f>ROUND(VALUE(SUBSTITUTE(実質収支比率等に係る経年分析!I$48,"▲","-")),2)</f>
        <v>5.67</v>
      </c>
      <c r="F19" s="180">
        <f>ROUND(VALUE(SUBSTITUTE(実質収支比率等に係る経年分析!J$48,"▲","-")),2)</f>
        <v>10.78</v>
      </c>
    </row>
    <row r="20" spans="1:11" x14ac:dyDescent="0.15">
      <c r="A20" s="180" t="s">
        <v>55</v>
      </c>
      <c r="B20" s="180">
        <f>ROUND(VALUE(SUBSTITUTE(実質収支比率等に係る経年分析!F$47,"▲","-")),2)</f>
        <v>9.32</v>
      </c>
      <c r="C20" s="180">
        <f>ROUND(VALUE(SUBSTITUTE(実質収支比率等に係る経年分析!G$47,"▲","-")),2)</f>
        <v>10.57</v>
      </c>
      <c r="D20" s="180">
        <f>ROUND(VALUE(SUBSTITUTE(実質収支比率等に係る経年分析!H$47,"▲","-")),2)</f>
        <v>11.13</v>
      </c>
      <c r="E20" s="180">
        <f>ROUND(VALUE(SUBSTITUTE(実質収支比率等に係る経年分析!I$47,"▲","-")),2)</f>
        <v>11.19</v>
      </c>
      <c r="F20" s="180">
        <f>ROUND(VALUE(SUBSTITUTE(実質収支比率等に係る経年分析!J$47,"▲","-")),2)</f>
        <v>10.69</v>
      </c>
    </row>
    <row r="21" spans="1:11" x14ac:dyDescent="0.15">
      <c r="A21" s="180" t="s">
        <v>56</v>
      </c>
      <c r="B21" s="180">
        <f>IF(ISNUMBER(VALUE(SUBSTITUTE(実質収支比率等に係る経年分析!F$49,"▲","-"))),ROUND(VALUE(SUBSTITUTE(実質収支比率等に係る経年分析!F$49,"▲","-")),2),NA())</f>
        <v>2.3199999999999998</v>
      </c>
      <c r="C21" s="180">
        <f>IF(ISNUMBER(VALUE(SUBSTITUTE(実質収支比率等に係る経年分析!G$49,"▲","-"))),ROUND(VALUE(SUBSTITUTE(実質収支比率等に係る経年分析!G$49,"▲","-")),2),NA())</f>
        <v>2.23</v>
      </c>
      <c r="D21" s="180">
        <f>IF(ISNUMBER(VALUE(SUBSTITUTE(実質収支比率等に係る経年分析!H$49,"▲","-"))),ROUND(VALUE(SUBSTITUTE(実質収支比率等に係る経年分析!H$49,"▲","-")),2),NA())</f>
        <v>-2.39</v>
      </c>
      <c r="E21" s="180">
        <f>IF(ISNUMBER(VALUE(SUBSTITUTE(実質収支比率等に係る経年分析!I$49,"▲","-"))),ROUND(VALUE(SUBSTITUTE(実質収支比率等に係る経年分析!I$49,"▲","-")),2),NA())</f>
        <v>-5.08</v>
      </c>
      <c r="F21" s="180">
        <f>IF(ISNUMBER(VALUE(SUBSTITUTE(実質収支比率等に係る経年分析!J$49,"▲","-"))),ROUND(VALUE(SUBSTITUTE(実質収支比率等に係る経年分析!J$49,"▲","-")),2),NA())</f>
        <v>2.99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東茨城郡内町村及び一部事務組合公平委員会特別会計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町営公園墓地事業特別会計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地方卸売市場事業特別会計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8.2899999999999991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9.14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8.3800000000000008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6.58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13.54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10.61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715</v>
      </c>
      <c r="E42" s="182"/>
      <c r="F42" s="182"/>
      <c r="G42" s="182">
        <f>'実質公債費比率（分子）の構造'!L$52</f>
        <v>758</v>
      </c>
      <c r="H42" s="182"/>
      <c r="I42" s="182"/>
      <c r="J42" s="182">
        <f>'実質公債費比率（分子）の構造'!M$52</f>
        <v>768</v>
      </c>
      <c r="K42" s="182"/>
      <c r="L42" s="182"/>
      <c r="M42" s="182">
        <f>'実質公債費比率（分子）の構造'!N$52</f>
        <v>769</v>
      </c>
      <c r="N42" s="182"/>
      <c r="O42" s="182"/>
      <c r="P42" s="182">
        <f>'実質公債費比率（分子）の構造'!O$52</f>
        <v>780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17</v>
      </c>
      <c r="C45" s="182"/>
      <c r="D45" s="182"/>
      <c r="E45" s="182">
        <f>'実質公債費比率（分子）の構造'!L$49</f>
        <v>16</v>
      </c>
      <c r="F45" s="182"/>
      <c r="G45" s="182"/>
      <c r="H45" s="182">
        <f>'実質公債費比率（分子）の構造'!M$49</f>
        <v>16</v>
      </c>
      <c r="I45" s="182"/>
      <c r="J45" s="182"/>
      <c r="K45" s="182">
        <f>'実質公債費比率（分子）の構造'!N$49</f>
        <v>13</v>
      </c>
      <c r="L45" s="182"/>
      <c r="M45" s="182"/>
      <c r="N45" s="182">
        <f>'実質公債費比率（分子）の構造'!O$49</f>
        <v>3</v>
      </c>
      <c r="O45" s="182"/>
      <c r="P45" s="182"/>
    </row>
    <row r="46" spans="1:16" x14ac:dyDescent="0.15">
      <c r="A46" s="182" t="s">
        <v>67</v>
      </c>
      <c r="B46" s="182">
        <f>'実質公債費比率（分子）の構造'!K$48</f>
        <v>237</v>
      </c>
      <c r="C46" s="182"/>
      <c r="D46" s="182"/>
      <c r="E46" s="182">
        <f>'実質公債費比率（分子）の構造'!L$48</f>
        <v>253</v>
      </c>
      <c r="F46" s="182"/>
      <c r="G46" s="182"/>
      <c r="H46" s="182">
        <f>'実質公債費比率（分子）の構造'!M$48</f>
        <v>252</v>
      </c>
      <c r="I46" s="182"/>
      <c r="J46" s="182"/>
      <c r="K46" s="182">
        <f>'実質公債費比率（分子）の構造'!N$48</f>
        <v>223</v>
      </c>
      <c r="L46" s="182"/>
      <c r="M46" s="182"/>
      <c r="N46" s="182">
        <f>'実質公債費比率（分子）の構造'!O$48</f>
        <v>238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593</v>
      </c>
      <c r="C49" s="182"/>
      <c r="D49" s="182"/>
      <c r="E49" s="182">
        <f>'実質公債費比率（分子）の構造'!L$45</f>
        <v>647</v>
      </c>
      <c r="F49" s="182"/>
      <c r="G49" s="182"/>
      <c r="H49" s="182">
        <f>'実質公債費比率（分子）の構造'!M$45</f>
        <v>722</v>
      </c>
      <c r="I49" s="182"/>
      <c r="J49" s="182"/>
      <c r="K49" s="182">
        <f>'実質公債費比率（分子）の構造'!N$45</f>
        <v>775</v>
      </c>
      <c r="L49" s="182"/>
      <c r="M49" s="182"/>
      <c r="N49" s="182">
        <f>'実質公債費比率（分子）の構造'!O$45</f>
        <v>796</v>
      </c>
      <c r="O49" s="182"/>
      <c r="P49" s="182"/>
    </row>
    <row r="50" spans="1:16" x14ac:dyDescent="0.15">
      <c r="A50" s="182" t="s">
        <v>71</v>
      </c>
      <c r="B50" s="182" t="e">
        <f>NA()</f>
        <v>#N/A</v>
      </c>
      <c r="C50" s="182">
        <f>IF(ISNUMBER('実質公債費比率（分子）の構造'!K$53),'実質公債費比率（分子）の構造'!K$53,NA())</f>
        <v>132</v>
      </c>
      <c r="D50" s="182" t="e">
        <f>NA()</f>
        <v>#N/A</v>
      </c>
      <c r="E50" s="182" t="e">
        <f>NA()</f>
        <v>#N/A</v>
      </c>
      <c r="F50" s="182">
        <f>IF(ISNUMBER('実質公債費比率（分子）の構造'!L$53),'実質公債費比率（分子）の構造'!L$53,NA())</f>
        <v>158</v>
      </c>
      <c r="G50" s="182" t="e">
        <f>NA()</f>
        <v>#N/A</v>
      </c>
      <c r="H50" s="182" t="e">
        <f>NA()</f>
        <v>#N/A</v>
      </c>
      <c r="I50" s="182">
        <f>IF(ISNUMBER('実質公債費比率（分子）の構造'!M$53),'実質公債費比率（分子）の構造'!M$53,NA())</f>
        <v>222</v>
      </c>
      <c r="J50" s="182" t="e">
        <f>NA()</f>
        <v>#N/A</v>
      </c>
      <c r="K50" s="182" t="e">
        <f>NA()</f>
        <v>#N/A</v>
      </c>
      <c r="L50" s="182">
        <f>IF(ISNUMBER('実質公債費比率（分子）の構造'!N$53),'実質公債費比率（分子）の構造'!N$53,NA())</f>
        <v>242</v>
      </c>
      <c r="M50" s="182" t="e">
        <f>NA()</f>
        <v>#N/A</v>
      </c>
      <c r="N50" s="182" t="e">
        <f>NA()</f>
        <v>#N/A</v>
      </c>
      <c r="O50" s="182">
        <f>IF(ISNUMBER('実質公債費比率（分子）の構造'!O$53),'実質公債費比率（分子）の構造'!O$53,NA())</f>
        <v>257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7100</v>
      </c>
      <c r="E56" s="181"/>
      <c r="F56" s="181"/>
      <c r="G56" s="181">
        <f>'将来負担比率（分子）の構造'!J$52</f>
        <v>7046</v>
      </c>
      <c r="H56" s="181"/>
      <c r="I56" s="181"/>
      <c r="J56" s="181">
        <f>'将来負担比率（分子）の構造'!K$52</f>
        <v>7004</v>
      </c>
      <c r="K56" s="181"/>
      <c r="L56" s="181"/>
      <c r="M56" s="181">
        <f>'将来負担比率（分子）の構造'!L$52</f>
        <v>6901</v>
      </c>
      <c r="N56" s="181"/>
      <c r="O56" s="181"/>
      <c r="P56" s="181">
        <f>'将来負担比率（分子）の構造'!M$52</f>
        <v>7151</v>
      </c>
    </row>
    <row r="57" spans="1:16" x14ac:dyDescent="0.15">
      <c r="A57" s="181" t="s">
        <v>42</v>
      </c>
      <c r="B57" s="181"/>
      <c r="C57" s="181"/>
      <c r="D57" s="181">
        <f>'将来負担比率（分子）の構造'!I$51</f>
        <v>2175</v>
      </c>
      <c r="E57" s="181"/>
      <c r="F57" s="181"/>
      <c r="G57" s="181">
        <f>'将来負担比率（分子）の構造'!J$51</f>
        <v>2046</v>
      </c>
      <c r="H57" s="181"/>
      <c r="I57" s="181"/>
      <c r="J57" s="181">
        <f>'将来負担比率（分子）の構造'!K$51</f>
        <v>2076</v>
      </c>
      <c r="K57" s="181"/>
      <c r="L57" s="181"/>
      <c r="M57" s="181">
        <f>'将来負担比率（分子）の構造'!L$51</f>
        <v>2071</v>
      </c>
      <c r="N57" s="181"/>
      <c r="O57" s="181"/>
      <c r="P57" s="181">
        <f>'将来負担比率（分子）の構造'!M$51</f>
        <v>2025</v>
      </c>
    </row>
    <row r="58" spans="1:16" x14ac:dyDescent="0.15">
      <c r="A58" s="181" t="s">
        <v>41</v>
      </c>
      <c r="B58" s="181"/>
      <c r="C58" s="181"/>
      <c r="D58" s="181">
        <f>'将来負担比率（分子）の構造'!I$50</f>
        <v>1347</v>
      </c>
      <c r="E58" s="181"/>
      <c r="F58" s="181"/>
      <c r="G58" s="181">
        <f>'将来負担比率（分子）の構造'!J$50</f>
        <v>1478</v>
      </c>
      <c r="H58" s="181"/>
      <c r="I58" s="181"/>
      <c r="J58" s="181">
        <f>'将来負担比率（分子）の構造'!K$50</f>
        <v>1401</v>
      </c>
      <c r="K58" s="181"/>
      <c r="L58" s="181"/>
      <c r="M58" s="181">
        <f>'将来負担比率（分子）の構造'!L$50</f>
        <v>1288</v>
      </c>
      <c r="N58" s="181"/>
      <c r="O58" s="181"/>
      <c r="P58" s="181">
        <f>'将来負担比率（分子）の構造'!M$50</f>
        <v>1305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1</v>
      </c>
      <c r="O61" s="181"/>
      <c r="P61" s="181"/>
    </row>
    <row r="62" spans="1:16" x14ac:dyDescent="0.15">
      <c r="A62" s="181" t="s">
        <v>35</v>
      </c>
      <c r="B62" s="181">
        <f>'将来負担比率（分子）の構造'!I$45</f>
        <v>1846</v>
      </c>
      <c r="C62" s="181"/>
      <c r="D62" s="181"/>
      <c r="E62" s="181">
        <f>'将来負担比率（分子）の構造'!J$45</f>
        <v>1848</v>
      </c>
      <c r="F62" s="181"/>
      <c r="G62" s="181"/>
      <c r="H62" s="181">
        <f>'将来負担比率（分子）の構造'!K$45</f>
        <v>1811</v>
      </c>
      <c r="I62" s="181"/>
      <c r="J62" s="181"/>
      <c r="K62" s="181">
        <f>'将来負担比率（分子）の構造'!L$45</f>
        <v>1783</v>
      </c>
      <c r="L62" s="181"/>
      <c r="M62" s="181"/>
      <c r="N62" s="181">
        <f>'将来負担比率（分子）の構造'!M$45</f>
        <v>1783</v>
      </c>
      <c r="O62" s="181"/>
      <c r="P62" s="181"/>
    </row>
    <row r="63" spans="1:16" x14ac:dyDescent="0.15">
      <c r="A63" s="181" t="s">
        <v>34</v>
      </c>
      <c r="B63" s="181">
        <f>'将来負担比率（分子）の構造'!I$44</f>
        <v>49</v>
      </c>
      <c r="C63" s="181"/>
      <c r="D63" s="181"/>
      <c r="E63" s="181">
        <f>'将来負担比率（分子）の構造'!J$44</f>
        <v>32</v>
      </c>
      <c r="F63" s="181"/>
      <c r="G63" s="181"/>
      <c r="H63" s="181">
        <f>'将来負担比率（分子）の構造'!K$44</f>
        <v>17</v>
      </c>
      <c r="I63" s="181"/>
      <c r="J63" s="181"/>
      <c r="K63" s="181">
        <f>'将来負担比率（分子）の構造'!L$44</f>
        <v>3</v>
      </c>
      <c r="L63" s="181"/>
      <c r="M63" s="181"/>
      <c r="N63" s="181" t="str">
        <f>'将来負担比率（分子）の構造'!M$44</f>
        <v>-</v>
      </c>
      <c r="O63" s="181"/>
      <c r="P63" s="181"/>
    </row>
    <row r="64" spans="1:16" x14ac:dyDescent="0.15">
      <c r="A64" s="181" t="s">
        <v>33</v>
      </c>
      <c r="B64" s="181">
        <f>'将来負担比率（分子）の構造'!I$43</f>
        <v>2735</v>
      </c>
      <c r="C64" s="181"/>
      <c r="D64" s="181"/>
      <c r="E64" s="181">
        <f>'将来負担比率（分子）の構造'!J$43</f>
        <v>2652</v>
      </c>
      <c r="F64" s="181"/>
      <c r="G64" s="181"/>
      <c r="H64" s="181">
        <f>'将来負担比率（分子）の構造'!K$43</f>
        <v>2637</v>
      </c>
      <c r="I64" s="181"/>
      <c r="J64" s="181"/>
      <c r="K64" s="181">
        <f>'将来負担比率（分子）の構造'!L$43</f>
        <v>2585</v>
      </c>
      <c r="L64" s="181"/>
      <c r="M64" s="181"/>
      <c r="N64" s="181">
        <f>'将来負担比率（分子）の構造'!M$43</f>
        <v>2539</v>
      </c>
      <c r="O64" s="181"/>
      <c r="P64" s="181"/>
    </row>
    <row r="65" spans="1:16" x14ac:dyDescent="0.15">
      <c r="A65" s="181" t="s">
        <v>32</v>
      </c>
      <c r="B65" s="181">
        <f>'将来負担比率（分子）の構造'!I$42</f>
        <v>21</v>
      </c>
      <c r="C65" s="181"/>
      <c r="D65" s="181"/>
      <c r="E65" s="181">
        <f>'将来負担比率（分子）の構造'!J$42</f>
        <v>21</v>
      </c>
      <c r="F65" s="181"/>
      <c r="G65" s="181"/>
      <c r="H65" s="181">
        <f>'将来負担比率（分子）の構造'!K$42</f>
        <v>21</v>
      </c>
      <c r="I65" s="181"/>
      <c r="J65" s="181"/>
      <c r="K65" s="181">
        <f>'将来負担比率（分子）の構造'!L$42</f>
        <v>13</v>
      </c>
      <c r="L65" s="181"/>
      <c r="M65" s="181"/>
      <c r="N65" s="181">
        <f>'将来負担比率（分子）の構造'!M$42</f>
        <v>22</v>
      </c>
      <c r="O65" s="181"/>
      <c r="P65" s="181"/>
    </row>
    <row r="66" spans="1:16" x14ac:dyDescent="0.15">
      <c r="A66" s="181" t="s">
        <v>31</v>
      </c>
      <c r="B66" s="181">
        <f>'将来負担比率（分子）の構造'!I$41</f>
        <v>9278</v>
      </c>
      <c r="C66" s="181"/>
      <c r="D66" s="181"/>
      <c r="E66" s="181">
        <f>'将来負担比率（分子）の構造'!J$41</f>
        <v>9348</v>
      </c>
      <c r="F66" s="181"/>
      <c r="G66" s="181"/>
      <c r="H66" s="181">
        <f>'将来負担比率（分子）の構造'!K$41</f>
        <v>9487</v>
      </c>
      <c r="I66" s="181"/>
      <c r="J66" s="181"/>
      <c r="K66" s="181">
        <f>'将来負担比率（分子）の構造'!L$41</f>
        <v>9401</v>
      </c>
      <c r="L66" s="181"/>
      <c r="M66" s="181"/>
      <c r="N66" s="181">
        <f>'将来負担比率（分子）の構造'!M$41</f>
        <v>9818</v>
      </c>
      <c r="O66" s="181"/>
      <c r="P66" s="181"/>
    </row>
    <row r="67" spans="1:16" x14ac:dyDescent="0.15">
      <c r="A67" s="181" t="s">
        <v>75</v>
      </c>
      <c r="B67" s="181" t="e">
        <f>NA()</f>
        <v>#N/A</v>
      </c>
      <c r="C67" s="181">
        <f>IF(ISNUMBER('将来負担比率（分子）の構造'!I$53), IF('将来負担比率（分子）の構造'!I$53 &lt; 0, 0, '将来負担比率（分子）の構造'!I$53), NA())</f>
        <v>3308</v>
      </c>
      <c r="D67" s="181" t="e">
        <f>NA()</f>
        <v>#N/A</v>
      </c>
      <c r="E67" s="181" t="e">
        <f>NA()</f>
        <v>#N/A</v>
      </c>
      <c r="F67" s="181">
        <f>IF(ISNUMBER('将来負担比率（分子）の構造'!J$53), IF('将来負担比率（分子）の構造'!J$53 &lt; 0, 0, '将来負担比率（分子）の構造'!J$53), NA())</f>
        <v>3331</v>
      </c>
      <c r="G67" s="181" t="e">
        <f>NA()</f>
        <v>#N/A</v>
      </c>
      <c r="H67" s="181" t="e">
        <f>NA()</f>
        <v>#N/A</v>
      </c>
      <c r="I67" s="181">
        <f>IF(ISNUMBER('将来負担比率（分子）の構造'!K$53), IF('将来負担比率（分子）の構造'!K$53 &lt; 0, 0, '将来負担比率（分子）の構造'!K$53), NA())</f>
        <v>3490</v>
      </c>
      <c r="J67" s="181" t="e">
        <f>NA()</f>
        <v>#N/A</v>
      </c>
      <c r="K67" s="181" t="e">
        <f>NA()</f>
        <v>#N/A</v>
      </c>
      <c r="L67" s="181">
        <f>IF(ISNUMBER('将来負担比率（分子）の構造'!L$53), IF('将来負担比率（分子）の構造'!L$53 &lt; 0, 0, '将来負担比率（分子）の構造'!L$53), NA())</f>
        <v>3525</v>
      </c>
      <c r="M67" s="181" t="e">
        <f>NA()</f>
        <v>#N/A</v>
      </c>
      <c r="N67" s="181" t="e">
        <f>NA()</f>
        <v>#N/A</v>
      </c>
      <c r="O67" s="181">
        <f>IF(ISNUMBER('将来負担比率（分子）の構造'!M$53), IF('将来負担比率（分子）の構造'!M$53 &lt; 0, 0, '将来負担比率（分子）の構造'!M$53), NA())</f>
        <v>3682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469</v>
      </c>
      <c r="C72" s="185">
        <f>基金残高に係る経年分析!G55</f>
        <v>469</v>
      </c>
      <c r="D72" s="185">
        <f>基金残高に係る経年分析!H55</f>
        <v>469</v>
      </c>
    </row>
    <row r="73" spans="1:16" x14ac:dyDescent="0.15">
      <c r="A73" s="184" t="s">
        <v>78</v>
      </c>
      <c r="B73" s="185">
        <f>基金残高に係る経年分析!F56</f>
        <v>114</v>
      </c>
      <c r="C73" s="185">
        <f>基金残高に係る経年分析!G56</f>
        <v>114</v>
      </c>
      <c r="D73" s="185">
        <f>基金残高に係る経年分析!H56</f>
        <v>114</v>
      </c>
    </row>
    <row r="74" spans="1:16" x14ac:dyDescent="0.15">
      <c r="A74" s="184" t="s">
        <v>79</v>
      </c>
      <c r="B74" s="185">
        <f>基金残高に係る経年分析!F57</f>
        <v>732</v>
      </c>
      <c r="C74" s="185">
        <f>基金残高に係る経年分析!G57</f>
        <v>591</v>
      </c>
      <c r="D74" s="185">
        <f>基金残高に係る経年分析!H57</f>
        <v>505</v>
      </c>
    </row>
  </sheetData>
  <sheetProtection algorithmName="SHA-512" hashValue="ubO7U+89he0W+iV9oEeYl28YSz5f4hdpXKnV4ljb9tB/ru1wpWmBrjIn0S8SlDySjbFX/wBvpgOZvlXbz0PbkA==" saltValue="sZ6lOF6Ova+ZeWeAbU9S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219</v>
      </c>
      <c r="DI1" s="662"/>
      <c r="DJ1" s="662"/>
      <c r="DK1" s="662"/>
      <c r="DL1" s="662"/>
      <c r="DM1" s="662"/>
      <c r="DN1" s="663"/>
      <c r="DO1" s="226"/>
      <c r="DP1" s="661" t="s">
        <v>220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225</v>
      </c>
      <c r="S4" s="665"/>
      <c r="T4" s="665"/>
      <c r="U4" s="665"/>
      <c r="V4" s="665"/>
      <c r="W4" s="665"/>
      <c r="X4" s="665"/>
      <c r="Y4" s="666"/>
      <c r="Z4" s="664" t="s">
        <v>226</v>
      </c>
      <c r="AA4" s="665"/>
      <c r="AB4" s="665"/>
      <c r="AC4" s="666"/>
      <c r="AD4" s="664" t="s">
        <v>227</v>
      </c>
      <c r="AE4" s="665"/>
      <c r="AF4" s="665"/>
      <c r="AG4" s="665"/>
      <c r="AH4" s="665"/>
      <c r="AI4" s="665"/>
      <c r="AJ4" s="665"/>
      <c r="AK4" s="666"/>
      <c r="AL4" s="664" t="s">
        <v>226</v>
      </c>
      <c r="AM4" s="665"/>
      <c r="AN4" s="665"/>
      <c r="AO4" s="666"/>
      <c r="AP4" s="670" t="s">
        <v>228</v>
      </c>
      <c r="AQ4" s="670"/>
      <c r="AR4" s="670"/>
      <c r="AS4" s="670"/>
      <c r="AT4" s="670"/>
      <c r="AU4" s="670"/>
      <c r="AV4" s="670"/>
      <c r="AW4" s="670"/>
      <c r="AX4" s="670"/>
      <c r="AY4" s="670"/>
      <c r="AZ4" s="670"/>
      <c r="BA4" s="670"/>
      <c r="BB4" s="670"/>
      <c r="BC4" s="670"/>
      <c r="BD4" s="670"/>
      <c r="BE4" s="670"/>
      <c r="BF4" s="670"/>
      <c r="BG4" s="670" t="s">
        <v>229</v>
      </c>
      <c r="BH4" s="670"/>
      <c r="BI4" s="670"/>
      <c r="BJ4" s="670"/>
      <c r="BK4" s="670"/>
      <c r="BL4" s="670"/>
      <c r="BM4" s="670"/>
      <c r="BN4" s="670"/>
      <c r="BO4" s="670" t="s">
        <v>226</v>
      </c>
      <c r="BP4" s="670"/>
      <c r="BQ4" s="670"/>
      <c r="BR4" s="670"/>
      <c r="BS4" s="670" t="s">
        <v>230</v>
      </c>
      <c r="BT4" s="670"/>
      <c r="BU4" s="670"/>
      <c r="BV4" s="670"/>
      <c r="BW4" s="670"/>
      <c r="BX4" s="670"/>
      <c r="BY4" s="670"/>
      <c r="BZ4" s="670"/>
      <c r="CA4" s="670"/>
      <c r="CB4" s="670"/>
      <c r="CD4" s="667" t="s">
        <v>231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232</v>
      </c>
      <c r="C5" s="672"/>
      <c r="D5" s="672"/>
      <c r="E5" s="672"/>
      <c r="F5" s="672"/>
      <c r="G5" s="672"/>
      <c r="H5" s="672"/>
      <c r="I5" s="672"/>
      <c r="J5" s="672"/>
      <c r="K5" s="672"/>
      <c r="L5" s="672"/>
      <c r="M5" s="672"/>
      <c r="N5" s="672"/>
      <c r="O5" s="672"/>
      <c r="P5" s="672"/>
      <c r="Q5" s="673"/>
      <c r="R5" s="674">
        <v>2807095</v>
      </c>
      <c r="S5" s="675"/>
      <c r="T5" s="675"/>
      <c r="U5" s="675"/>
      <c r="V5" s="675"/>
      <c r="W5" s="675"/>
      <c r="X5" s="675"/>
      <c r="Y5" s="676"/>
      <c r="Z5" s="677">
        <v>25.2</v>
      </c>
      <c r="AA5" s="677"/>
      <c r="AB5" s="677"/>
      <c r="AC5" s="677"/>
      <c r="AD5" s="678">
        <v>2649264</v>
      </c>
      <c r="AE5" s="678"/>
      <c r="AF5" s="678"/>
      <c r="AG5" s="678"/>
      <c r="AH5" s="678"/>
      <c r="AI5" s="678"/>
      <c r="AJ5" s="678"/>
      <c r="AK5" s="678"/>
      <c r="AL5" s="679">
        <v>62.3</v>
      </c>
      <c r="AM5" s="680"/>
      <c r="AN5" s="680"/>
      <c r="AO5" s="681"/>
      <c r="AP5" s="671" t="s">
        <v>233</v>
      </c>
      <c r="AQ5" s="672"/>
      <c r="AR5" s="672"/>
      <c r="AS5" s="672"/>
      <c r="AT5" s="672"/>
      <c r="AU5" s="672"/>
      <c r="AV5" s="672"/>
      <c r="AW5" s="672"/>
      <c r="AX5" s="672"/>
      <c r="AY5" s="672"/>
      <c r="AZ5" s="672"/>
      <c r="BA5" s="672"/>
      <c r="BB5" s="672"/>
      <c r="BC5" s="672"/>
      <c r="BD5" s="672"/>
      <c r="BE5" s="672"/>
      <c r="BF5" s="673"/>
      <c r="BG5" s="685">
        <v>2635253</v>
      </c>
      <c r="BH5" s="686"/>
      <c r="BI5" s="686"/>
      <c r="BJ5" s="686"/>
      <c r="BK5" s="686"/>
      <c r="BL5" s="686"/>
      <c r="BM5" s="686"/>
      <c r="BN5" s="687"/>
      <c r="BO5" s="688">
        <v>93.9</v>
      </c>
      <c r="BP5" s="688"/>
      <c r="BQ5" s="688"/>
      <c r="BR5" s="688"/>
      <c r="BS5" s="689">
        <v>27507</v>
      </c>
      <c r="BT5" s="689"/>
      <c r="BU5" s="689"/>
      <c r="BV5" s="689"/>
      <c r="BW5" s="689"/>
      <c r="BX5" s="689"/>
      <c r="BY5" s="689"/>
      <c r="BZ5" s="689"/>
      <c r="CA5" s="689"/>
      <c r="CB5" s="693"/>
      <c r="CD5" s="667" t="s">
        <v>228</v>
      </c>
      <c r="CE5" s="668"/>
      <c r="CF5" s="668"/>
      <c r="CG5" s="668"/>
      <c r="CH5" s="668"/>
      <c r="CI5" s="668"/>
      <c r="CJ5" s="668"/>
      <c r="CK5" s="668"/>
      <c r="CL5" s="668"/>
      <c r="CM5" s="668"/>
      <c r="CN5" s="668"/>
      <c r="CO5" s="668"/>
      <c r="CP5" s="668"/>
      <c r="CQ5" s="669"/>
      <c r="CR5" s="667" t="s">
        <v>234</v>
      </c>
      <c r="CS5" s="668"/>
      <c r="CT5" s="668"/>
      <c r="CU5" s="668"/>
      <c r="CV5" s="668"/>
      <c r="CW5" s="668"/>
      <c r="CX5" s="668"/>
      <c r="CY5" s="669"/>
      <c r="CZ5" s="667" t="s">
        <v>226</v>
      </c>
      <c r="DA5" s="668"/>
      <c r="DB5" s="668"/>
      <c r="DC5" s="669"/>
      <c r="DD5" s="667" t="s">
        <v>235</v>
      </c>
      <c r="DE5" s="668"/>
      <c r="DF5" s="668"/>
      <c r="DG5" s="668"/>
      <c r="DH5" s="668"/>
      <c r="DI5" s="668"/>
      <c r="DJ5" s="668"/>
      <c r="DK5" s="668"/>
      <c r="DL5" s="668"/>
      <c r="DM5" s="668"/>
      <c r="DN5" s="668"/>
      <c r="DO5" s="668"/>
      <c r="DP5" s="669"/>
      <c r="DQ5" s="667" t="s">
        <v>236</v>
      </c>
      <c r="DR5" s="668"/>
      <c r="DS5" s="668"/>
      <c r="DT5" s="668"/>
      <c r="DU5" s="668"/>
      <c r="DV5" s="668"/>
      <c r="DW5" s="668"/>
      <c r="DX5" s="668"/>
      <c r="DY5" s="668"/>
      <c r="DZ5" s="668"/>
      <c r="EA5" s="668"/>
      <c r="EB5" s="668"/>
      <c r="EC5" s="669"/>
    </row>
    <row r="6" spans="2:143" ht="11.25" customHeight="1" x14ac:dyDescent="0.15">
      <c r="B6" s="682" t="s">
        <v>237</v>
      </c>
      <c r="C6" s="683"/>
      <c r="D6" s="683"/>
      <c r="E6" s="683"/>
      <c r="F6" s="683"/>
      <c r="G6" s="683"/>
      <c r="H6" s="683"/>
      <c r="I6" s="683"/>
      <c r="J6" s="683"/>
      <c r="K6" s="683"/>
      <c r="L6" s="683"/>
      <c r="M6" s="683"/>
      <c r="N6" s="683"/>
      <c r="O6" s="683"/>
      <c r="P6" s="683"/>
      <c r="Q6" s="684"/>
      <c r="R6" s="685">
        <v>47914</v>
      </c>
      <c r="S6" s="686"/>
      <c r="T6" s="686"/>
      <c r="U6" s="686"/>
      <c r="V6" s="686"/>
      <c r="W6" s="686"/>
      <c r="X6" s="686"/>
      <c r="Y6" s="687"/>
      <c r="Z6" s="688">
        <v>0.4</v>
      </c>
      <c r="AA6" s="688"/>
      <c r="AB6" s="688"/>
      <c r="AC6" s="688"/>
      <c r="AD6" s="689">
        <v>47914</v>
      </c>
      <c r="AE6" s="689"/>
      <c r="AF6" s="689"/>
      <c r="AG6" s="689"/>
      <c r="AH6" s="689"/>
      <c r="AI6" s="689"/>
      <c r="AJ6" s="689"/>
      <c r="AK6" s="689"/>
      <c r="AL6" s="690">
        <v>1.1000000000000001</v>
      </c>
      <c r="AM6" s="691"/>
      <c r="AN6" s="691"/>
      <c r="AO6" s="692"/>
      <c r="AP6" s="682" t="s">
        <v>238</v>
      </c>
      <c r="AQ6" s="683"/>
      <c r="AR6" s="683"/>
      <c r="AS6" s="683"/>
      <c r="AT6" s="683"/>
      <c r="AU6" s="683"/>
      <c r="AV6" s="683"/>
      <c r="AW6" s="683"/>
      <c r="AX6" s="683"/>
      <c r="AY6" s="683"/>
      <c r="AZ6" s="683"/>
      <c r="BA6" s="683"/>
      <c r="BB6" s="683"/>
      <c r="BC6" s="683"/>
      <c r="BD6" s="683"/>
      <c r="BE6" s="683"/>
      <c r="BF6" s="684"/>
      <c r="BG6" s="685">
        <v>2635253</v>
      </c>
      <c r="BH6" s="686"/>
      <c r="BI6" s="686"/>
      <c r="BJ6" s="686"/>
      <c r="BK6" s="686"/>
      <c r="BL6" s="686"/>
      <c r="BM6" s="686"/>
      <c r="BN6" s="687"/>
      <c r="BO6" s="688">
        <v>93.9</v>
      </c>
      <c r="BP6" s="688"/>
      <c r="BQ6" s="688"/>
      <c r="BR6" s="688"/>
      <c r="BS6" s="689">
        <v>27507</v>
      </c>
      <c r="BT6" s="689"/>
      <c r="BU6" s="689"/>
      <c r="BV6" s="689"/>
      <c r="BW6" s="689"/>
      <c r="BX6" s="689"/>
      <c r="BY6" s="689"/>
      <c r="BZ6" s="689"/>
      <c r="CA6" s="689"/>
      <c r="CB6" s="693"/>
      <c r="CD6" s="696" t="s">
        <v>239</v>
      </c>
      <c r="CE6" s="697"/>
      <c r="CF6" s="697"/>
      <c r="CG6" s="697"/>
      <c r="CH6" s="697"/>
      <c r="CI6" s="697"/>
      <c r="CJ6" s="697"/>
      <c r="CK6" s="697"/>
      <c r="CL6" s="697"/>
      <c r="CM6" s="697"/>
      <c r="CN6" s="697"/>
      <c r="CO6" s="697"/>
      <c r="CP6" s="697"/>
      <c r="CQ6" s="698"/>
      <c r="CR6" s="685">
        <v>86866</v>
      </c>
      <c r="CS6" s="686"/>
      <c r="CT6" s="686"/>
      <c r="CU6" s="686"/>
      <c r="CV6" s="686"/>
      <c r="CW6" s="686"/>
      <c r="CX6" s="686"/>
      <c r="CY6" s="687"/>
      <c r="CZ6" s="679">
        <v>0.8</v>
      </c>
      <c r="DA6" s="680"/>
      <c r="DB6" s="680"/>
      <c r="DC6" s="699"/>
      <c r="DD6" s="694" t="s">
        <v>240</v>
      </c>
      <c r="DE6" s="686"/>
      <c r="DF6" s="686"/>
      <c r="DG6" s="686"/>
      <c r="DH6" s="686"/>
      <c r="DI6" s="686"/>
      <c r="DJ6" s="686"/>
      <c r="DK6" s="686"/>
      <c r="DL6" s="686"/>
      <c r="DM6" s="686"/>
      <c r="DN6" s="686"/>
      <c r="DO6" s="686"/>
      <c r="DP6" s="687"/>
      <c r="DQ6" s="694">
        <v>86866</v>
      </c>
      <c r="DR6" s="686"/>
      <c r="DS6" s="686"/>
      <c r="DT6" s="686"/>
      <c r="DU6" s="686"/>
      <c r="DV6" s="686"/>
      <c r="DW6" s="686"/>
      <c r="DX6" s="686"/>
      <c r="DY6" s="686"/>
      <c r="DZ6" s="686"/>
      <c r="EA6" s="686"/>
      <c r="EB6" s="686"/>
      <c r="EC6" s="695"/>
    </row>
    <row r="7" spans="2:143" ht="11.25" customHeight="1" x14ac:dyDescent="0.15">
      <c r="B7" s="682" t="s">
        <v>241</v>
      </c>
      <c r="C7" s="683"/>
      <c r="D7" s="683"/>
      <c r="E7" s="683"/>
      <c r="F7" s="683"/>
      <c r="G7" s="683"/>
      <c r="H7" s="683"/>
      <c r="I7" s="683"/>
      <c r="J7" s="683"/>
      <c r="K7" s="683"/>
      <c r="L7" s="683"/>
      <c r="M7" s="683"/>
      <c r="N7" s="683"/>
      <c r="O7" s="683"/>
      <c r="P7" s="683"/>
      <c r="Q7" s="684"/>
      <c r="R7" s="685">
        <v>1441</v>
      </c>
      <c r="S7" s="686"/>
      <c r="T7" s="686"/>
      <c r="U7" s="686"/>
      <c r="V7" s="686"/>
      <c r="W7" s="686"/>
      <c r="X7" s="686"/>
      <c r="Y7" s="687"/>
      <c r="Z7" s="688">
        <v>0</v>
      </c>
      <c r="AA7" s="688"/>
      <c r="AB7" s="688"/>
      <c r="AC7" s="688"/>
      <c r="AD7" s="689">
        <v>1441</v>
      </c>
      <c r="AE7" s="689"/>
      <c r="AF7" s="689"/>
      <c r="AG7" s="689"/>
      <c r="AH7" s="689"/>
      <c r="AI7" s="689"/>
      <c r="AJ7" s="689"/>
      <c r="AK7" s="689"/>
      <c r="AL7" s="690">
        <v>0</v>
      </c>
      <c r="AM7" s="691"/>
      <c r="AN7" s="691"/>
      <c r="AO7" s="692"/>
      <c r="AP7" s="682" t="s">
        <v>242</v>
      </c>
      <c r="AQ7" s="683"/>
      <c r="AR7" s="683"/>
      <c r="AS7" s="683"/>
      <c r="AT7" s="683"/>
      <c r="AU7" s="683"/>
      <c r="AV7" s="683"/>
      <c r="AW7" s="683"/>
      <c r="AX7" s="683"/>
      <c r="AY7" s="683"/>
      <c r="AZ7" s="683"/>
      <c r="BA7" s="683"/>
      <c r="BB7" s="683"/>
      <c r="BC7" s="683"/>
      <c r="BD7" s="683"/>
      <c r="BE7" s="683"/>
      <c r="BF7" s="684"/>
      <c r="BG7" s="685">
        <v>871389</v>
      </c>
      <c r="BH7" s="686"/>
      <c r="BI7" s="686"/>
      <c r="BJ7" s="686"/>
      <c r="BK7" s="686"/>
      <c r="BL7" s="686"/>
      <c r="BM7" s="686"/>
      <c r="BN7" s="687"/>
      <c r="BO7" s="688">
        <v>31</v>
      </c>
      <c r="BP7" s="688"/>
      <c r="BQ7" s="688"/>
      <c r="BR7" s="688"/>
      <c r="BS7" s="689">
        <v>27507</v>
      </c>
      <c r="BT7" s="689"/>
      <c r="BU7" s="689"/>
      <c r="BV7" s="689"/>
      <c r="BW7" s="689"/>
      <c r="BX7" s="689"/>
      <c r="BY7" s="689"/>
      <c r="BZ7" s="689"/>
      <c r="CA7" s="689"/>
      <c r="CB7" s="693"/>
      <c r="CD7" s="700" t="s">
        <v>243</v>
      </c>
      <c r="CE7" s="701"/>
      <c r="CF7" s="701"/>
      <c r="CG7" s="701"/>
      <c r="CH7" s="701"/>
      <c r="CI7" s="701"/>
      <c r="CJ7" s="701"/>
      <c r="CK7" s="701"/>
      <c r="CL7" s="701"/>
      <c r="CM7" s="701"/>
      <c r="CN7" s="701"/>
      <c r="CO7" s="701"/>
      <c r="CP7" s="701"/>
      <c r="CQ7" s="702"/>
      <c r="CR7" s="685">
        <v>2700852</v>
      </c>
      <c r="CS7" s="686"/>
      <c r="CT7" s="686"/>
      <c r="CU7" s="686"/>
      <c r="CV7" s="686"/>
      <c r="CW7" s="686"/>
      <c r="CX7" s="686"/>
      <c r="CY7" s="687"/>
      <c r="CZ7" s="688">
        <v>25.5</v>
      </c>
      <c r="DA7" s="688"/>
      <c r="DB7" s="688"/>
      <c r="DC7" s="688"/>
      <c r="DD7" s="694">
        <v>19635</v>
      </c>
      <c r="DE7" s="686"/>
      <c r="DF7" s="686"/>
      <c r="DG7" s="686"/>
      <c r="DH7" s="686"/>
      <c r="DI7" s="686"/>
      <c r="DJ7" s="686"/>
      <c r="DK7" s="686"/>
      <c r="DL7" s="686"/>
      <c r="DM7" s="686"/>
      <c r="DN7" s="686"/>
      <c r="DO7" s="686"/>
      <c r="DP7" s="687"/>
      <c r="DQ7" s="694">
        <v>888698</v>
      </c>
      <c r="DR7" s="686"/>
      <c r="DS7" s="686"/>
      <c r="DT7" s="686"/>
      <c r="DU7" s="686"/>
      <c r="DV7" s="686"/>
      <c r="DW7" s="686"/>
      <c r="DX7" s="686"/>
      <c r="DY7" s="686"/>
      <c r="DZ7" s="686"/>
      <c r="EA7" s="686"/>
      <c r="EB7" s="686"/>
      <c r="EC7" s="695"/>
    </row>
    <row r="8" spans="2:143" ht="11.25" customHeight="1" x14ac:dyDescent="0.15">
      <c r="B8" s="682" t="s">
        <v>244</v>
      </c>
      <c r="C8" s="683"/>
      <c r="D8" s="683"/>
      <c r="E8" s="683"/>
      <c r="F8" s="683"/>
      <c r="G8" s="683"/>
      <c r="H8" s="683"/>
      <c r="I8" s="683"/>
      <c r="J8" s="683"/>
      <c r="K8" s="683"/>
      <c r="L8" s="683"/>
      <c r="M8" s="683"/>
      <c r="N8" s="683"/>
      <c r="O8" s="683"/>
      <c r="P8" s="683"/>
      <c r="Q8" s="684"/>
      <c r="R8" s="685">
        <v>6901</v>
      </c>
      <c r="S8" s="686"/>
      <c r="T8" s="686"/>
      <c r="U8" s="686"/>
      <c r="V8" s="686"/>
      <c r="W8" s="686"/>
      <c r="X8" s="686"/>
      <c r="Y8" s="687"/>
      <c r="Z8" s="688">
        <v>0.1</v>
      </c>
      <c r="AA8" s="688"/>
      <c r="AB8" s="688"/>
      <c r="AC8" s="688"/>
      <c r="AD8" s="689">
        <v>6901</v>
      </c>
      <c r="AE8" s="689"/>
      <c r="AF8" s="689"/>
      <c r="AG8" s="689"/>
      <c r="AH8" s="689"/>
      <c r="AI8" s="689"/>
      <c r="AJ8" s="689"/>
      <c r="AK8" s="689"/>
      <c r="AL8" s="690">
        <v>0.2</v>
      </c>
      <c r="AM8" s="691"/>
      <c r="AN8" s="691"/>
      <c r="AO8" s="692"/>
      <c r="AP8" s="682" t="s">
        <v>245</v>
      </c>
      <c r="AQ8" s="683"/>
      <c r="AR8" s="683"/>
      <c r="AS8" s="683"/>
      <c r="AT8" s="683"/>
      <c r="AU8" s="683"/>
      <c r="AV8" s="683"/>
      <c r="AW8" s="683"/>
      <c r="AX8" s="683"/>
      <c r="AY8" s="683"/>
      <c r="AZ8" s="683"/>
      <c r="BA8" s="683"/>
      <c r="BB8" s="683"/>
      <c r="BC8" s="683"/>
      <c r="BD8" s="683"/>
      <c r="BE8" s="683"/>
      <c r="BF8" s="684"/>
      <c r="BG8" s="685">
        <v>29351</v>
      </c>
      <c r="BH8" s="686"/>
      <c r="BI8" s="686"/>
      <c r="BJ8" s="686"/>
      <c r="BK8" s="686"/>
      <c r="BL8" s="686"/>
      <c r="BM8" s="686"/>
      <c r="BN8" s="687"/>
      <c r="BO8" s="688">
        <v>1</v>
      </c>
      <c r="BP8" s="688"/>
      <c r="BQ8" s="688"/>
      <c r="BR8" s="688"/>
      <c r="BS8" s="694" t="s">
        <v>182</v>
      </c>
      <c r="BT8" s="686"/>
      <c r="BU8" s="686"/>
      <c r="BV8" s="686"/>
      <c r="BW8" s="686"/>
      <c r="BX8" s="686"/>
      <c r="BY8" s="686"/>
      <c r="BZ8" s="686"/>
      <c r="CA8" s="686"/>
      <c r="CB8" s="695"/>
      <c r="CD8" s="700" t="s">
        <v>246</v>
      </c>
      <c r="CE8" s="701"/>
      <c r="CF8" s="701"/>
      <c r="CG8" s="701"/>
      <c r="CH8" s="701"/>
      <c r="CI8" s="701"/>
      <c r="CJ8" s="701"/>
      <c r="CK8" s="701"/>
      <c r="CL8" s="701"/>
      <c r="CM8" s="701"/>
      <c r="CN8" s="701"/>
      <c r="CO8" s="701"/>
      <c r="CP8" s="701"/>
      <c r="CQ8" s="702"/>
      <c r="CR8" s="685">
        <v>2422690</v>
      </c>
      <c r="CS8" s="686"/>
      <c r="CT8" s="686"/>
      <c r="CU8" s="686"/>
      <c r="CV8" s="686"/>
      <c r="CW8" s="686"/>
      <c r="CX8" s="686"/>
      <c r="CY8" s="687"/>
      <c r="CZ8" s="688">
        <v>22.9</v>
      </c>
      <c r="DA8" s="688"/>
      <c r="DB8" s="688"/>
      <c r="DC8" s="688"/>
      <c r="DD8" s="694">
        <v>61121</v>
      </c>
      <c r="DE8" s="686"/>
      <c r="DF8" s="686"/>
      <c r="DG8" s="686"/>
      <c r="DH8" s="686"/>
      <c r="DI8" s="686"/>
      <c r="DJ8" s="686"/>
      <c r="DK8" s="686"/>
      <c r="DL8" s="686"/>
      <c r="DM8" s="686"/>
      <c r="DN8" s="686"/>
      <c r="DO8" s="686"/>
      <c r="DP8" s="687"/>
      <c r="DQ8" s="694">
        <v>1363333</v>
      </c>
      <c r="DR8" s="686"/>
      <c r="DS8" s="686"/>
      <c r="DT8" s="686"/>
      <c r="DU8" s="686"/>
      <c r="DV8" s="686"/>
      <c r="DW8" s="686"/>
      <c r="DX8" s="686"/>
      <c r="DY8" s="686"/>
      <c r="DZ8" s="686"/>
      <c r="EA8" s="686"/>
      <c r="EB8" s="686"/>
      <c r="EC8" s="695"/>
    </row>
    <row r="9" spans="2:143" ht="11.25" customHeight="1" x14ac:dyDescent="0.15">
      <c r="B9" s="682" t="s">
        <v>247</v>
      </c>
      <c r="C9" s="683"/>
      <c r="D9" s="683"/>
      <c r="E9" s="683"/>
      <c r="F9" s="683"/>
      <c r="G9" s="683"/>
      <c r="H9" s="683"/>
      <c r="I9" s="683"/>
      <c r="J9" s="683"/>
      <c r="K9" s="683"/>
      <c r="L9" s="683"/>
      <c r="M9" s="683"/>
      <c r="N9" s="683"/>
      <c r="O9" s="683"/>
      <c r="P9" s="683"/>
      <c r="Q9" s="684"/>
      <c r="R9" s="685">
        <v>9597</v>
      </c>
      <c r="S9" s="686"/>
      <c r="T9" s="686"/>
      <c r="U9" s="686"/>
      <c r="V9" s="686"/>
      <c r="W9" s="686"/>
      <c r="X9" s="686"/>
      <c r="Y9" s="687"/>
      <c r="Z9" s="688">
        <v>0.1</v>
      </c>
      <c r="AA9" s="688"/>
      <c r="AB9" s="688"/>
      <c r="AC9" s="688"/>
      <c r="AD9" s="689">
        <v>9597</v>
      </c>
      <c r="AE9" s="689"/>
      <c r="AF9" s="689"/>
      <c r="AG9" s="689"/>
      <c r="AH9" s="689"/>
      <c r="AI9" s="689"/>
      <c r="AJ9" s="689"/>
      <c r="AK9" s="689"/>
      <c r="AL9" s="690">
        <v>0.2</v>
      </c>
      <c r="AM9" s="691"/>
      <c r="AN9" s="691"/>
      <c r="AO9" s="692"/>
      <c r="AP9" s="682" t="s">
        <v>248</v>
      </c>
      <c r="AQ9" s="683"/>
      <c r="AR9" s="683"/>
      <c r="AS9" s="683"/>
      <c r="AT9" s="683"/>
      <c r="AU9" s="683"/>
      <c r="AV9" s="683"/>
      <c r="AW9" s="683"/>
      <c r="AX9" s="683"/>
      <c r="AY9" s="683"/>
      <c r="AZ9" s="683"/>
      <c r="BA9" s="683"/>
      <c r="BB9" s="683"/>
      <c r="BC9" s="683"/>
      <c r="BD9" s="683"/>
      <c r="BE9" s="683"/>
      <c r="BF9" s="684"/>
      <c r="BG9" s="685">
        <v>721307</v>
      </c>
      <c r="BH9" s="686"/>
      <c r="BI9" s="686"/>
      <c r="BJ9" s="686"/>
      <c r="BK9" s="686"/>
      <c r="BL9" s="686"/>
      <c r="BM9" s="686"/>
      <c r="BN9" s="687"/>
      <c r="BO9" s="688">
        <v>25.7</v>
      </c>
      <c r="BP9" s="688"/>
      <c r="BQ9" s="688"/>
      <c r="BR9" s="688"/>
      <c r="BS9" s="694" t="s">
        <v>240</v>
      </c>
      <c r="BT9" s="686"/>
      <c r="BU9" s="686"/>
      <c r="BV9" s="686"/>
      <c r="BW9" s="686"/>
      <c r="BX9" s="686"/>
      <c r="BY9" s="686"/>
      <c r="BZ9" s="686"/>
      <c r="CA9" s="686"/>
      <c r="CB9" s="695"/>
      <c r="CD9" s="700" t="s">
        <v>249</v>
      </c>
      <c r="CE9" s="701"/>
      <c r="CF9" s="701"/>
      <c r="CG9" s="701"/>
      <c r="CH9" s="701"/>
      <c r="CI9" s="701"/>
      <c r="CJ9" s="701"/>
      <c r="CK9" s="701"/>
      <c r="CL9" s="701"/>
      <c r="CM9" s="701"/>
      <c r="CN9" s="701"/>
      <c r="CO9" s="701"/>
      <c r="CP9" s="701"/>
      <c r="CQ9" s="702"/>
      <c r="CR9" s="685">
        <v>672960</v>
      </c>
      <c r="CS9" s="686"/>
      <c r="CT9" s="686"/>
      <c r="CU9" s="686"/>
      <c r="CV9" s="686"/>
      <c r="CW9" s="686"/>
      <c r="CX9" s="686"/>
      <c r="CY9" s="687"/>
      <c r="CZ9" s="688">
        <v>6.4</v>
      </c>
      <c r="DA9" s="688"/>
      <c r="DB9" s="688"/>
      <c r="DC9" s="688"/>
      <c r="DD9" s="694">
        <v>22809</v>
      </c>
      <c r="DE9" s="686"/>
      <c r="DF9" s="686"/>
      <c r="DG9" s="686"/>
      <c r="DH9" s="686"/>
      <c r="DI9" s="686"/>
      <c r="DJ9" s="686"/>
      <c r="DK9" s="686"/>
      <c r="DL9" s="686"/>
      <c r="DM9" s="686"/>
      <c r="DN9" s="686"/>
      <c r="DO9" s="686"/>
      <c r="DP9" s="687"/>
      <c r="DQ9" s="694">
        <v>613375</v>
      </c>
      <c r="DR9" s="686"/>
      <c r="DS9" s="686"/>
      <c r="DT9" s="686"/>
      <c r="DU9" s="686"/>
      <c r="DV9" s="686"/>
      <c r="DW9" s="686"/>
      <c r="DX9" s="686"/>
      <c r="DY9" s="686"/>
      <c r="DZ9" s="686"/>
      <c r="EA9" s="686"/>
      <c r="EB9" s="686"/>
      <c r="EC9" s="695"/>
    </row>
    <row r="10" spans="2:143" ht="11.25" customHeight="1" x14ac:dyDescent="0.15">
      <c r="B10" s="682" t="s">
        <v>250</v>
      </c>
      <c r="C10" s="683"/>
      <c r="D10" s="683"/>
      <c r="E10" s="683"/>
      <c r="F10" s="683"/>
      <c r="G10" s="683"/>
      <c r="H10" s="683"/>
      <c r="I10" s="683"/>
      <c r="J10" s="683"/>
      <c r="K10" s="683"/>
      <c r="L10" s="683"/>
      <c r="M10" s="683"/>
      <c r="N10" s="683"/>
      <c r="O10" s="683"/>
      <c r="P10" s="683"/>
      <c r="Q10" s="684"/>
      <c r="R10" s="685" t="s">
        <v>240</v>
      </c>
      <c r="S10" s="686"/>
      <c r="T10" s="686"/>
      <c r="U10" s="686"/>
      <c r="V10" s="686"/>
      <c r="W10" s="686"/>
      <c r="X10" s="686"/>
      <c r="Y10" s="687"/>
      <c r="Z10" s="688" t="s">
        <v>130</v>
      </c>
      <c r="AA10" s="688"/>
      <c r="AB10" s="688"/>
      <c r="AC10" s="688"/>
      <c r="AD10" s="689" t="s">
        <v>240</v>
      </c>
      <c r="AE10" s="689"/>
      <c r="AF10" s="689"/>
      <c r="AG10" s="689"/>
      <c r="AH10" s="689"/>
      <c r="AI10" s="689"/>
      <c r="AJ10" s="689"/>
      <c r="AK10" s="689"/>
      <c r="AL10" s="690" t="s">
        <v>240</v>
      </c>
      <c r="AM10" s="691"/>
      <c r="AN10" s="691"/>
      <c r="AO10" s="692"/>
      <c r="AP10" s="682" t="s">
        <v>251</v>
      </c>
      <c r="AQ10" s="683"/>
      <c r="AR10" s="683"/>
      <c r="AS10" s="683"/>
      <c r="AT10" s="683"/>
      <c r="AU10" s="683"/>
      <c r="AV10" s="683"/>
      <c r="AW10" s="683"/>
      <c r="AX10" s="683"/>
      <c r="AY10" s="683"/>
      <c r="AZ10" s="683"/>
      <c r="BA10" s="683"/>
      <c r="BB10" s="683"/>
      <c r="BC10" s="683"/>
      <c r="BD10" s="683"/>
      <c r="BE10" s="683"/>
      <c r="BF10" s="684"/>
      <c r="BG10" s="685">
        <v>60482</v>
      </c>
      <c r="BH10" s="686"/>
      <c r="BI10" s="686"/>
      <c r="BJ10" s="686"/>
      <c r="BK10" s="686"/>
      <c r="BL10" s="686"/>
      <c r="BM10" s="686"/>
      <c r="BN10" s="687"/>
      <c r="BO10" s="688">
        <v>2.2000000000000002</v>
      </c>
      <c r="BP10" s="688"/>
      <c r="BQ10" s="688"/>
      <c r="BR10" s="688"/>
      <c r="BS10" s="694">
        <v>10301</v>
      </c>
      <c r="BT10" s="686"/>
      <c r="BU10" s="686"/>
      <c r="BV10" s="686"/>
      <c r="BW10" s="686"/>
      <c r="BX10" s="686"/>
      <c r="BY10" s="686"/>
      <c r="BZ10" s="686"/>
      <c r="CA10" s="686"/>
      <c r="CB10" s="695"/>
      <c r="CD10" s="700" t="s">
        <v>252</v>
      </c>
      <c r="CE10" s="701"/>
      <c r="CF10" s="701"/>
      <c r="CG10" s="701"/>
      <c r="CH10" s="701"/>
      <c r="CI10" s="701"/>
      <c r="CJ10" s="701"/>
      <c r="CK10" s="701"/>
      <c r="CL10" s="701"/>
      <c r="CM10" s="701"/>
      <c r="CN10" s="701"/>
      <c r="CO10" s="701"/>
      <c r="CP10" s="701"/>
      <c r="CQ10" s="702"/>
      <c r="CR10" s="685">
        <v>30</v>
      </c>
      <c r="CS10" s="686"/>
      <c r="CT10" s="686"/>
      <c r="CU10" s="686"/>
      <c r="CV10" s="686"/>
      <c r="CW10" s="686"/>
      <c r="CX10" s="686"/>
      <c r="CY10" s="687"/>
      <c r="CZ10" s="688">
        <v>0</v>
      </c>
      <c r="DA10" s="688"/>
      <c r="DB10" s="688"/>
      <c r="DC10" s="688"/>
      <c r="DD10" s="694" t="s">
        <v>240</v>
      </c>
      <c r="DE10" s="686"/>
      <c r="DF10" s="686"/>
      <c r="DG10" s="686"/>
      <c r="DH10" s="686"/>
      <c r="DI10" s="686"/>
      <c r="DJ10" s="686"/>
      <c r="DK10" s="686"/>
      <c r="DL10" s="686"/>
      <c r="DM10" s="686"/>
      <c r="DN10" s="686"/>
      <c r="DO10" s="686"/>
      <c r="DP10" s="687"/>
      <c r="DQ10" s="694">
        <v>30</v>
      </c>
      <c r="DR10" s="686"/>
      <c r="DS10" s="686"/>
      <c r="DT10" s="686"/>
      <c r="DU10" s="686"/>
      <c r="DV10" s="686"/>
      <c r="DW10" s="686"/>
      <c r="DX10" s="686"/>
      <c r="DY10" s="686"/>
      <c r="DZ10" s="686"/>
      <c r="EA10" s="686"/>
      <c r="EB10" s="686"/>
      <c r="EC10" s="695"/>
    </row>
    <row r="11" spans="2:143" ht="11.25" customHeight="1" x14ac:dyDescent="0.15">
      <c r="B11" s="682" t="s">
        <v>253</v>
      </c>
      <c r="C11" s="683"/>
      <c r="D11" s="683"/>
      <c r="E11" s="683"/>
      <c r="F11" s="683"/>
      <c r="G11" s="683"/>
      <c r="H11" s="683"/>
      <c r="I11" s="683"/>
      <c r="J11" s="683"/>
      <c r="K11" s="683"/>
      <c r="L11" s="683"/>
      <c r="M11" s="683"/>
      <c r="N11" s="683"/>
      <c r="O11" s="683"/>
      <c r="P11" s="683"/>
      <c r="Q11" s="684"/>
      <c r="R11" s="685">
        <v>376803</v>
      </c>
      <c r="S11" s="686"/>
      <c r="T11" s="686"/>
      <c r="U11" s="686"/>
      <c r="V11" s="686"/>
      <c r="W11" s="686"/>
      <c r="X11" s="686"/>
      <c r="Y11" s="687"/>
      <c r="Z11" s="690">
        <v>3.4</v>
      </c>
      <c r="AA11" s="691"/>
      <c r="AB11" s="691"/>
      <c r="AC11" s="703"/>
      <c r="AD11" s="694">
        <v>376803</v>
      </c>
      <c r="AE11" s="686"/>
      <c r="AF11" s="686"/>
      <c r="AG11" s="686"/>
      <c r="AH11" s="686"/>
      <c r="AI11" s="686"/>
      <c r="AJ11" s="686"/>
      <c r="AK11" s="687"/>
      <c r="AL11" s="690">
        <v>8.9</v>
      </c>
      <c r="AM11" s="691"/>
      <c r="AN11" s="691"/>
      <c r="AO11" s="692"/>
      <c r="AP11" s="682" t="s">
        <v>254</v>
      </c>
      <c r="AQ11" s="683"/>
      <c r="AR11" s="683"/>
      <c r="AS11" s="683"/>
      <c r="AT11" s="683"/>
      <c r="AU11" s="683"/>
      <c r="AV11" s="683"/>
      <c r="AW11" s="683"/>
      <c r="AX11" s="683"/>
      <c r="AY11" s="683"/>
      <c r="AZ11" s="683"/>
      <c r="BA11" s="683"/>
      <c r="BB11" s="683"/>
      <c r="BC11" s="683"/>
      <c r="BD11" s="683"/>
      <c r="BE11" s="683"/>
      <c r="BF11" s="684"/>
      <c r="BG11" s="685">
        <v>60249</v>
      </c>
      <c r="BH11" s="686"/>
      <c r="BI11" s="686"/>
      <c r="BJ11" s="686"/>
      <c r="BK11" s="686"/>
      <c r="BL11" s="686"/>
      <c r="BM11" s="686"/>
      <c r="BN11" s="687"/>
      <c r="BO11" s="688">
        <v>2.1</v>
      </c>
      <c r="BP11" s="688"/>
      <c r="BQ11" s="688"/>
      <c r="BR11" s="688"/>
      <c r="BS11" s="694">
        <v>17206</v>
      </c>
      <c r="BT11" s="686"/>
      <c r="BU11" s="686"/>
      <c r="BV11" s="686"/>
      <c r="BW11" s="686"/>
      <c r="BX11" s="686"/>
      <c r="BY11" s="686"/>
      <c r="BZ11" s="686"/>
      <c r="CA11" s="686"/>
      <c r="CB11" s="695"/>
      <c r="CD11" s="700" t="s">
        <v>255</v>
      </c>
      <c r="CE11" s="701"/>
      <c r="CF11" s="701"/>
      <c r="CG11" s="701"/>
      <c r="CH11" s="701"/>
      <c r="CI11" s="701"/>
      <c r="CJ11" s="701"/>
      <c r="CK11" s="701"/>
      <c r="CL11" s="701"/>
      <c r="CM11" s="701"/>
      <c r="CN11" s="701"/>
      <c r="CO11" s="701"/>
      <c r="CP11" s="701"/>
      <c r="CQ11" s="702"/>
      <c r="CR11" s="685">
        <v>330673</v>
      </c>
      <c r="CS11" s="686"/>
      <c r="CT11" s="686"/>
      <c r="CU11" s="686"/>
      <c r="CV11" s="686"/>
      <c r="CW11" s="686"/>
      <c r="CX11" s="686"/>
      <c r="CY11" s="687"/>
      <c r="CZ11" s="688">
        <v>3.1</v>
      </c>
      <c r="DA11" s="688"/>
      <c r="DB11" s="688"/>
      <c r="DC11" s="688"/>
      <c r="DD11" s="694">
        <v>139582</v>
      </c>
      <c r="DE11" s="686"/>
      <c r="DF11" s="686"/>
      <c r="DG11" s="686"/>
      <c r="DH11" s="686"/>
      <c r="DI11" s="686"/>
      <c r="DJ11" s="686"/>
      <c r="DK11" s="686"/>
      <c r="DL11" s="686"/>
      <c r="DM11" s="686"/>
      <c r="DN11" s="686"/>
      <c r="DO11" s="686"/>
      <c r="DP11" s="687"/>
      <c r="DQ11" s="694">
        <v>154134</v>
      </c>
      <c r="DR11" s="686"/>
      <c r="DS11" s="686"/>
      <c r="DT11" s="686"/>
      <c r="DU11" s="686"/>
      <c r="DV11" s="686"/>
      <c r="DW11" s="686"/>
      <c r="DX11" s="686"/>
      <c r="DY11" s="686"/>
      <c r="DZ11" s="686"/>
      <c r="EA11" s="686"/>
      <c r="EB11" s="686"/>
      <c r="EC11" s="695"/>
    </row>
    <row r="12" spans="2:143" ht="11.25" customHeight="1" x14ac:dyDescent="0.15">
      <c r="B12" s="682" t="s">
        <v>256</v>
      </c>
      <c r="C12" s="683"/>
      <c r="D12" s="683"/>
      <c r="E12" s="683"/>
      <c r="F12" s="683"/>
      <c r="G12" s="683"/>
      <c r="H12" s="683"/>
      <c r="I12" s="683"/>
      <c r="J12" s="683"/>
      <c r="K12" s="683"/>
      <c r="L12" s="683"/>
      <c r="M12" s="683"/>
      <c r="N12" s="683"/>
      <c r="O12" s="683"/>
      <c r="P12" s="683"/>
      <c r="Q12" s="684"/>
      <c r="R12" s="685">
        <v>26549</v>
      </c>
      <c r="S12" s="686"/>
      <c r="T12" s="686"/>
      <c r="U12" s="686"/>
      <c r="V12" s="686"/>
      <c r="W12" s="686"/>
      <c r="X12" s="686"/>
      <c r="Y12" s="687"/>
      <c r="Z12" s="688">
        <v>0.2</v>
      </c>
      <c r="AA12" s="688"/>
      <c r="AB12" s="688"/>
      <c r="AC12" s="688"/>
      <c r="AD12" s="689">
        <v>26549</v>
      </c>
      <c r="AE12" s="689"/>
      <c r="AF12" s="689"/>
      <c r="AG12" s="689"/>
      <c r="AH12" s="689"/>
      <c r="AI12" s="689"/>
      <c r="AJ12" s="689"/>
      <c r="AK12" s="689"/>
      <c r="AL12" s="690">
        <v>0.6</v>
      </c>
      <c r="AM12" s="691"/>
      <c r="AN12" s="691"/>
      <c r="AO12" s="692"/>
      <c r="AP12" s="682" t="s">
        <v>257</v>
      </c>
      <c r="AQ12" s="683"/>
      <c r="AR12" s="683"/>
      <c r="AS12" s="683"/>
      <c r="AT12" s="683"/>
      <c r="AU12" s="683"/>
      <c r="AV12" s="683"/>
      <c r="AW12" s="683"/>
      <c r="AX12" s="683"/>
      <c r="AY12" s="683"/>
      <c r="AZ12" s="683"/>
      <c r="BA12" s="683"/>
      <c r="BB12" s="683"/>
      <c r="BC12" s="683"/>
      <c r="BD12" s="683"/>
      <c r="BE12" s="683"/>
      <c r="BF12" s="684"/>
      <c r="BG12" s="685">
        <v>1590668</v>
      </c>
      <c r="BH12" s="686"/>
      <c r="BI12" s="686"/>
      <c r="BJ12" s="686"/>
      <c r="BK12" s="686"/>
      <c r="BL12" s="686"/>
      <c r="BM12" s="686"/>
      <c r="BN12" s="687"/>
      <c r="BO12" s="688">
        <v>56.7</v>
      </c>
      <c r="BP12" s="688"/>
      <c r="BQ12" s="688"/>
      <c r="BR12" s="688"/>
      <c r="BS12" s="694" t="s">
        <v>130</v>
      </c>
      <c r="BT12" s="686"/>
      <c r="BU12" s="686"/>
      <c r="BV12" s="686"/>
      <c r="BW12" s="686"/>
      <c r="BX12" s="686"/>
      <c r="BY12" s="686"/>
      <c r="BZ12" s="686"/>
      <c r="CA12" s="686"/>
      <c r="CB12" s="695"/>
      <c r="CD12" s="700" t="s">
        <v>258</v>
      </c>
      <c r="CE12" s="701"/>
      <c r="CF12" s="701"/>
      <c r="CG12" s="701"/>
      <c r="CH12" s="701"/>
      <c r="CI12" s="701"/>
      <c r="CJ12" s="701"/>
      <c r="CK12" s="701"/>
      <c r="CL12" s="701"/>
      <c r="CM12" s="701"/>
      <c r="CN12" s="701"/>
      <c r="CO12" s="701"/>
      <c r="CP12" s="701"/>
      <c r="CQ12" s="702"/>
      <c r="CR12" s="685">
        <v>456934</v>
      </c>
      <c r="CS12" s="686"/>
      <c r="CT12" s="686"/>
      <c r="CU12" s="686"/>
      <c r="CV12" s="686"/>
      <c r="CW12" s="686"/>
      <c r="CX12" s="686"/>
      <c r="CY12" s="687"/>
      <c r="CZ12" s="688">
        <v>4.3</v>
      </c>
      <c r="DA12" s="688"/>
      <c r="DB12" s="688"/>
      <c r="DC12" s="688"/>
      <c r="DD12" s="694">
        <v>83303</v>
      </c>
      <c r="DE12" s="686"/>
      <c r="DF12" s="686"/>
      <c r="DG12" s="686"/>
      <c r="DH12" s="686"/>
      <c r="DI12" s="686"/>
      <c r="DJ12" s="686"/>
      <c r="DK12" s="686"/>
      <c r="DL12" s="686"/>
      <c r="DM12" s="686"/>
      <c r="DN12" s="686"/>
      <c r="DO12" s="686"/>
      <c r="DP12" s="687"/>
      <c r="DQ12" s="694">
        <v>260752</v>
      </c>
      <c r="DR12" s="686"/>
      <c r="DS12" s="686"/>
      <c r="DT12" s="686"/>
      <c r="DU12" s="686"/>
      <c r="DV12" s="686"/>
      <c r="DW12" s="686"/>
      <c r="DX12" s="686"/>
      <c r="DY12" s="686"/>
      <c r="DZ12" s="686"/>
      <c r="EA12" s="686"/>
      <c r="EB12" s="686"/>
      <c r="EC12" s="695"/>
    </row>
    <row r="13" spans="2:143" ht="11.25" customHeight="1" x14ac:dyDescent="0.15">
      <c r="B13" s="682" t="s">
        <v>259</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240</v>
      </c>
      <c r="AA13" s="688"/>
      <c r="AB13" s="688"/>
      <c r="AC13" s="688"/>
      <c r="AD13" s="689" t="s">
        <v>240</v>
      </c>
      <c r="AE13" s="689"/>
      <c r="AF13" s="689"/>
      <c r="AG13" s="689"/>
      <c r="AH13" s="689"/>
      <c r="AI13" s="689"/>
      <c r="AJ13" s="689"/>
      <c r="AK13" s="689"/>
      <c r="AL13" s="690" t="s">
        <v>130</v>
      </c>
      <c r="AM13" s="691"/>
      <c r="AN13" s="691"/>
      <c r="AO13" s="692"/>
      <c r="AP13" s="682" t="s">
        <v>260</v>
      </c>
      <c r="AQ13" s="683"/>
      <c r="AR13" s="683"/>
      <c r="AS13" s="683"/>
      <c r="AT13" s="683"/>
      <c r="AU13" s="683"/>
      <c r="AV13" s="683"/>
      <c r="AW13" s="683"/>
      <c r="AX13" s="683"/>
      <c r="AY13" s="683"/>
      <c r="AZ13" s="683"/>
      <c r="BA13" s="683"/>
      <c r="BB13" s="683"/>
      <c r="BC13" s="683"/>
      <c r="BD13" s="683"/>
      <c r="BE13" s="683"/>
      <c r="BF13" s="684"/>
      <c r="BG13" s="685">
        <v>1577878</v>
      </c>
      <c r="BH13" s="686"/>
      <c r="BI13" s="686"/>
      <c r="BJ13" s="686"/>
      <c r="BK13" s="686"/>
      <c r="BL13" s="686"/>
      <c r="BM13" s="686"/>
      <c r="BN13" s="687"/>
      <c r="BO13" s="688">
        <v>56.2</v>
      </c>
      <c r="BP13" s="688"/>
      <c r="BQ13" s="688"/>
      <c r="BR13" s="688"/>
      <c r="BS13" s="694" t="s">
        <v>240</v>
      </c>
      <c r="BT13" s="686"/>
      <c r="BU13" s="686"/>
      <c r="BV13" s="686"/>
      <c r="BW13" s="686"/>
      <c r="BX13" s="686"/>
      <c r="BY13" s="686"/>
      <c r="BZ13" s="686"/>
      <c r="CA13" s="686"/>
      <c r="CB13" s="695"/>
      <c r="CD13" s="700" t="s">
        <v>261</v>
      </c>
      <c r="CE13" s="701"/>
      <c r="CF13" s="701"/>
      <c r="CG13" s="701"/>
      <c r="CH13" s="701"/>
      <c r="CI13" s="701"/>
      <c r="CJ13" s="701"/>
      <c r="CK13" s="701"/>
      <c r="CL13" s="701"/>
      <c r="CM13" s="701"/>
      <c r="CN13" s="701"/>
      <c r="CO13" s="701"/>
      <c r="CP13" s="701"/>
      <c r="CQ13" s="702"/>
      <c r="CR13" s="685">
        <v>1140869</v>
      </c>
      <c r="CS13" s="686"/>
      <c r="CT13" s="686"/>
      <c r="CU13" s="686"/>
      <c r="CV13" s="686"/>
      <c r="CW13" s="686"/>
      <c r="CX13" s="686"/>
      <c r="CY13" s="687"/>
      <c r="CZ13" s="688">
        <v>10.8</v>
      </c>
      <c r="DA13" s="688"/>
      <c r="DB13" s="688"/>
      <c r="DC13" s="688"/>
      <c r="DD13" s="694">
        <v>650328</v>
      </c>
      <c r="DE13" s="686"/>
      <c r="DF13" s="686"/>
      <c r="DG13" s="686"/>
      <c r="DH13" s="686"/>
      <c r="DI13" s="686"/>
      <c r="DJ13" s="686"/>
      <c r="DK13" s="686"/>
      <c r="DL13" s="686"/>
      <c r="DM13" s="686"/>
      <c r="DN13" s="686"/>
      <c r="DO13" s="686"/>
      <c r="DP13" s="687"/>
      <c r="DQ13" s="694">
        <v>484561</v>
      </c>
      <c r="DR13" s="686"/>
      <c r="DS13" s="686"/>
      <c r="DT13" s="686"/>
      <c r="DU13" s="686"/>
      <c r="DV13" s="686"/>
      <c r="DW13" s="686"/>
      <c r="DX13" s="686"/>
      <c r="DY13" s="686"/>
      <c r="DZ13" s="686"/>
      <c r="EA13" s="686"/>
      <c r="EB13" s="686"/>
      <c r="EC13" s="695"/>
    </row>
    <row r="14" spans="2:143" ht="11.25" customHeight="1" x14ac:dyDescent="0.15">
      <c r="B14" s="682" t="s">
        <v>262</v>
      </c>
      <c r="C14" s="683"/>
      <c r="D14" s="683"/>
      <c r="E14" s="683"/>
      <c r="F14" s="683"/>
      <c r="G14" s="683"/>
      <c r="H14" s="683"/>
      <c r="I14" s="683"/>
      <c r="J14" s="683"/>
      <c r="K14" s="683"/>
      <c r="L14" s="683"/>
      <c r="M14" s="683"/>
      <c r="N14" s="683"/>
      <c r="O14" s="683"/>
      <c r="P14" s="683"/>
      <c r="Q14" s="684"/>
      <c r="R14" s="685" t="s">
        <v>240</v>
      </c>
      <c r="S14" s="686"/>
      <c r="T14" s="686"/>
      <c r="U14" s="686"/>
      <c r="V14" s="686"/>
      <c r="W14" s="686"/>
      <c r="X14" s="686"/>
      <c r="Y14" s="687"/>
      <c r="Z14" s="688" t="s">
        <v>182</v>
      </c>
      <c r="AA14" s="688"/>
      <c r="AB14" s="688"/>
      <c r="AC14" s="688"/>
      <c r="AD14" s="689" t="s">
        <v>130</v>
      </c>
      <c r="AE14" s="689"/>
      <c r="AF14" s="689"/>
      <c r="AG14" s="689"/>
      <c r="AH14" s="689"/>
      <c r="AI14" s="689"/>
      <c r="AJ14" s="689"/>
      <c r="AK14" s="689"/>
      <c r="AL14" s="690" t="s">
        <v>240</v>
      </c>
      <c r="AM14" s="691"/>
      <c r="AN14" s="691"/>
      <c r="AO14" s="692"/>
      <c r="AP14" s="682" t="s">
        <v>263</v>
      </c>
      <c r="AQ14" s="683"/>
      <c r="AR14" s="683"/>
      <c r="AS14" s="683"/>
      <c r="AT14" s="683"/>
      <c r="AU14" s="683"/>
      <c r="AV14" s="683"/>
      <c r="AW14" s="683"/>
      <c r="AX14" s="683"/>
      <c r="AY14" s="683"/>
      <c r="AZ14" s="683"/>
      <c r="BA14" s="683"/>
      <c r="BB14" s="683"/>
      <c r="BC14" s="683"/>
      <c r="BD14" s="683"/>
      <c r="BE14" s="683"/>
      <c r="BF14" s="684"/>
      <c r="BG14" s="685">
        <v>51299</v>
      </c>
      <c r="BH14" s="686"/>
      <c r="BI14" s="686"/>
      <c r="BJ14" s="686"/>
      <c r="BK14" s="686"/>
      <c r="BL14" s="686"/>
      <c r="BM14" s="686"/>
      <c r="BN14" s="687"/>
      <c r="BO14" s="688">
        <v>1.8</v>
      </c>
      <c r="BP14" s="688"/>
      <c r="BQ14" s="688"/>
      <c r="BR14" s="688"/>
      <c r="BS14" s="694" t="s">
        <v>240</v>
      </c>
      <c r="BT14" s="686"/>
      <c r="BU14" s="686"/>
      <c r="BV14" s="686"/>
      <c r="BW14" s="686"/>
      <c r="BX14" s="686"/>
      <c r="BY14" s="686"/>
      <c r="BZ14" s="686"/>
      <c r="CA14" s="686"/>
      <c r="CB14" s="695"/>
      <c r="CD14" s="700" t="s">
        <v>264</v>
      </c>
      <c r="CE14" s="701"/>
      <c r="CF14" s="701"/>
      <c r="CG14" s="701"/>
      <c r="CH14" s="701"/>
      <c r="CI14" s="701"/>
      <c r="CJ14" s="701"/>
      <c r="CK14" s="701"/>
      <c r="CL14" s="701"/>
      <c r="CM14" s="701"/>
      <c r="CN14" s="701"/>
      <c r="CO14" s="701"/>
      <c r="CP14" s="701"/>
      <c r="CQ14" s="702"/>
      <c r="CR14" s="685">
        <v>990502</v>
      </c>
      <c r="CS14" s="686"/>
      <c r="CT14" s="686"/>
      <c r="CU14" s="686"/>
      <c r="CV14" s="686"/>
      <c r="CW14" s="686"/>
      <c r="CX14" s="686"/>
      <c r="CY14" s="687"/>
      <c r="CZ14" s="688">
        <v>9.4</v>
      </c>
      <c r="DA14" s="688"/>
      <c r="DB14" s="688"/>
      <c r="DC14" s="688"/>
      <c r="DD14" s="694">
        <v>240559</v>
      </c>
      <c r="DE14" s="686"/>
      <c r="DF14" s="686"/>
      <c r="DG14" s="686"/>
      <c r="DH14" s="686"/>
      <c r="DI14" s="686"/>
      <c r="DJ14" s="686"/>
      <c r="DK14" s="686"/>
      <c r="DL14" s="686"/>
      <c r="DM14" s="686"/>
      <c r="DN14" s="686"/>
      <c r="DO14" s="686"/>
      <c r="DP14" s="687"/>
      <c r="DQ14" s="694">
        <v>352640</v>
      </c>
      <c r="DR14" s="686"/>
      <c r="DS14" s="686"/>
      <c r="DT14" s="686"/>
      <c r="DU14" s="686"/>
      <c r="DV14" s="686"/>
      <c r="DW14" s="686"/>
      <c r="DX14" s="686"/>
      <c r="DY14" s="686"/>
      <c r="DZ14" s="686"/>
      <c r="EA14" s="686"/>
      <c r="EB14" s="686"/>
      <c r="EC14" s="695"/>
    </row>
    <row r="15" spans="2:143" ht="11.25" customHeight="1" x14ac:dyDescent="0.15">
      <c r="B15" s="682" t="s">
        <v>265</v>
      </c>
      <c r="C15" s="683"/>
      <c r="D15" s="683"/>
      <c r="E15" s="683"/>
      <c r="F15" s="683"/>
      <c r="G15" s="683"/>
      <c r="H15" s="683"/>
      <c r="I15" s="683"/>
      <c r="J15" s="683"/>
      <c r="K15" s="683"/>
      <c r="L15" s="683"/>
      <c r="M15" s="683"/>
      <c r="N15" s="683"/>
      <c r="O15" s="683"/>
      <c r="P15" s="683"/>
      <c r="Q15" s="684"/>
      <c r="R15" s="685" t="s">
        <v>130</v>
      </c>
      <c r="S15" s="686"/>
      <c r="T15" s="686"/>
      <c r="U15" s="686"/>
      <c r="V15" s="686"/>
      <c r="W15" s="686"/>
      <c r="X15" s="686"/>
      <c r="Y15" s="687"/>
      <c r="Z15" s="688" t="s">
        <v>240</v>
      </c>
      <c r="AA15" s="688"/>
      <c r="AB15" s="688"/>
      <c r="AC15" s="688"/>
      <c r="AD15" s="689" t="s">
        <v>130</v>
      </c>
      <c r="AE15" s="689"/>
      <c r="AF15" s="689"/>
      <c r="AG15" s="689"/>
      <c r="AH15" s="689"/>
      <c r="AI15" s="689"/>
      <c r="AJ15" s="689"/>
      <c r="AK15" s="689"/>
      <c r="AL15" s="690" t="s">
        <v>130</v>
      </c>
      <c r="AM15" s="691"/>
      <c r="AN15" s="691"/>
      <c r="AO15" s="692"/>
      <c r="AP15" s="682" t="s">
        <v>266</v>
      </c>
      <c r="AQ15" s="683"/>
      <c r="AR15" s="683"/>
      <c r="AS15" s="683"/>
      <c r="AT15" s="683"/>
      <c r="AU15" s="683"/>
      <c r="AV15" s="683"/>
      <c r="AW15" s="683"/>
      <c r="AX15" s="683"/>
      <c r="AY15" s="683"/>
      <c r="AZ15" s="683"/>
      <c r="BA15" s="683"/>
      <c r="BB15" s="683"/>
      <c r="BC15" s="683"/>
      <c r="BD15" s="683"/>
      <c r="BE15" s="683"/>
      <c r="BF15" s="684"/>
      <c r="BG15" s="685">
        <v>121897</v>
      </c>
      <c r="BH15" s="686"/>
      <c r="BI15" s="686"/>
      <c r="BJ15" s="686"/>
      <c r="BK15" s="686"/>
      <c r="BL15" s="686"/>
      <c r="BM15" s="686"/>
      <c r="BN15" s="687"/>
      <c r="BO15" s="688">
        <v>4.3</v>
      </c>
      <c r="BP15" s="688"/>
      <c r="BQ15" s="688"/>
      <c r="BR15" s="688"/>
      <c r="BS15" s="694" t="s">
        <v>240</v>
      </c>
      <c r="BT15" s="686"/>
      <c r="BU15" s="686"/>
      <c r="BV15" s="686"/>
      <c r="BW15" s="686"/>
      <c r="BX15" s="686"/>
      <c r="BY15" s="686"/>
      <c r="BZ15" s="686"/>
      <c r="CA15" s="686"/>
      <c r="CB15" s="695"/>
      <c r="CD15" s="700" t="s">
        <v>267</v>
      </c>
      <c r="CE15" s="701"/>
      <c r="CF15" s="701"/>
      <c r="CG15" s="701"/>
      <c r="CH15" s="701"/>
      <c r="CI15" s="701"/>
      <c r="CJ15" s="701"/>
      <c r="CK15" s="701"/>
      <c r="CL15" s="701"/>
      <c r="CM15" s="701"/>
      <c r="CN15" s="701"/>
      <c r="CO15" s="701"/>
      <c r="CP15" s="701"/>
      <c r="CQ15" s="702"/>
      <c r="CR15" s="685">
        <v>990912</v>
      </c>
      <c r="CS15" s="686"/>
      <c r="CT15" s="686"/>
      <c r="CU15" s="686"/>
      <c r="CV15" s="686"/>
      <c r="CW15" s="686"/>
      <c r="CX15" s="686"/>
      <c r="CY15" s="687"/>
      <c r="CZ15" s="688">
        <v>9.4</v>
      </c>
      <c r="DA15" s="688"/>
      <c r="DB15" s="688"/>
      <c r="DC15" s="688"/>
      <c r="DD15" s="694">
        <v>193694</v>
      </c>
      <c r="DE15" s="686"/>
      <c r="DF15" s="686"/>
      <c r="DG15" s="686"/>
      <c r="DH15" s="686"/>
      <c r="DI15" s="686"/>
      <c r="DJ15" s="686"/>
      <c r="DK15" s="686"/>
      <c r="DL15" s="686"/>
      <c r="DM15" s="686"/>
      <c r="DN15" s="686"/>
      <c r="DO15" s="686"/>
      <c r="DP15" s="687"/>
      <c r="DQ15" s="694">
        <v>683774</v>
      </c>
      <c r="DR15" s="686"/>
      <c r="DS15" s="686"/>
      <c r="DT15" s="686"/>
      <c r="DU15" s="686"/>
      <c r="DV15" s="686"/>
      <c r="DW15" s="686"/>
      <c r="DX15" s="686"/>
      <c r="DY15" s="686"/>
      <c r="DZ15" s="686"/>
      <c r="EA15" s="686"/>
      <c r="EB15" s="686"/>
      <c r="EC15" s="695"/>
    </row>
    <row r="16" spans="2:143" ht="11.25" customHeight="1" x14ac:dyDescent="0.15">
      <c r="B16" s="682" t="s">
        <v>268</v>
      </c>
      <c r="C16" s="683"/>
      <c r="D16" s="683"/>
      <c r="E16" s="683"/>
      <c r="F16" s="683"/>
      <c r="G16" s="683"/>
      <c r="H16" s="683"/>
      <c r="I16" s="683"/>
      <c r="J16" s="683"/>
      <c r="K16" s="683"/>
      <c r="L16" s="683"/>
      <c r="M16" s="683"/>
      <c r="N16" s="683"/>
      <c r="O16" s="683"/>
      <c r="P16" s="683"/>
      <c r="Q16" s="684"/>
      <c r="R16" s="685">
        <v>3421</v>
      </c>
      <c r="S16" s="686"/>
      <c r="T16" s="686"/>
      <c r="U16" s="686"/>
      <c r="V16" s="686"/>
      <c r="W16" s="686"/>
      <c r="X16" s="686"/>
      <c r="Y16" s="687"/>
      <c r="Z16" s="688">
        <v>0</v>
      </c>
      <c r="AA16" s="688"/>
      <c r="AB16" s="688"/>
      <c r="AC16" s="688"/>
      <c r="AD16" s="689">
        <v>3421</v>
      </c>
      <c r="AE16" s="689"/>
      <c r="AF16" s="689"/>
      <c r="AG16" s="689"/>
      <c r="AH16" s="689"/>
      <c r="AI16" s="689"/>
      <c r="AJ16" s="689"/>
      <c r="AK16" s="689"/>
      <c r="AL16" s="690">
        <v>0.1</v>
      </c>
      <c r="AM16" s="691"/>
      <c r="AN16" s="691"/>
      <c r="AO16" s="692"/>
      <c r="AP16" s="682" t="s">
        <v>269</v>
      </c>
      <c r="AQ16" s="683"/>
      <c r="AR16" s="683"/>
      <c r="AS16" s="683"/>
      <c r="AT16" s="683"/>
      <c r="AU16" s="683"/>
      <c r="AV16" s="683"/>
      <c r="AW16" s="683"/>
      <c r="AX16" s="683"/>
      <c r="AY16" s="683"/>
      <c r="AZ16" s="683"/>
      <c r="BA16" s="683"/>
      <c r="BB16" s="683"/>
      <c r="BC16" s="683"/>
      <c r="BD16" s="683"/>
      <c r="BE16" s="683"/>
      <c r="BF16" s="684"/>
      <c r="BG16" s="685" t="s">
        <v>240</v>
      </c>
      <c r="BH16" s="686"/>
      <c r="BI16" s="686"/>
      <c r="BJ16" s="686"/>
      <c r="BK16" s="686"/>
      <c r="BL16" s="686"/>
      <c r="BM16" s="686"/>
      <c r="BN16" s="687"/>
      <c r="BO16" s="688" t="s">
        <v>130</v>
      </c>
      <c r="BP16" s="688"/>
      <c r="BQ16" s="688"/>
      <c r="BR16" s="688"/>
      <c r="BS16" s="694" t="s">
        <v>240</v>
      </c>
      <c r="BT16" s="686"/>
      <c r="BU16" s="686"/>
      <c r="BV16" s="686"/>
      <c r="BW16" s="686"/>
      <c r="BX16" s="686"/>
      <c r="BY16" s="686"/>
      <c r="BZ16" s="686"/>
      <c r="CA16" s="686"/>
      <c r="CB16" s="695"/>
      <c r="CD16" s="700" t="s">
        <v>270</v>
      </c>
      <c r="CE16" s="701"/>
      <c r="CF16" s="701"/>
      <c r="CG16" s="701"/>
      <c r="CH16" s="701"/>
      <c r="CI16" s="701"/>
      <c r="CJ16" s="701"/>
      <c r="CK16" s="701"/>
      <c r="CL16" s="701"/>
      <c r="CM16" s="701"/>
      <c r="CN16" s="701"/>
      <c r="CO16" s="701"/>
      <c r="CP16" s="701"/>
      <c r="CQ16" s="702"/>
      <c r="CR16" s="685">
        <v>1315</v>
      </c>
      <c r="CS16" s="686"/>
      <c r="CT16" s="686"/>
      <c r="CU16" s="686"/>
      <c r="CV16" s="686"/>
      <c r="CW16" s="686"/>
      <c r="CX16" s="686"/>
      <c r="CY16" s="687"/>
      <c r="CZ16" s="688">
        <v>0</v>
      </c>
      <c r="DA16" s="688"/>
      <c r="DB16" s="688"/>
      <c r="DC16" s="688"/>
      <c r="DD16" s="694" t="s">
        <v>130</v>
      </c>
      <c r="DE16" s="686"/>
      <c r="DF16" s="686"/>
      <c r="DG16" s="686"/>
      <c r="DH16" s="686"/>
      <c r="DI16" s="686"/>
      <c r="DJ16" s="686"/>
      <c r="DK16" s="686"/>
      <c r="DL16" s="686"/>
      <c r="DM16" s="686"/>
      <c r="DN16" s="686"/>
      <c r="DO16" s="686"/>
      <c r="DP16" s="687"/>
      <c r="DQ16" s="694">
        <v>315</v>
      </c>
      <c r="DR16" s="686"/>
      <c r="DS16" s="686"/>
      <c r="DT16" s="686"/>
      <c r="DU16" s="686"/>
      <c r="DV16" s="686"/>
      <c r="DW16" s="686"/>
      <c r="DX16" s="686"/>
      <c r="DY16" s="686"/>
      <c r="DZ16" s="686"/>
      <c r="EA16" s="686"/>
      <c r="EB16" s="686"/>
      <c r="EC16" s="695"/>
    </row>
    <row r="17" spans="2:133" ht="11.25" customHeight="1" x14ac:dyDescent="0.15">
      <c r="B17" s="682" t="s">
        <v>271</v>
      </c>
      <c r="C17" s="683"/>
      <c r="D17" s="683"/>
      <c r="E17" s="683"/>
      <c r="F17" s="683"/>
      <c r="G17" s="683"/>
      <c r="H17" s="683"/>
      <c r="I17" s="683"/>
      <c r="J17" s="683"/>
      <c r="K17" s="683"/>
      <c r="L17" s="683"/>
      <c r="M17" s="683"/>
      <c r="N17" s="683"/>
      <c r="O17" s="683"/>
      <c r="P17" s="683"/>
      <c r="Q17" s="684"/>
      <c r="R17" s="685">
        <v>7683</v>
      </c>
      <c r="S17" s="686"/>
      <c r="T17" s="686"/>
      <c r="U17" s="686"/>
      <c r="V17" s="686"/>
      <c r="W17" s="686"/>
      <c r="X17" s="686"/>
      <c r="Y17" s="687"/>
      <c r="Z17" s="688">
        <v>0.1</v>
      </c>
      <c r="AA17" s="688"/>
      <c r="AB17" s="688"/>
      <c r="AC17" s="688"/>
      <c r="AD17" s="689">
        <v>7683</v>
      </c>
      <c r="AE17" s="689"/>
      <c r="AF17" s="689"/>
      <c r="AG17" s="689"/>
      <c r="AH17" s="689"/>
      <c r="AI17" s="689"/>
      <c r="AJ17" s="689"/>
      <c r="AK17" s="689"/>
      <c r="AL17" s="690">
        <v>0.2</v>
      </c>
      <c r="AM17" s="691"/>
      <c r="AN17" s="691"/>
      <c r="AO17" s="692"/>
      <c r="AP17" s="682" t="s">
        <v>272</v>
      </c>
      <c r="AQ17" s="683"/>
      <c r="AR17" s="683"/>
      <c r="AS17" s="683"/>
      <c r="AT17" s="683"/>
      <c r="AU17" s="683"/>
      <c r="AV17" s="683"/>
      <c r="AW17" s="683"/>
      <c r="AX17" s="683"/>
      <c r="AY17" s="683"/>
      <c r="AZ17" s="683"/>
      <c r="BA17" s="683"/>
      <c r="BB17" s="683"/>
      <c r="BC17" s="683"/>
      <c r="BD17" s="683"/>
      <c r="BE17" s="683"/>
      <c r="BF17" s="684"/>
      <c r="BG17" s="685" t="s">
        <v>182</v>
      </c>
      <c r="BH17" s="686"/>
      <c r="BI17" s="686"/>
      <c r="BJ17" s="686"/>
      <c r="BK17" s="686"/>
      <c r="BL17" s="686"/>
      <c r="BM17" s="686"/>
      <c r="BN17" s="687"/>
      <c r="BO17" s="688" t="s">
        <v>240</v>
      </c>
      <c r="BP17" s="688"/>
      <c r="BQ17" s="688"/>
      <c r="BR17" s="688"/>
      <c r="BS17" s="694" t="s">
        <v>130</v>
      </c>
      <c r="BT17" s="686"/>
      <c r="BU17" s="686"/>
      <c r="BV17" s="686"/>
      <c r="BW17" s="686"/>
      <c r="BX17" s="686"/>
      <c r="BY17" s="686"/>
      <c r="BZ17" s="686"/>
      <c r="CA17" s="686"/>
      <c r="CB17" s="695"/>
      <c r="CD17" s="700" t="s">
        <v>273</v>
      </c>
      <c r="CE17" s="701"/>
      <c r="CF17" s="701"/>
      <c r="CG17" s="701"/>
      <c r="CH17" s="701"/>
      <c r="CI17" s="701"/>
      <c r="CJ17" s="701"/>
      <c r="CK17" s="701"/>
      <c r="CL17" s="701"/>
      <c r="CM17" s="701"/>
      <c r="CN17" s="701"/>
      <c r="CO17" s="701"/>
      <c r="CP17" s="701"/>
      <c r="CQ17" s="702"/>
      <c r="CR17" s="685">
        <v>796431</v>
      </c>
      <c r="CS17" s="686"/>
      <c r="CT17" s="686"/>
      <c r="CU17" s="686"/>
      <c r="CV17" s="686"/>
      <c r="CW17" s="686"/>
      <c r="CX17" s="686"/>
      <c r="CY17" s="687"/>
      <c r="CZ17" s="688">
        <v>7.5</v>
      </c>
      <c r="DA17" s="688"/>
      <c r="DB17" s="688"/>
      <c r="DC17" s="688"/>
      <c r="DD17" s="694" t="s">
        <v>182</v>
      </c>
      <c r="DE17" s="686"/>
      <c r="DF17" s="686"/>
      <c r="DG17" s="686"/>
      <c r="DH17" s="686"/>
      <c r="DI17" s="686"/>
      <c r="DJ17" s="686"/>
      <c r="DK17" s="686"/>
      <c r="DL17" s="686"/>
      <c r="DM17" s="686"/>
      <c r="DN17" s="686"/>
      <c r="DO17" s="686"/>
      <c r="DP17" s="687"/>
      <c r="DQ17" s="694">
        <v>745180</v>
      </c>
      <c r="DR17" s="686"/>
      <c r="DS17" s="686"/>
      <c r="DT17" s="686"/>
      <c r="DU17" s="686"/>
      <c r="DV17" s="686"/>
      <c r="DW17" s="686"/>
      <c r="DX17" s="686"/>
      <c r="DY17" s="686"/>
      <c r="DZ17" s="686"/>
      <c r="EA17" s="686"/>
      <c r="EB17" s="686"/>
      <c r="EC17" s="695"/>
    </row>
    <row r="18" spans="2:133" ht="11.25" customHeight="1" x14ac:dyDescent="0.15">
      <c r="B18" s="682" t="s">
        <v>274</v>
      </c>
      <c r="C18" s="683"/>
      <c r="D18" s="683"/>
      <c r="E18" s="683"/>
      <c r="F18" s="683"/>
      <c r="G18" s="683"/>
      <c r="H18" s="683"/>
      <c r="I18" s="683"/>
      <c r="J18" s="683"/>
      <c r="K18" s="683"/>
      <c r="L18" s="683"/>
      <c r="M18" s="683"/>
      <c r="N18" s="683"/>
      <c r="O18" s="683"/>
      <c r="P18" s="683"/>
      <c r="Q18" s="684"/>
      <c r="R18" s="685">
        <v>14119</v>
      </c>
      <c r="S18" s="686"/>
      <c r="T18" s="686"/>
      <c r="U18" s="686"/>
      <c r="V18" s="686"/>
      <c r="W18" s="686"/>
      <c r="X18" s="686"/>
      <c r="Y18" s="687"/>
      <c r="Z18" s="688">
        <v>0.1</v>
      </c>
      <c r="AA18" s="688"/>
      <c r="AB18" s="688"/>
      <c r="AC18" s="688"/>
      <c r="AD18" s="689">
        <v>14119</v>
      </c>
      <c r="AE18" s="689"/>
      <c r="AF18" s="689"/>
      <c r="AG18" s="689"/>
      <c r="AH18" s="689"/>
      <c r="AI18" s="689"/>
      <c r="AJ18" s="689"/>
      <c r="AK18" s="689"/>
      <c r="AL18" s="690">
        <v>0.3</v>
      </c>
      <c r="AM18" s="691"/>
      <c r="AN18" s="691"/>
      <c r="AO18" s="692"/>
      <c r="AP18" s="682" t="s">
        <v>275</v>
      </c>
      <c r="AQ18" s="683"/>
      <c r="AR18" s="683"/>
      <c r="AS18" s="683"/>
      <c r="AT18" s="683"/>
      <c r="AU18" s="683"/>
      <c r="AV18" s="683"/>
      <c r="AW18" s="683"/>
      <c r="AX18" s="683"/>
      <c r="AY18" s="683"/>
      <c r="AZ18" s="683"/>
      <c r="BA18" s="683"/>
      <c r="BB18" s="683"/>
      <c r="BC18" s="683"/>
      <c r="BD18" s="683"/>
      <c r="BE18" s="683"/>
      <c r="BF18" s="684"/>
      <c r="BG18" s="685" t="s">
        <v>240</v>
      </c>
      <c r="BH18" s="686"/>
      <c r="BI18" s="686"/>
      <c r="BJ18" s="686"/>
      <c r="BK18" s="686"/>
      <c r="BL18" s="686"/>
      <c r="BM18" s="686"/>
      <c r="BN18" s="687"/>
      <c r="BO18" s="688" t="s">
        <v>240</v>
      </c>
      <c r="BP18" s="688"/>
      <c r="BQ18" s="688"/>
      <c r="BR18" s="688"/>
      <c r="BS18" s="694" t="s">
        <v>130</v>
      </c>
      <c r="BT18" s="686"/>
      <c r="BU18" s="686"/>
      <c r="BV18" s="686"/>
      <c r="BW18" s="686"/>
      <c r="BX18" s="686"/>
      <c r="BY18" s="686"/>
      <c r="BZ18" s="686"/>
      <c r="CA18" s="686"/>
      <c r="CB18" s="695"/>
      <c r="CD18" s="700" t="s">
        <v>276</v>
      </c>
      <c r="CE18" s="701"/>
      <c r="CF18" s="701"/>
      <c r="CG18" s="701"/>
      <c r="CH18" s="701"/>
      <c r="CI18" s="701"/>
      <c r="CJ18" s="701"/>
      <c r="CK18" s="701"/>
      <c r="CL18" s="701"/>
      <c r="CM18" s="701"/>
      <c r="CN18" s="701"/>
      <c r="CO18" s="701"/>
      <c r="CP18" s="701"/>
      <c r="CQ18" s="702"/>
      <c r="CR18" s="685" t="s">
        <v>130</v>
      </c>
      <c r="CS18" s="686"/>
      <c r="CT18" s="686"/>
      <c r="CU18" s="686"/>
      <c r="CV18" s="686"/>
      <c r="CW18" s="686"/>
      <c r="CX18" s="686"/>
      <c r="CY18" s="687"/>
      <c r="CZ18" s="688" t="s">
        <v>130</v>
      </c>
      <c r="DA18" s="688"/>
      <c r="DB18" s="688"/>
      <c r="DC18" s="688"/>
      <c r="DD18" s="694" t="s">
        <v>240</v>
      </c>
      <c r="DE18" s="686"/>
      <c r="DF18" s="686"/>
      <c r="DG18" s="686"/>
      <c r="DH18" s="686"/>
      <c r="DI18" s="686"/>
      <c r="DJ18" s="686"/>
      <c r="DK18" s="686"/>
      <c r="DL18" s="686"/>
      <c r="DM18" s="686"/>
      <c r="DN18" s="686"/>
      <c r="DO18" s="686"/>
      <c r="DP18" s="687"/>
      <c r="DQ18" s="694" t="s">
        <v>240</v>
      </c>
      <c r="DR18" s="686"/>
      <c r="DS18" s="686"/>
      <c r="DT18" s="686"/>
      <c r="DU18" s="686"/>
      <c r="DV18" s="686"/>
      <c r="DW18" s="686"/>
      <c r="DX18" s="686"/>
      <c r="DY18" s="686"/>
      <c r="DZ18" s="686"/>
      <c r="EA18" s="686"/>
      <c r="EB18" s="686"/>
      <c r="EC18" s="695"/>
    </row>
    <row r="19" spans="2:133" ht="11.25" customHeight="1" x14ac:dyDescent="0.15">
      <c r="B19" s="682" t="s">
        <v>277</v>
      </c>
      <c r="C19" s="683"/>
      <c r="D19" s="683"/>
      <c r="E19" s="683"/>
      <c r="F19" s="683"/>
      <c r="G19" s="683"/>
      <c r="H19" s="683"/>
      <c r="I19" s="683"/>
      <c r="J19" s="683"/>
      <c r="K19" s="683"/>
      <c r="L19" s="683"/>
      <c r="M19" s="683"/>
      <c r="N19" s="683"/>
      <c r="O19" s="683"/>
      <c r="P19" s="683"/>
      <c r="Q19" s="684"/>
      <c r="R19" s="685">
        <v>11369</v>
      </c>
      <c r="S19" s="686"/>
      <c r="T19" s="686"/>
      <c r="U19" s="686"/>
      <c r="V19" s="686"/>
      <c r="W19" s="686"/>
      <c r="X19" s="686"/>
      <c r="Y19" s="687"/>
      <c r="Z19" s="688">
        <v>0.1</v>
      </c>
      <c r="AA19" s="688"/>
      <c r="AB19" s="688"/>
      <c r="AC19" s="688"/>
      <c r="AD19" s="689">
        <v>11369</v>
      </c>
      <c r="AE19" s="689"/>
      <c r="AF19" s="689"/>
      <c r="AG19" s="689"/>
      <c r="AH19" s="689"/>
      <c r="AI19" s="689"/>
      <c r="AJ19" s="689"/>
      <c r="AK19" s="689"/>
      <c r="AL19" s="690">
        <v>0.3</v>
      </c>
      <c r="AM19" s="691"/>
      <c r="AN19" s="691"/>
      <c r="AO19" s="692"/>
      <c r="AP19" s="682" t="s">
        <v>278</v>
      </c>
      <c r="AQ19" s="683"/>
      <c r="AR19" s="683"/>
      <c r="AS19" s="683"/>
      <c r="AT19" s="683"/>
      <c r="AU19" s="683"/>
      <c r="AV19" s="683"/>
      <c r="AW19" s="683"/>
      <c r="AX19" s="683"/>
      <c r="AY19" s="683"/>
      <c r="AZ19" s="683"/>
      <c r="BA19" s="683"/>
      <c r="BB19" s="683"/>
      <c r="BC19" s="683"/>
      <c r="BD19" s="683"/>
      <c r="BE19" s="683"/>
      <c r="BF19" s="684"/>
      <c r="BG19" s="685">
        <v>171842</v>
      </c>
      <c r="BH19" s="686"/>
      <c r="BI19" s="686"/>
      <c r="BJ19" s="686"/>
      <c r="BK19" s="686"/>
      <c r="BL19" s="686"/>
      <c r="BM19" s="686"/>
      <c r="BN19" s="687"/>
      <c r="BO19" s="688">
        <v>6.1</v>
      </c>
      <c r="BP19" s="688"/>
      <c r="BQ19" s="688"/>
      <c r="BR19" s="688"/>
      <c r="BS19" s="694" t="s">
        <v>130</v>
      </c>
      <c r="BT19" s="686"/>
      <c r="BU19" s="686"/>
      <c r="BV19" s="686"/>
      <c r="BW19" s="686"/>
      <c r="BX19" s="686"/>
      <c r="BY19" s="686"/>
      <c r="BZ19" s="686"/>
      <c r="CA19" s="686"/>
      <c r="CB19" s="695"/>
      <c r="CD19" s="700" t="s">
        <v>279</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240</v>
      </c>
      <c r="DA19" s="688"/>
      <c r="DB19" s="688"/>
      <c r="DC19" s="688"/>
      <c r="DD19" s="694" t="s">
        <v>130</v>
      </c>
      <c r="DE19" s="686"/>
      <c r="DF19" s="686"/>
      <c r="DG19" s="686"/>
      <c r="DH19" s="686"/>
      <c r="DI19" s="686"/>
      <c r="DJ19" s="686"/>
      <c r="DK19" s="686"/>
      <c r="DL19" s="686"/>
      <c r="DM19" s="686"/>
      <c r="DN19" s="686"/>
      <c r="DO19" s="686"/>
      <c r="DP19" s="687"/>
      <c r="DQ19" s="694" t="s">
        <v>240</v>
      </c>
      <c r="DR19" s="686"/>
      <c r="DS19" s="686"/>
      <c r="DT19" s="686"/>
      <c r="DU19" s="686"/>
      <c r="DV19" s="686"/>
      <c r="DW19" s="686"/>
      <c r="DX19" s="686"/>
      <c r="DY19" s="686"/>
      <c r="DZ19" s="686"/>
      <c r="EA19" s="686"/>
      <c r="EB19" s="686"/>
      <c r="EC19" s="695"/>
    </row>
    <row r="20" spans="2:133" ht="11.25" customHeight="1" x14ac:dyDescent="0.15">
      <c r="B20" s="682" t="s">
        <v>280</v>
      </c>
      <c r="C20" s="683"/>
      <c r="D20" s="683"/>
      <c r="E20" s="683"/>
      <c r="F20" s="683"/>
      <c r="G20" s="683"/>
      <c r="H20" s="683"/>
      <c r="I20" s="683"/>
      <c r="J20" s="683"/>
      <c r="K20" s="683"/>
      <c r="L20" s="683"/>
      <c r="M20" s="683"/>
      <c r="N20" s="683"/>
      <c r="O20" s="683"/>
      <c r="P20" s="683"/>
      <c r="Q20" s="684"/>
      <c r="R20" s="685">
        <v>1876</v>
      </c>
      <c r="S20" s="686"/>
      <c r="T20" s="686"/>
      <c r="U20" s="686"/>
      <c r="V20" s="686"/>
      <c r="W20" s="686"/>
      <c r="X20" s="686"/>
      <c r="Y20" s="687"/>
      <c r="Z20" s="688">
        <v>0</v>
      </c>
      <c r="AA20" s="688"/>
      <c r="AB20" s="688"/>
      <c r="AC20" s="688"/>
      <c r="AD20" s="689">
        <v>1876</v>
      </c>
      <c r="AE20" s="689"/>
      <c r="AF20" s="689"/>
      <c r="AG20" s="689"/>
      <c r="AH20" s="689"/>
      <c r="AI20" s="689"/>
      <c r="AJ20" s="689"/>
      <c r="AK20" s="689"/>
      <c r="AL20" s="690">
        <v>0</v>
      </c>
      <c r="AM20" s="691"/>
      <c r="AN20" s="691"/>
      <c r="AO20" s="692"/>
      <c r="AP20" s="682" t="s">
        <v>281</v>
      </c>
      <c r="AQ20" s="683"/>
      <c r="AR20" s="683"/>
      <c r="AS20" s="683"/>
      <c r="AT20" s="683"/>
      <c r="AU20" s="683"/>
      <c r="AV20" s="683"/>
      <c r="AW20" s="683"/>
      <c r="AX20" s="683"/>
      <c r="AY20" s="683"/>
      <c r="AZ20" s="683"/>
      <c r="BA20" s="683"/>
      <c r="BB20" s="683"/>
      <c r="BC20" s="683"/>
      <c r="BD20" s="683"/>
      <c r="BE20" s="683"/>
      <c r="BF20" s="684"/>
      <c r="BG20" s="685">
        <v>171842</v>
      </c>
      <c r="BH20" s="686"/>
      <c r="BI20" s="686"/>
      <c r="BJ20" s="686"/>
      <c r="BK20" s="686"/>
      <c r="BL20" s="686"/>
      <c r="BM20" s="686"/>
      <c r="BN20" s="687"/>
      <c r="BO20" s="688">
        <v>6.1</v>
      </c>
      <c r="BP20" s="688"/>
      <c r="BQ20" s="688"/>
      <c r="BR20" s="688"/>
      <c r="BS20" s="694" t="s">
        <v>130</v>
      </c>
      <c r="BT20" s="686"/>
      <c r="BU20" s="686"/>
      <c r="BV20" s="686"/>
      <c r="BW20" s="686"/>
      <c r="BX20" s="686"/>
      <c r="BY20" s="686"/>
      <c r="BZ20" s="686"/>
      <c r="CA20" s="686"/>
      <c r="CB20" s="695"/>
      <c r="CD20" s="700" t="s">
        <v>282</v>
      </c>
      <c r="CE20" s="701"/>
      <c r="CF20" s="701"/>
      <c r="CG20" s="701"/>
      <c r="CH20" s="701"/>
      <c r="CI20" s="701"/>
      <c r="CJ20" s="701"/>
      <c r="CK20" s="701"/>
      <c r="CL20" s="701"/>
      <c r="CM20" s="701"/>
      <c r="CN20" s="701"/>
      <c r="CO20" s="701"/>
      <c r="CP20" s="701"/>
      <c r="CQ20" s="702"/>
      <c r="CR20" s="685">
        <v>10591034</v>
      </c>
      <c r="CS20" s="686"/>
      <c r="CT20" s="686"/>
      <c r="CU20" s="686"/>
      <c r="CV20" s="686"/>
      <c r="CW20" s="686"/>
      <c r="CX20" s="686"/>
      <c r="CY20" s="687"/>
      <c r="CZ20" s="688">
        <v>100</v>
      </c>
      <c r="DA20" s="688"/>
      <c r="DB20" s="688"/>
      <c r="DC20" s="688"/>
      <c r="DD20" s="694">
        <v>1411031</v>
      </c>
      <c r="DE20" s="686"/>
      <c r="DF20" s="686"/>
      <c r="DG20" s="686"/>
      <c r="DH20" s="686"/>
      <c r="DI20" s="686"/>
      <c r="DJ20" s="686"/>
      <c r="DK20" s="686"/>
      <c r="DL20" s="686"/>
      <c r="DM20" s="686"/>
      <c r="DN20" s="686"/>
      <c r="DO20" s="686"/>
      <c r="DP20" s="687"/>
      <c r="DQ20" s="694">
        <v>5633658</v>
      </c>
      <c r="DR20" s="686"/>
      <c r="DS20" s="686"/>
      <c r="DT20" s="686"/>
      <c r="DU20" s="686"/>
      <c r="DV20" s="686"/>
      <c r="DW20" s="686"/>
      <c r="DX20" s="686"/>
      <c r="DY20" s="686"/>
      <c r="DZ20" s="686"/>
      <c r="EA20" s="686"/>
      <c r="EB20" s="686"/>
      <c r="EC20" s="695"/>
    </row>
    <row r="21" spans="2:133" ht="11.25" customHeight="1" x14ac:dyDescent="0.15">
      <c r="B21" s="682" t="s">
        <v>283</v>
      </c>
      <c r="C21" s="683"/>
      <c r="D21" s="683"/>
      <c r="E21" s="683"/>
      <c r="F21" s="683"/>
      <c r="G21" s="683"/>
      <c r="H21" s="683"/>
      <c r="I21" s="683"/>
      <c r="J21" s="683"/>
      <c r="K21" s="683"/>
      <c r="L21" s="683"/>
      <c r="M21" s="683"/>
      <c r="N21" s="683"/>
      <c r="O21" s="683"/>
      <c r="P21" s="683"/>
      <c r="Q21" s="684"/>
      <c r="R21" s="685">
        <v>874</v>
      </c>
      <c r="S21" s="686"/>
      <c r="T21" s="686"/>
      <c r="U21" s="686"/>
      <c r="V21" s="686"/>
      <c r="W21" s="686"/>
      <c r="X21" s="686"/>
      <c r="Y21" s="687"/>
      <c r="Z21" s="688">
        <v>0</v>
      </c>
      <c r="AA21" s="688"/>
      <c r="AB21" s="688"/>
      <c r="AC21" s="688"/>
      <c r="AD21" s="689">
        <v>874</v>
      </c>
      <c r="AE21" s="689"/>
      <c r="AF21" s="689"/>
      <c r="AG21" s="689"/>
      <c r="AH21" s="689"/>
      <c r="AI21" s="689"/>
      <c r="AJ21" s="689"/>
      <c r="AK21" s="689"/>
      <c r="AL21" s="690">
        <v>0</v>
      </c>
      <c r="AM21" s="691"/>
      <c r="AN21" s="691"/>
      <c r="AO21" s="692"/>
      <c r="AP21" s="704" t="s">
        <v>284</v>
      </c>
      <c r="AQ21" s="705"/>
      <c r="AR21" s="705"/>
      <c r="AS21" s="705"/>
      <c r="AT21" s="705"/>
      <c r="AU21" s="705"/>
      <c r="AV21" s="705"/>
      <c r="AW21" s="705"/>
      <c r="AX21" s="705"/>
      <c r="AY21" s="705"/>
      <c r="AZ21" s="705"/>
      <c r="BA21" s="705"/>
      <c r="BB21" s="705"/>
      <c r="BC21" s="705"/>
      <c r="BD21" s="705"/>
      <c r="BE21" s="705"/>
      <c r="BF21" s="706"/>
      <c r="BG21" s="685">
        <v>14011</v>
      </c>
      <c r="BH21" s="686"/>
      <c r="BI21" s="686"/>
      <c r="BJ21" s="686"/>
      <c r="BK21" s="686"/>
      <c r="BL21" s="686"/>
      <c r="BM21" s="686"/>
      <c r="BN21" s="687"/>
      <c r="BO21" s="688">
        <v>0.5</v>
      </c>
      <c r="BP21" s="688"/>
      <c r="BQ21" s="688"/>
      <c r="BR21" s="688"/>
      <c r="BS21" s="694" t="s">
        <v>130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285</v>
      </c>
      <c r="C22" s="683"/>
      <c r="D22" s="683"/>
      <c r="E22" s="683"/>
      <c r="F22" s="683"/>
      <c r="G22" s="683"/>
      <c r="H22" s="683"/>
      <c r="I22" s="683"/>
      <c r="J22" s="683"/>
      <c r="K22" s="683"/>
      <c r="L22" s="683"/>
      <c r="M22" s="683"/>
      <c r="N22" s="683"/>
      <c r="O22" s="683"/>
      <c r="P22" s="683"/>
      <c r="Q22" s="684"/>
      <c r="R22" s="685">
        <v>1225059</v>
      </c>
      <c r="S22" s="686"/>
      <c r="T22" s="686"/>
      <c r="U22" s="686"/>
      <c r="V22" s="686"/>
      <c r="W22" s="686"/>
      <c r="X22" s="686"/>
      <c r="Y22" s="687"/>
      <c r="Z22" s="688">
        <v>11</v>
      </c>
      <c r="AA22" s="688"/>
      <c r="AB22" s="688"/>
      <c r="AC22" s="688"/>
      <c r="AD22" s="689">
        <v>1023822</v>
      </c>
      <c r="AE22" s="689"/>
      <c r="AF22" s="689"/>
      <c r="AG22" s="689"/>
      <c r="AH22" s="689"/>
      <c r="AI22" s="689"/>
      <c r="AJ22" s="689"/>
      <c r="AK22" s="689"/>
      <c r="AL22" s="690">
        <v>24.1</v>
      </c>
      <c r="AM22" s="691"/>
      <c r="AN22" s="691"/>
      <c r="AO22" s="692"/>
      <c r="AP22" s="704" t="s">
        <v>286</v>
      </c>
      <c r="AQ22" s="705"/>
      <c r="AR22" s="705"/>
      <c r="AS22" s="705"/>
      <c r="AT22" s="705"/>
      <c r="AU22" s="705"/>
      <c r="AV22" s="705"/>
      <c r="AW22" s="705"/>
      <c r="AX22" s="705"/>
      <c r="AY22" s="705"/>
      <c r="AZ22" s="705"/>
      <c r="BA22" s="705"/>
      <c r="BB22" s="705"/>
      <c r="BC22" s="705"/>
      <c r="BD22" s="705"/>
      <c r="BE22" s="705"/>
      <c r="BF22" s="706"/>
      <c r="BG22" s="685" t="s">
        <v>130</v>
      </c>
      <c r="BH22" s="686"/>
      <c r="BI22" s="686"/>
      <c r="BJ22" s="686"/>
      <c r="BK22" s="686"/>
      <c r="BL22" s="686"/>
      <c r="BM22" s="686"/>
      <c r="BN22" s="687"/>
      <c r="BO22" s="688" t="s">
        <v>240</v>
      </c>
      <c r="BP22" s="688"/>
      <c r="BQ22" s="688"/>
      <c r="BR22" s="688"/>
      <c r="BS22" s="694" t="s">
        <v>130</v>
      </c>
      <c r="BT22" s="686"/>
      <c r="BU22" s="686"/>
      <c r="BV22" s="686"/>
      <c r="BW22" s="686"/>
      <c r="BX22" s="686"/>
      <c r="BY22" s="686"/>
      <c r="BZ22" s="686"/>
      <c r="CA22" s="686"/>
      <c r="CB22" s="695"/>
      <c r="CD22" s="667" t="s">
        <v>287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288</v>
      </c>
      <c r="C23" s="683"/>
      <c r="D23" s="683"/>
      <c r="E23" s="683"/>
      <c r="F23" s="683"/>
      <c r="G23" s="683"/>
      <c r="H23" s="683"/>
      <c r="I23" s="683"/>
      <c r="J23" s="683"/>
      <c r="K23" s="683"/>
      <c r="L23" s="683"/>
      <c r="M23" s="683"/>
      <c r="N23" s="683"/>
      <c r="O23" s="683"/>
      <c r="P23" s="683"/>
      <c r="Q23" s="684"/>
      <c r="R23" s="685">
        <v>1023822</v>
      </c>
      <c r="S23" s="686"/>
      <c r="T23" s="686"/>
      <c r="U23" s="686"/>
      <c r="V23" s="686"/>
      <c r="W23" s="686"/>
      <c r="X23" s="686"/>
      <c r="Y23" s="687"/>
      <c r="Z23" s="688">
        <v>9.1999999999999993</v>
      </c>
      <c r="AA23" s="688"/>
      <c r="AB23" s="688"/>
      <c r="AC23" s="688"/>
      <c r="AD23" s="689">
        <v>1023822</v>
      </c>
      <c r="AE23" s="689"/>
      <c r="AF23" s="689"/>
      <c r="AG23" s="689"/>
      <c r="AH23" s="689"/>
      <c r="AI23" s="689"/>
      <c r="AJ23" s="689"/>
      <c r="AK23" s="689"/>
      <c r="AL23" s="690">
        <v>24.1</v>
      </c>
      <c r="AM23" s="691"/>
      <c r="AN23" s="691"/>
      <c r="AO23" s="692"/>
      <c r="AP23" s="704" t="s">
        <v>289</v>
      </c>
      <c r="AQ23" s="705"/>
      <c r="AR23" s="705"/>
      <c r="AS23" s="705"/>
      <c r="AT23" s="705"/>
      <c r="AU23" s="705"/>
      <c r="AV23" s="705"/>
      <c r="AW23" s="705"/>
      <c r="AX23" s="705"/>
      <c r="AY23" s="705"/>
      <c r="AZ23" s="705"/>
      <c r="BA23" s="705"/>
      <c r="BB23" s="705"/>
      <c r="BC23" s="705"/>
      <c r="BD23" s="705"/>
      <c r="BE23" s="705"/>
      <c r="BF23" s="706"/>
      <c r="BG23" s="685">
        <v>157831</v>
      </c>
      <c r="BH23" s="686"/>
      <c r="BI23" s="686"/>
      <c r="BJ23" s="686"/>
      <c r="BK23" s="686"/>
      <c r="BL23" s="686"/>
      <c r="BM23" s="686"/>
      <c r="BN23" s="687"/>
      <c r="BO23" s="688">
        <v>5.6</v>
      </c>
      <c r="BP23" s="688"/>
      <c r="BQ23" s="688"/>
      <c r="BR23" s="688"/>
      <c r="BS23" s="694" t="s">
        <v>130</v>
      </c>
      <c r="BT23" s="686"/>
      <c r="BU23" s="686"/>
      <c r="BV23" s="686"/>
      <c r="BW23" s="686"/>
      <c r="BX23" s="686"/>
      <c r="BY23" s="686"/>
      <c r="BZ23" s="686"/>
      <c r="CA23" s="686"/>
      <c r="CB23" s="695"/>
      <c r="CD23" s="667" t="s">
        <v>228</v>
      </c>
      <c r="CE23" s="668"/>
      <c r="CF23" s="668"/>
      <c r="CG23" s="668"/>
      <c r="CH23" s="668"/>
      <c r="CI23" s="668"/>
      <c r="CJ23" s="668"/>
      <c r="CK23" s="668"/>
      <c r="CL23" s="668"/>
      <c r="CM23" s="668"/>
      <c r="CN23" s="668"/>
      <c r="CO23" s="668"/>
      <c r="CP23" s="668"/>
      <c r="CQ23" s="669"/>
      <c r="CR23" s="667" t="s">
        <v>290</v>
      </c>
      <c r="CS23" s="668"/>
      <c r="CT23" s="668"/>
      <c r="CU23" s="668"/>
      <c r="CV23" s="668"/>
      <c r="CW23" s="668"/>
      <c r="CX23" s="668"/>
      <c r="CY23" s="669"/>
      <c r="CZ23" s="667" t="s">
        <v>291</v>
      </c>
      <c r="DA23" s="668"/>
      <c r="DB23" s="668"/>
      <c r="DC23" s="669"/>
      <c r="DD23" s="667" t="s">
        <v>292</v>
      </c>
      <c r="DE23" s="668"/>
      <c r="DF23" s="668"/>
      <c r="DG23" s="668"/>
      <c r="DH23" s="668"/>
      <c r="DI23" s="668"/>
      <c r="DJ23" s="668"/>
      <c r="DK23" s="669"/>
      <c r="DL23" s="716" t="s">
        <v>293</v>
      </c>
      <c r="DM23" s="717"/>
      <c r="DN23" s="717"/>
      <c r="DO23" s="717"/>
      <c r="DP23" s="717"/>
      <c r="DQ23" s="717"/>
      <c r="DR23" s="717"/>
      <c r="DS23" s="717"/>
      <c r="DT23" s="717"/>
      <c r="DU23" s="717"/>
      <c r="DV23" s="718"/>
      <c r="DW23" s="667" t="s">
        <v>294</v>
      </c>
      <c r="DX23" s="668"/>
      <c r="DY23" s="668"/>
      <c r="DZ23" s="668"/>
      <c r="EA23" s="668"/>
      <c r="EB23" s="668"/>
      <c r="EC23" s="669"/>
    </row>
    <row r="24" spans="2:133" ht="11.25" customHeight="1" x14ac:dyDescent="0.15">
      <c r="B24" s="682" t="s">
        <v>295</v>
      </c>
      <c r="C24" s="683"/>
      <c r="D24" s="683"/>
      <c r="E24" s="683"/>
      <c r="F24" s="683"/>
      <c r="G24" s="683"/>
      <c r="H24" s="683"/>
      <c r="I24" s="683"/>
      <c r="J24" s="683"/>
      <c r="K24" s="683"/>
      <c r="L24" s="683"/>
      <c r="M24" s="683"/>
      <c r="N24" s="683"/>
      <c r="O24" s="683"/>
      <c r="P24" s="683"/>
      <c r="Q24" s="684"/>
      <c r="R24" s="685">
        <v>162410</v>
      </c>
      <c r="S24" s="686"/>
      <c r="T24" s="686"/>
      <c r="U24" s="686"/>
      <c r="V24" s="686"/>
      <c r="W24" s="686"/>
      <c r="X24" s="686"/>
      <c r="Y24" s="687"/>
      <c r="Z24" s="688">
        <v>1.5</v>
      </c>
      <c r="AA24" s="688"/>
      <c r="AB24" s="688"/>
      <c r="AC24" s="688"/>
      <c r="AD24" s="689" t="s">
        <v>240</v>
      </c>
      <c r="AE24" s="689"/>
      <c r="AF24" s="689"/>
      <c r="AG24" s="689"/>
      <c r="AH24" s="689"/>
      <c r="AI24" s="689"/>
      <c r="AJ24" s="689"/>
      <c r="AK24" s="689"/>
      <c r="AL24" s="690" t="s">
        <v>130</v>
      </c>
      <c r="AM24" s="691"/>
      <c r="AN24" s="691"/>
      <c r="AO24" s="692"/>
      <c r="AP24" s="704" t="s">
        <v>296</v>
      </c>
      <c r="AQ24" s="705"/>
      <c r="AR24" s="705"/>
      <c r="AS24" s="705"/>
      <c r="AT24" s="705"/>
      <c r="AU24" s="705"/>
      <c r="AV24" s="705"/>
      <c r="AW24" s="705"/>
      <c r="AX24" s="705"/>
      <c r="AY24" s="705"/>
      <c r="AZ24" s="705"/>
      <c r="BA24" s="705"/>
      <c r="BB24" s="705"/>
      <c r="BC24" s="705"/>
      <c r="BD24" s="705"/>
      <c r="BE24" s="705"/>
      <c r="BF24" s="706"/>
      <c r="BG24" s="685" t="s">
        <v>130</v>
      </c>
      <c r="BH24" s="686"/>
      <c r="BI24" s="686"/>
      <c r="BJ24" s="686"/>
      <c r="BK24" s="686"/>
      <c r="BL24" s="686"/>
      <c r="BM24" s="686"/>
      <c r="BN24" s="687"/>
      <c r="BO24" s="688" t="s">
        <v>240</v>
      </c>
      <c r="BP24" s="688"/>
      <c r="BQ24" s="688"/>
      <c r="BR24" s="688"/>
      <c r="BS24" s="694" t="s">
        <v>240</v>
      </c>
      <c r="BT24" s="686"/>
      <c r="BU24" s="686"/>
      <c r="BV24" s="686"/>
      <c r="BW24" s="686"/>
      <c r="BX24" s="686"/>
      <c r="BY24" s="686"/>
      <c r="BZ24" s="686"/>
      <c r="CA24" s="686"/>
      <c r="CB24" s="695"/>
      <c r="CD24" s="696" t="s">
        <v>297</v>
      </c>
      <c r="CE24" s="697"/>
      <c r="CF24" s="697"/>
      <c r="CG24" s="697"/>
      <c r="CH24" s="697"/>
      <c r="CI24" s="697"/>
      <c r="CJ24" s="697"/>
      <c r="CK24" s="697"/>
      <c r="CL24" s="697"/>
      <c r="CM24" s="697"/>
      <c r="CN24" s="697"/>
      <c r="CO24" s="697"/>
      <c r="CP24" s="697"/>
      <c r="CQ24" s="698"/>
      <c r="CR24" s="674">
        <v>3648442</v>
      </c>
      <c r="CS24" s="675"/>
      <c r="CT24" s="675"/>
      <c r="CU24" s="675"/>
      <c r="CV24" s="675"/>
      <c r="CW24" s="675"/>
      <c r="CX24" s="675"/>
      <c r="CY24" s="676"/>
      <c r="CZ24" s="679">
        <v>34.4</v>
      </c>
      <c r="DA24" s="680"/>
      <c r="DB24" s="680"/>
      <c r="DC24" s="699"/>
      <c r="DD24" s="724">
        <v>2685883</v>
      </c>
      <c r="DE24" s="675"/>
      <c r="DF24" s="675"/>
      <c r="DG24" s="675"/>
      <c r="DH24" s="675"/>
      <c r="DI24" s="675"/>
      <c r="DJ24" s="675"/>
      <c r="DK24" s="676"/>
      <c r="DL24" s="724">
        <v>2547856</v>
      </c>
      <c r="DM24" s="675"/>
      <c r="DN24" s="675"/>
      <c r="DO24" s="675"/>
      <c r="DP24" s="675"/>
      <c r="DQ24" s="675"/>
      <c r="DR24" s="675"/>
      <c r="DS24" s="675"/>
      <c r="DT24" s="675"/>
      <c r="DU24" s="675"/>
      <c r="DV24" s="676"/>
      <c r="DW24" s="679">
        <v>56.5</v>
      </c>
      <c r="DX24" s="680"/>
      <c r="DY24" s="680"/>
      <c r="DZ24" s="680"/>
      <c r="EA24" s="680"/>
      <c r="EB24" s="680"/>
      <c r="EC24" s="681"/>
    </row>
    <row r="25" spans="2:133" ht="11.25" customHeight="1" x14ac:dyDescent="0.15">
      <c r="B25" s="682" t="s">
        <v>298</v>
      </c>
      <c r="C25" s="683"/>
      <c r="D25" s="683"/>
      <c r="E25" s="683"/>
      <c r="F25" s="683"/>
      <c r="G25" s="683"/>
      <c r="H25" s="683"/>
      <c r="I25" s="683"/>
      <c r="J25" s="683"/>
      <c r="K25" s="683"/>
      <c r="L25" s="683"/>
      <c r="M25" s="683"/>
      <c r="N25" s="683"/>
      <c r="O25" s="683"/>
      <c r="P25" s="683"/>
      <c r="Q25" s="684"/>
      <c r="R25" s="685">
        <v>38827</v>
      </c>
      <c r="S25" s="686"/>
      <c r="T25" s="686"/>
      <c r="U25" s="686"/>
      <c r="V25" s="686"/>
      <c r="W25" s="686"/>
      <c r="X25" s="686"/>
      <c r="Y25" s="687"/>
      <c r="Z25" s="688">
        <v>0.3</v>
      </c>
      <c r="AA25" s="688"/>
      <c r="AB25" s="688"/>
      <c r="AC25" s="688"/>
      <c r="AD25" s="689" t="s">
        <v>130</v>
      </c>
      <c r="AE25" s="689"/>
      <c r="AF25" s="689"/>
      <c r="AG25" s="689"/>
      <c r="AH25" s="689"/>
      <c r="AI25" s="689"/>
      <c r="AJ25" s="689"/>
      <c r="AK25" s="689"/>
      <c r="AL25" s="690" t="s">
        <v>240</v>
      </c>
      <c r="AM25" s="691"/>
      <c r="AN25" s="691"/>
      <c r="AO25" s="692"/>
      <c r="AP25" s="704" t="s">
        <v>299</v>
      </c>
      <c r="AQ25" s="705"/>
      <c r="AR25" s="705"/>
      <c r="AS25" s="705"/>
      <c r="AT25" s="705"/>
      <c r="AU25" s="705"/>
      <c r="AV25" s="705"/>
      <c r="AW25" s="705"/>
      <c r="AX25" s="705"/>
      <c r="AY25" s="705"/>
      <c r="AZ25" s="705"/>
      <c r="BA25" s="705"/>
      <c r="BB25" s="705"/>
      <c r="BC25" s="705"/>
      <c r="BD25" s="705"/>
      <c r="BE25" s="705"/>
      <c r="BF25" s="706"/>
      <c r="BG25" s="685" t="s">
        <v>130</v>
      </c>
      <c r="BH25" s="686"/>
      <c r="BI25" s="686"/>
      <c r="BJ25" s="686"/>
      <c r="BK25" s="686"/>
      <c r="BL25" s="686"/>
      <c r="BM25" s="686"/>
      <c r="BN25" s="687"/>
      <c r="BO25" s="688" t="s">
        <v>240</v>
      </c>
      <c r="BP25" s="688"/>
      <c r="BQ25" s="688"/>
      <c r="BR25" s="688"/>
      <c r="BS25" s="694" t="s">
        <v>130</v>
      </c>
      <c r="BT25" s="686"/>
      <c r="BU25" s="686"/>
      <c r="BV25" s="686"/>
      <c r="BW25" s="686"/>
      <c r="BX25" s="686"/>
      <c r="BY25" s="686"/>
      <c r="BZ25" s="686"/>
      <c r="CA25" s="686"/>
      <c r="CB25" s="695"/>
      <c r="CD25" s="700" t="s">
        <v>300</v>
      </c>
      <c r="CE25" s="701"/>
      <c r="CF25" s="701"/>
      <c r="CG25" s="701"/>
      <c r="CH25" s="701"/>
      <c r="CI25" s="701"/>
      <c r="CJ25" s="701"/>
      <c r="CK25" s="701"/>
      <c r="CL25" s="701"/>
      <c r="CM25" s="701"/>
      <c r="CN25" s="701"/>
      <c r="CO25" s="701"/>
      <c r="CP25" s="701"/>
      <c r="CQ25" s="702"/>
      <c r="CR25" s="685">
        <v>1675065</v>
      </c>
      <c r="CS25" s="721"/>
      <c r="CT25" s="721"/>
      <c r="CU25" s="721"/>
      <c r="CV25" s="721"/>
      <c r="CW25" s="721"/>
      <c r="CX25" s="721"/>
      <c r="CY25" s="722"/>
      <c r="CZ25" s="690">
        <v>15.8</v>
      </c>
      <c r="DA25" s="719"/>
      <c r="DB25" s="719"/>
      <c r="DC25" s="723"/>
      <c r="DD25" s="694">
        <v>1584387</v>
      </c>
      <c r="DE25" s="721"/>
      <c r="DF25" s="721"/>
      <c r="DG25" s="721"/>
      <c r="DH25" s="721"/>
      <c r="DI25" s="721"/>
      <c r="DJ25" s="721"/>
      <c r="DK25" s="722"/>
      <c r="DL25" s="694">
        <v>1465805</v>
      </c>
      <c r="DM25" s="721"/>
      <c r="DN25" s="721"/>
      <c r="DO25" s="721"/>
      <c r="DP25" s="721"/>
      <c r="DQ25" s="721"/>
      <c r="DR25" s="721"/>
      <c r="DS25" s="721"/>
      <c r="DT25" s="721"/>
      <c r="DU25" s="721"/>
      <c r="DV25" s="722"/>
      <c r="DW25" s="690">
        <v>32.5</v>
      </c>
      <c r="DX25" s="719"/>
      <c r="DY25" s="719"/>
      <c r="DZ25" s="719"/>
      <c r="EA25" s="719"/>
      <c r="EB25" s="719"/>
      <c r="EC25" s="720"/>
    </row>
    <row r="26" spans="2:133" ht="11.25" customHeight="1" x14ac:dyDescent="0.15">
      <c r="B26" s="682" t="s">
        <v>301</v>
      </c>
      <c r="C26" s="683"/>
      <c r="D26" s="683"/>
      <c r="E26" s="683"/>
      <c r="F26" s="683"/>
      <c r="G26" s="683"/>
      <c r="H26" s="683"/>
      <c r="I26" s="683"/>
      <c r="J26" s="683"/>
      <c r="K26" s="683"/>
      <c r="L26" s="683"/>
      <c r="M26" s="683"/>
      <c r="N26" s="683"/>
      <c r="O26" s="683"/>
      <c r="P26" s="683"/>
      <c r="Q26" s="684"/>
      <c r="R26" s="685">
        <v>4526582</v>
      </c>
      <c r="S26" s="686"/>
      <c r="T26" s="686"/>
      <c r="U26" s="686"/>
      <c r="V26" s="686"/>
      <c r="W26" s="686"/>
      <c r="X26" s="686"/>
      <c r="Y26" s="687"/>
      <c r="Z26" s="688">
        <v>40.700000000000003</v>
      </c>
      <c r="AA26" s="688"/>
      <c r="AB26" s="688"/>
      <c r="AC26" s="688"/>
      <c r="AD26" s="689">
        <v>4167514</v>
      </c>
      <c r="AE26" s="689"/>
      <c r="AF26" s="689"/>
      <c r="AG26" s="689"/>
      <c r="AH26" s="689"/>
      <c r="AI26" s="689"/>
      <c r="AJ26" s="689"/>
      <c r="AK26" s="689"/>
      <c r="AL26" s="690">
        <v>98</v>
      </c>
      <c r="AM26" s="691"/>
      <c r="AN26" s="691"/>
      <c r="AO26" s="692"/>
      <c r="AP26" s="704" t="s">
        <v>302</v>
      </c>
      <c r="AQ26" s="734"/>
      <c r="AR26" s="734"/>
      <c r="AS26" s="734"/>
      <c r="AT26" s="734"/>
      <c r="AU26" s="734"/>
      <c r="AV26" s="734"/>
      <c r="AW26" s="734"/>
      <c r="AX26" s="734"/>
      <c r="AY26" s="734"/>
      <c r="AZ26" s="734"/>
      <c r="BA26" s="734"/>
      <c r="BB26" s="734"/>
      <c r="BC26" s="734"/>
      <c r="BD26" s="734"/>
      <c r="BE26" s="734"/>
      <c r="BF26" s="706"/>
      <c r="BG26" s="685" t="s">
        <v>240</v>
      </c>
      <c r="BH26" s="686"/>
      <c r="BI26" s="686"/>
      <c r="BJ26" s="686"/>
      <c r="BK26" s="686"/>
      <c r="BL26" s="686"/>
      <c r="BM26" s="686"/>
      <c r="BN26" s="687"/>
      <c r="BO26" s="688" t="s">
        <v>130</v>
      </c>
      <c r="BP26" s="688"/>
      <c r="BQ26" s="688"/>
      <c r="BR26" s="688"/>
      <c r="BS26" s="694" t="s">
        <v>182</v>
      </c>
      <c r="BT26" s="686"/>
      <c r="BU26" s="686"/>
      <c r="BV26" s="686"/>
      <c r="BW26" s="686"/>
      <c r="BX26" s="686"/>
      <c r="BY26" s="686"/>
      <c r="BZ26" s="686"/>
      <c r="CA26" s="686"/>
      <c r="CB26" s="695"/>
      <c r="CD26" s="700" t="s">
        <v>303</v>
      </c>
      <c r="CE26" s="701"/>
      <c r="CF26" s="701"/>
      <c r="CG26" s="701"/>
      <c r="CH26" s="701"/>
      <c r="CI26" s="701"/>
      <c r="CJ26" s="701"/>
      <c r="CK26" s="701"/>
      <c r="CL26" s="701"/>
      <c r="CM26" s="701"/>
      <c r="CN26" s="701"/>
      <c r="CO26" s="701"/>
      <c r="CP26" s="701"/>
      <c r="CQ26" s="702"/>
      <c r="CR26" s="685">
        <v>1044953</v>
      </c>
      <c r="CS26" s="686"/>
      <c r="CT26" s="686"/>
      <c r="CU26" s="686"/>
      <c r="CV26" s="686"/>
      <c r="CW26" s="686"/>
      <c r="CX26" s="686"/>
      <c r="CY26" s="687"/>
      <c r="CZ26" s="690">
        <v>9.9</v>
      </c>
      <c r="DA26" s="719"/>
      <c r="DB26" s="719"/>
      <c r="DC26" s="723"/>
      <c r="DD26" s="694">
        <v>1001020</v>
      </c>
      <c r="DE26" s="686"/>
      <c r="DF26" s="686"/>
      <c r="DG26" s="686"/>
      <c r="DH26" s="686"/>
      <c r="DI26" s="686"/>
      <c r="DJ26" s="686"/>
      <c r="DK26" s="687"/>
      <c r="DL26" s="694" t="s">
        <v>240</v>
      </c>
      <c r="DM26" s="686"/>
      <c r="DN26" s="686"/>
      <c r="DO26" s="686"/>
      <c r="DP26" s="686"/>
      <c r="DQ26" s="686"/>
      <c r="DR26" s="686"/>
      <c r="DS26" s="686"/>
      <c r="DT26" s="686"/>
      <c r="DU26" s="686"/>
      <c r="DV26" s="687"/>
      <c r="DW26" s="690" t="s">
        <v>240</v>
      </c>
      <c r="DX26" s="719"/>
      <c r="DY26" s="719"/>
      <c r="DZ26" s="719"/>
      <c r="EA26" s="719"/>
      <c r="EB26" s="719"/>
      <c r="EC26" s="720"/>
    </row>
    <row r="27" spans="2:133" ht="11.25" customHeight="1" x14ac:dyDescent="0.15">
      <c r="B27" s="682" t="s">
        <v>304</v>
      </c>
      <c r="C27" s="683"/>
      <c r="D27" s="683"/>
      <c r="E27" s="683"/>
      <c r="F27" s="683"/>
      <c r="G27" s="683"/>
      <c r="H27" s="683"/>
      <c r="I27" s="683"/>
      <c r="J27" s="683"/>
      <c r="K27" s="683"/>
      <c r="L27" s="683"/>
      <c r="M27" s="683"/>
      <c r="N27" s="683"/>
      <c r="O27" s="683"/>
      <c r="P27" s="683"/>
      <c r="Q27" s="684"/>
      <c r="R27" s="685">
        <v>2202</v>
      </c>
      <c r="S27" s="686"/>
      <c r="T27" s="686"/>
      <c r="U27" s="686"/>
      <c r="V27" s="686"/>
      <c r="W27" s="686"/>
      <c r="X27" s="686"/>
      <c r="Y27" s="687"/>
      <c r="Z27" s="688">
        <v>0</v>
      </c>
      <c r="AA27" s="688"/>
      <c r="AB27" s="688"/>
      <c r="AC27" s="688"/>
      <c r="AD27" s="689">
        <v>2202</v>
      </c>
      <c r="AE27" s="689"/>
      <c r="AF27" s="689"/>
      <c r="AG27" s="689"/>
      <c r="AH27" s="689"/>
      <c r="AI27" s="689"/>
      <c r="AJ27" s="689"/>
      <c r="AK27" s="689"/>
      <c r="AL27" s="690">
        <v>0.1</v>
      </c>
      <c r="AM27" s="691"/>
      <c r="AN27" s="691"/>
      <c r="AO27" s="692"/>
      <c r="AP27" s="682" t="s">
        <v>305</v>
      </c>
      <c r="AQ27" s="683"/>
      <c r="AR27" s="683"/>
      <c r="AS27" s="683"/>
      <c r="AT27" s="683"/>
      <c r="AU27" s="683"/>
      <c r="AV27" s="683"/>
      <c r="AW27" s="683"/>
      <c r="AX27" s="683"/>
      <c r="AY27" s="683"/>
      <c r="AZ27" s="683"/>
      <c r="BA27" s="683"/>
      <c r="BB27" s="683"/>
      <c r="BC27" s="683"/>
      <c r="BD27" s="683"/>
      <c r="BE27" s="683"/>
      <c r="BF27" s="684"/>
      <c r="BG27" s="685">
        <v>2807095</v>
      </c>
      <c r="BH27" s="686"/>
      <c r="BI27" s="686"/>
      <c r="BJ27" s="686"/>
      <c r="BK27" s="686"/>
      <c r="BL27" s="686"/>
      <c r="BM27" s="686"/>
      <c r="BN27" s="687"/>
      <c r="BO27" s="688">
        <v>100</v>
      </c>
      <c r="BP27" s="688"/>
      <c r="BQ27" s="688"/>
      <c r="BR27" s="688"/>
      <c r="BS27" s="694">
        <v>27507</v>
      </c>
      <c r="BT27" s="686"/>
      <c r="BU27" s="686"/>
      <c r="BV27" s="686"/>
      <c r="BW27" s="686"/>
      <c r="BX27" s="686"/>
      <c r="BY27" s="686"/>
      <c r="BZ27" s="686"/>
      <c r="CA27" s="686"/>
      <c r="CB27" s="695"/>
      <c r="CD27" s="700" t="s">
        <v>306</v>
      </c>
      <c r="CE27" s="701"/>
      <c r="CF27" s="701"/>
      <c r="CG27" s="701"/>
      <c r="CH27" s="701"/>
      <c r="CI27" s="701"/>
      <c r="CJ27" s="701"/>
      <c r="CK27" s="701"/>
      <c r="CL27" s="701"/>
      <c r="CM27" s="701"/>
      <c r="CN27" s="701"/>
      <c r="CO27" s="701"/>
      <c r="CP27" s="701"/>
      <c r="CQ27" s="702"/>
      <c r="CR27" s="685">
        <v>1176946</v>
      </c>
      <c r="CS27" s="721"/>
      <c r="CT27" s="721"/>
      <c r="CU27" s="721"/>
      <c r="CV27" s="721"/>
      <c r="CW27" s="721"/>
      <c r="CX27" s="721"/>
      <c r="CY27" s="722"/>
      <c r="CZ27" s="690">
        <v>11.1</v>
      </c>
      <c r="DA27" s="719"/>
      <c r="DB27" s="719"/>
      <c r="DC27" s="723"/>
      <c r="DD27" s="694">
        <v>356316</v>
      </c>
      <c r="DE27" s="721"/>
      <c r="DF27" s="721"/>
      <c r="DG27" s="721"/>
      <c r="DH27" s="721"/>
      <c r="DI27" s="721"/>
      <c r="DJ27" s="721"/>
      <c r="DK27" s="722"/>
      <c r="DL27" s="694">
        <v>336871</v>
      </c>
      <c r="DM27" s="721"/>
      <c r="DN27" s="721"/>
      <c r="DO27" s="721"/>
      <c r="DP27" s="721"/>
      <c r="DQ27" s="721"/>
      <c r="DR27" s="721"/>
      <c r="DS27" s="721"/>
      <c r="DT27" s="721"/>
      <c r="DU27" s="721"/>
      <c r="DV27" s="722"/>
      <c r="DW27" s="690">
        <v>7.5</v>
      </c>
      <c r="DX27" s="719"/>
      <c r="DY27" s="719"/>
      <c r="DZ27" s="719"/>
      <c r="EA27" s="719"/>
      <c r="EB27" s="719"/>
      <c r="EC27" s="720"/>
    </row>
    <row r="28" spans="2:133" ht="11.25" customHeight="1" x14ac:dyDescent="0.15">
      <c r="B28" s="682" t="s">
        <v>307</v>
      </c>
      <c r="C28" s="683"/>
      <c r="D28" s="683"/>
      <c r="E28" s="683"/>
      <c r="F28" s="683"/>
      <c r="G28" s="683"/>
      <c r="H28" s="683"/>
      <c r="I28" s="683"/>
      <c r="J28" s="683"/>
      <c r="K28" s="683"/>
      <c r="L28" s="683"/>
      <c r="M28" s="683"/>
      <c r="N28" s="683"/>
      <c r="O28" s="683"/>
      <c r="P28" s="683"/>
      <c r="Q28" s="684"/>
      <c r="R28" s="685">
        <v>31035</v>
      </c>
      <c r="S28" s="686"/>
      <c r="T28" s="686"/>
      <c r="U28" s="686"/>
      <c r="V28" s="686"/>
      <c r="W28" s="686"/>
      <c r="X28" s="686"/>
      <c r="Y28" s="687"/>
      <c r="Z28" s="688">
        <v>0.3</v>
      </c>
      <c r="AA28" s="688"/>
      <c r="AB28" s="688"/>
      <c r="AC28" s="688"/>
      <c r="AD28" s="689" t="s">
        <v>130</v>
      </c>
      <c r="AE28" s="689"/>
      <c r="AF28" s="689"/>
      <c r="AG28" s="689"/>
      <c r="AH28" s="689"/>
      <c r="AI28" s="689"/>
      <c r="AJ28" s="689"/>
      <c r="AK28" s="689"/>
      <c r="AL28" s="690" t="s">
        <v>240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308</v>
      </c>
      <c r="CE28" s="701"/>
      <c r="CF28" s="701"/>
      <c r="CG28" s="701"/>
      <c r="CH28" s="701"/>
      <c r="CI28" s="701"/>
      <c r="CJ28" s="701"/>
      <c r="CK28" s="701"/>
      <c r="CL28" s="701"/>
      <c r="CM28" s="701"/>
      <c r="CN28" s="701"/>
      <c r="CO28" s="701"/>
      <c r="CP28" s="701"/>
      <c r="CQ28" s="702"/>
      <c r="CR28" s="685">
        <v>796431</v>
      </c>
      <c r="CS28" s="686"/>
      <c r="CT28" s="686"/>
      <c r="CU28" s="686"/>
      <c r="CV28" s="686"/>
      <c r="CW28" s="686"/>
      <c r="CX28" s="686"/>
      <c r="CY28" s="687"/>
      <c r="CZ28" s="690">
        <v>7.5</v>
      </c>
      <c r="DA28" s="719"/>
      <c r="DB28" s="719"/>
      <c r="DC28" s="723"/>
      <c r="DD28" s="694">
        <v>745180</v>
      </c>
      <c r="DE28" s="686"/>
      <c r="DF28" s="686"/>
      <c r="DG28" s="686"/>
      <c r="DH28" s="686"/>
      <c r="DI28" s="686"/>
      <c r="DJ28" s="686"/>
      <c r="DK28" s="687"/>
      <c r="DL28" s="694">
        <v>745180</v>
      </c>
      <c r="DM28" s="686"/>
      <c r="DN28" s="686"/>
      <c r="DO28" s="686"/>
      <c r="DP28" s="686"/>
      <c r="DQ28" s="686"/>
      <c r="DR28" s="686"/>
      <c r="DS28" s="686"/>
      <c r="DT28" s="686"/>
      <c r="DU28" s="686"/>
      <c r="DV28" s="687"/>
      <c r="DW28" s="690">
        <v>16.5</v>
      </c>
      <c r="DX28" s="719"/>
      <c r="DY28" s="719"/>
      <c r="DZ28" s="719"/>
      <c r="EA28" s="719"/>
      <c r="EB28" s="719"/>
      <c r="EC28" s="720"/>
    </row>
    <row r="29" spans="2:133" ht="11.25" customHeight="1" x14ac:dyDescent="0.15">
      <c r="B29" s="682" t="s">
        <v>309</v>
      </c>
      <c r="C29" s="683"/>
      <c r="D29" s="683"/>
      <c r="E29" s="683"/>
      <c r="F29" s="683"/>
      <c r="G29" s="683"/>
      <c r="H29" s="683"/>
      <c r="I29" s="683"/>
      <c r="J29" s="683"/>
      <c r="K29" s="683"/>
      <c r="L29" s="683"/>
      <c r="M29" s="683"/>
      <c r="N29" s="683"/>
      <c r="O29" s="683"/>
      <c r="P29" s="683"/>
      <c r="Q29" s="684"/>
      <c r="R29" s="685">
        <v>241684</v>
      </c>
      <c r="S29" s="686"/>
      <c r="T29" s="686"/>
      <c r="U29" s="686"/>
      <c r="V29" s="686"/>
      <c r="W29" s="686"/>
      <c r="X29" s="686"/>
      <c r="Y29" s="687"/>
      <c r="Z29" s="688">
        <v>2.2000000000000002</v>
      </c>
      <c r="AA29" s="688"/>
      <c r="AB29" s="688"/>
      <c r="AC29" s="688"/>
      <c r="AD29" s="689">
        <v>3546</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310</v>
      </c>
      <c r="CE29" s="726"/>
      <c r="CF29" s="700" t="s">
        <v>70</v>
      </c>
      <c r="CG29" s="701"/>
      <c r="CH29" s="701"/>
      <c r="CI29" s="701"/>
      <c r="CJ29" s="701"/>
      <c r="CK29" s="701"/>
      <c r="CL29" s="701"/>
      <c r="CM29" s="701"/>
      <c r="CN29" s="701"/>
      <c r="CO29" s="701"/>
      <c r="CP29" s="701"/>
      <c r="CQ29" s="702"/>
      <c r="CR29" s="685">
        <v>796431</v>
      </c>
      <c r="CS29" s="721"/>
      <c r="CT29" s="721"/>
      <c r="CU29" s="721"/>
      <c r="CV29" s="721"/>
      <c r="CW29" s="721"/>
      <c r="CX29" s="721"/>
      <c r="CY29" s="722"/>
      <c r="CZ29" s="690">
        <v>7.5</v>
      </c>
      <c r="DA29" s="719"/>
      <c r="DB29" s="719"/>
      <c r="DC29" s="723"/>
      <c r="DD29" s="694">
        <v>745180</v>
      </c>
      <c r="DE29" s="721"/>
      <c r="DF29" s="721"/>
      <c r="DG29" s="721"/>
      <c r="DH29" s="721"/>
      <c r="DI29" s="721"/>
      <c r="DJ29" s="721"/>
      <c r="DK29" s="722"/>
      <c r="DL29" s="694">
        <v>745180</v>
      </c>
      <c r="DM29" s="721"/>
      <c r="DN29" s="721"/>
      <c r="DO29" s="721"/>
      <c r="DP29" s="721"/>
      <c r="DQ29" s="721"/>
      <c r="DR29" s="721"/>
      <c r="DS29" s="721"/>
      <c r="DT29" s="721"/>
      <c r="DU29" s="721"/>
      <c r="DV29" s="722"/>
      <c r="DW29" s="690">
        <v>16.5</v>
      </c>
      <c r="DX29" s="719"/>
      <c r="DY29" s="719"/>
      <c r="DZ29" s="719"/>
      <c r="EA29" s="719"/>
      <c r="EB29" s="719"/>
      <c r="EC29" s="720"/>
    </row>
    <row r="30" spans="2:133" ht="11.25" customHeight="1" x14ac:dyDescent="0.15">
      <c r="B30" s="682" t="s">
        <v>311</v>
      </c>
      <c r="C30" s="683"/>
      <c r="D30" s="683"/>
      <c r="E30" s="683"/>
      <c r="F30" s="683"/>
      <c r="G30" s="683"/>
      <c r="H30" s="683"/>
      <c r="I30" s="683"/>
      <c r="J30" s="683"/>
      <c r="K30" s="683"/>
      <c r="L30" s="683"/>
      <c r="M30" s="683"/>
      <c r="N30" s="683"/>
      <c r="O30" s="683"/>
      <c r="P30" s="683"/>
      <c r="Q30" s="684"/>
      <c r="R30" s="685">
        <v>41178</v>
      </c>
      <c r="S30" s="686"/>
      <c r="T30" s="686"/>
      <c r="U30" s="686"/>
      <c r="V30" s="686"/>
      <c r="W30" s="686"/>
      <c r="X30" s="686"/>
      <c r="Y30" s="687"/>
      <c r="Z30" s="688">
        <v>0.4</v>
      </c>
      <c r="AA30" s="688"/>
      <c r="AB30" s="688"/>
      <c r="AC30" s="688"/>
      <c r="AD30" s="689" t="s">
        <v>130</v>
      </c>
      <c r="AE30" s="689"/>
      <c r="AF30" s="689"/>
      <c r="AG30" s="689"/>
      <c r="AH30" s="689"/>
      <c r="AI30" s="689"/>
      <c r="AJ30" s="689"/>
      <c r="AK30" s="689"/>
      <c r="AL30" s="690" t="s">
        <v>240</v>
      </c>
      <c r="AM30" s="691"/>
      <c r="AN30" s="691"/>
      <c r="AO30" s="692"/>
      <c r="AP30" s="664" t="s">
        <v>228</v>
      </c>
      <c r="AQ30" s="665"/>
      <c r="AR30" s="665"/>
      <c r="AS30" s="665"/>
      <c r="AT30" s="665"/>
      <c r="AU30" s="665"/>
      <c r="AV30" s="665"/>
      <c r="AW30" s="665"/>
      <c r="AX30" s="665"/>
      <c r="AY30" s="665"/>
      <c r="AZ30" s="665"/>
      <c r="BA30" s="665"/>
      <c r="BB30" s="665"/>
      <c r="BC30" s="665"/>
      <c r="BD30" s="665"/>
      <c r="BE30" s="665"/>
      <c r="BF30" s="666"/>
      <c r="BG30" s="664" t="s">
        <v>312</v>
      </c>
      <c r="BH30" s="738"/>
      <c r="BI30" s="738"/>
      <c r="BJ30" s="738"/>
      <c r="BK30" s="738"/>
      <c r="BL30" s="738"/>
      <c r="BM30" s="738"/>
      <c r="BN30" s="738"/>
      <c r="BO30" s="738"/>
      <c r="BP30" s="738"/>
      <c r="BQ30" s="739"/>
      <c r="BR30" s="664" t="s">
        <v>313</v>
      </c>
      <c r="BS30" s="738"/>
      <c r="BT30" s="738"/>
      <c r="BU30" s="738"/>
      <c r="BV30" s="738"/>
      <c r="BW30" s="738"/>
      <c r="BX30" s="738"/>
      <c r="BY30" s="738"/>
      <c r="BZ30" s="738"/>
      <c r="CA30" s="738"/>
      <c r="CB30" s="739"/>
      <c r="CD30" s="727"/>
      <c r="CE30" s="728"/>
      <c r="CF30" s="700" t="s">
        <v>314</v>
      </c>
      <c r="CG30" s="701"/>
      <c r="CH30" s="701"/>
      <c r="CI30" s="701"/>
      <c r="CJ30" s="701"/>
      <c r="CK30" s="701"/>
      <c r="CL30" s="701"/>
      <c r="CM30" s="701"/>
      <c r="CN30" s="701"/>
      <c r="CO30" s="701"/>
      <c r="CP30" s="701"/>
      <c r="CQ30" s="702"/>
      <c r="CR30" s="685">
        <v>742717</v>
      </c>
      <c r="CS30" s="686"/>
      <c r="CT30" s="686"/>
      <c r="CU30" s="686"/>
      <c r="CV30" s="686"/>
      <c r="CW30" s="686"/>
      <c r="CX30" s="686"/>
      <c r="CY30" s="687"/>
      <c r="CZ30" s="690">
        <v>7</v>
      </c>
      <c r="DA30" s="719"/>
      <c r="DB30" s="719"/>
      <c r="DC30" s="723"/>
      <c r="DD30" s="694">
        <v>699974</v>
      </c>
      <c r="DE30" s="686"/>
      <c r="DF30" s="686"/>
      <c r="DG30" s="686"/>
      <c r="DH30" s="686"/>
      <c r="DI30" s="686"/>
      <c r="DJ30" s="686"/>
      <c r="DK30" s="687"/>
      <c r="DL30" s="694">
        <v>699974</v>
      </c>
      <c r="DM30" s="686"/>
      <c r="DN30" s="686"/>
      <c r="DO30" s="686"/>
      <c r="DP30" s="686"/>
      <c r="DQ30" s="686"/>
      <c r="DR30" s="686"/>
      <c r="DS30" s="686"/>
      <c r="DT30" s="686"/>
      <c r="DU30" s="686"/>
      <c r="DV30" s="687"/>
      <c r="DW30" s="690">
        <v>15.5</v>
      </c>
      <c r="DX30" s="719"/>
      <c r="DY30" s="719"/>
      <c r="DZ30" s="719"/>
      <c r="EA30" s="719"/>
      <c r="EB30" s="719"/>
      <c r="EC30" s="720"/>
    </row>
    <row r="31" spans="2:133" ht="11.25" customHeight="1" x14ac:dyDescent="0.15">
      <c r="B31" s="682" t="s">
        <v>315</v>
      </c>
      <c r="C31" s="683"/>
      <c r="D31" s="683"/>
      <c r="E31" s="683"/>
      <c r="F31" s="683"/>
      <c r="G31" s="683"/>
      <c r="H31" s="683"/>
      <c r="I31" s="683"/>
      <c r="J31" s="683"/>
      <c r="K31" s="683"/>
      <c r="L31" s="683"/>
      <c r="M31" s="683"/>
      <c r="N31" s="683"/>
      <c r="O31" s="683"/>
      <c r="P31" s="683"/>
      <c r="Q31" s="684"/>
      <c r="R31" s="685">
        <v>3539503</v>
      </c>
      <c r="S31" s="686"/>
      <c r="T31" s="686"/>
      <c r="U31" s="686"/>
      <c r="V31" s="686"/>
      <c r="W31" s="686"/>
      <c r="X31" s="686"/>
      <c r="Y31" s="687"/>
      <c r="Z31" s="688">
        <v>31.8</v>
      </c>
      <c r="AA31" s="688"/>
      <c r="AB31" s="688"/>
      <c r="AC31" s="688"/>
      <c r="AD31" s="689" t="s">
        <v>130</v>
      </c>
      <c r="AE31" s="689"/>
      <c r="AF31" s="689"/>
      <c r="AG31" s="689"/>
      <c r="AH31" s="689"/>
      <c r="AI31" s="689"/>
      <c r="AJ31" s="689"/>
      <c r="AK31" s="689"/>
      <c r="AL31" s="690" t="s">
        <v>130</v>
      </c>
      <c r="AM31" s="691"/>
      <c r="AN31" s="691"/>
      <c r="AO31" s="692"/>
      <c r="AP31" s="742" t="s">
        <v>316</v>
      </c>
      <c r="AQ31" s="743"/>
      <c r="AR31" s="743"/>
      <c r="AS31" s="743"/>
      <c r="AT31" s="748" t="s">
        <v>317</v>
      </c>
      <c r="AU31" s="231"/>
      <c r="AV31" s="231"/>
      <c r="AW31" s="231"/>
      <c r="AX31" s="671" t="s">
        <v>193</v>
      </c>
      <c r="AY31" s="672"/>
      <c r="AZ31" s="672"/>
      <c r="BA31" s="672"/>
      <c r="BB31" s="672"/>
      <c r="BC31" s="672"/>
      <c r="BD31" s="672"/>
      <c r="BE31" s="672"/>
      <c r="BF31" s="673"/>
      <c r="BG31" s="753">
        <v>98.7</v>
      </c>
      <c r="BH31" s="740"/>
      <c r="BI31" s="740"/>
      <c r="BJ31" s="740"/>
      <c r="BK31" s="740"/>
      <c r="BL31" s="740"/>
      <c r="BM31" s="680">
        <v>93.7</v>
      </c>
      <c r="BN31" s="740"/>
      <c r="BO31" s="740"/>
      <c r="BP31" s="740"/>
      <c r="BQ31" s="741"/>
      <c r="BR31" s="753">
        <v>98.4</v>
      </c>
      <c r="BS31" s="740"/>
      <c r="BT31" s="740"/>
      <c r="BU31" s="740"/>
      <c r="BV31" s="740"/>
      <c r="BW31" s="740"/>
      <c r="BX31" s="680">
        <v>93.1</v>
      </c>
      <c r="BY31" s="740"/>
      <c r="BZ31" s="740"/>
      <c r="CA31" s="740"/>
      <c r="CB31" s="741"/>
      <c r="CD31" s="727"/>
      <c r="CE31" s="728"/>
      <c r="CF31" s="700" t="s">
        <v>318</v>
      </c>
      <c r="CG31" s="701"/>
      <c r="CH31" s="701"/>
      <c r="CI31" s="701"/>
      <c r="CJ31" s="701"/>
      <c r="CK31" s="701"/>
      <c r="CL31" s="701"/>
      <c r="CM31" s="701"/>
      <c r="CN31" s="701"/>
      <c r="CO31" s="701"/>
      <c r="CP31" s="701"/>
      <c r="CQ31" s="702"/>
      <c r="CR31" s="685">
        <v>53714</v>
      </c>
      <c r="CS31" s="721"/>
      <c r="CT31" s="721"/>
      <c r="CU31" s="721"/>
      <c r="CV31" s="721"/>
      <c r="CW31" s="721"/>
      <c r="CX31" s="721"/>
      <c r="CY31" s="722"/>
      <c r="CZ31" s="690">
        <v>0.5</v>
      </c>
      <c r="DA31" s="719"/>
      <c r="DB31" s="719"/>
      <c r="DC31" s="723"/>
      <c r="DD31" s="694">
        <v>45206</v>
      </c>
      <c r="DE31" s="721"/>
      <c r="DF31" s="721"/>
      <c r="DG31" s="721"/>
      <c r="DH31" s="721"/>
      <c r="DI31" s="721"/>
      <c r="DJ31" s="721"/>
      <c r="DK31" s="722"/>
      <c r="DL31" s="694">
        <v>45206</v>
      </c>
      <c r="DM31" s="721"/>
      <c r="DN31" s="721"/>
      <c r="DO31" s="721"/>
      <c r="DP31" s="721"/>
      <c r="DQ31" s="721"/>
      <c r="DR31" s="721"/>
      <c r="DS31" s="721"/>
      <c r="DT31" s="721"/>
      <c r="DU31" s="721"/>
      <c r="DV31" s="722"/>
      <c r="DW31" s="690">
        <v>1</v>
      </c>
      <c r="DX31" s="719"/>
      <c r="DY31" s="719"/>
      <c r="DZ31" s="719"/>
      <c r="EA31" s="719"/>
      <c r="EB31" s="719"/>
      <c r="EC31" s="720"/>
    </row>
    <row r="32" spans="2:133" ht="11.25" customHeight="1" x14ac:dyDescent="0.15">
      <c r="B32" s="731" t="s">
        <v>319</v>
      </c>
      <c r="C32" s="732"/>
      <c r="D32" s="732"/>
      <c r="E32" s="732"/>
      <c r="F32" s="732"/>
      <c r="G32" s="732"/>
      <c r="H32" s="732"/>
      <c r="I32" s="732"/>
      <c r="J32" s="732"/>
      <c r="K32" s="732"/>
      <c r="L32" s="732"/>
      <c r="M32" s="732"/>
      <c r="N32" s="732"/>
      <c r="O32" s="732"/>
      <c r="P32" s="732"/>
      <c r="Q32" s="733"/>
      <c r="R32" s="685" t="s">
        <v>182</v>
      </c>
      <c r="S32" s="686"/>
      <c r="T32" s="686"/>
      <c r="U32" s="686"/>
      <c r="V32" s="686"/>
      <c r="W32" s="686"/>
      <c r="X32" s="686"/>
      <c r="Y32" s="687"/>
      <c r="Z32" s="688" t="s">
        <v>240</v>
      </c>
      <c r="AA32" s="688"/>
      <c r="AB32" s="688"/>
      <c r="AC32" s="688"/>
      <c r="AD32" s="689" t="s">
        <v>130</v>
      </c>
      <c r="AE32" s="689"/>
      <c r="AF32" s="689"/>
      <c r="AG32" s="689"/>
      <c r="AH32" s="689"/>
      <c r="AI32" s="689"/>
      <c r="AJ32" s="689"/>
      <c r="AK32" s="689"/>
      <c r="AL32" s="690" t="s">
        <v>130</v>
      </c>
      <c r="AM32" s="691"/>
      <c r="AN32" s="691"/>
      <c r="AO32" s="692"/>
      <c r="AP32" s="744"/>
      <c r="AQ32" s="745"/>
      <c r="AR32" s="745"/>
      <c r="AS32" s="745"/>
      <c r="AT32" s="749"/>
      <c r="AU32" s="230" t="s">
        <v>320</v>
      </c>
      <c r="AV32" s="230"/>
      <c r="AW32" s="230"/>
      <c r="AX32" s="682" t="s">
        <v>321</v>
      </c>
      <c r="AY32" s="683"/>
      <c r="AZ32" s="683"/>
      <c r="BA32" s="683"/>
      <c r="BB32" s="683"/>
      <c r="BC32" s="683"/>
      <c r="BD32" s="683"/>
      <c r="BE32" s="683"/>
      <c r="BF32" s="684"/>
      <c r="BG32" s="754">
        <v>98.4</v>
      </c>
      <c r="BH32" s="721"/>
      <c r="BI32" s="721"/>
      <c r="BJ32" s="721"/>
      <c r="BK32" s="721"/>
      <c r="BL32" s="721"/>
      <c r="BM32" s="691">
        <v>95.8</v>
      </c>
      <c r="BN32" s="751"/>
      <c r="BO32" s="751"/>
      <c r="BP32" s="751"/>
      <c r="BQ32" s="752"/>
      <c r="BR32" s="754">
        <v>98.1</v>
      </c>
      <c r="BS32" s="721"/>
      <c r="BT32" s="721"/>
      <c r="BU32" s="721"/>
      <c r="BV32" s="721"/>
      <c r="BW32" s="721"/>
      <c r="BX32" s="691">
        <v>95.2</v>
      </c>
      <c r="BY32" s="751"/>
      <c r="BZ32" s="751"/>
      <c r="CA32" s="751"/>
      <c r="CB32" s="752"/>
      <c r="CD32" s="729"/>
      <c r="CE32" s="730"/>
      <c r="CF32" s="700" t="s">
        <v>322</v>
      </c>
      <c r="CG32" s="701"/>
      <c r="CH32" s="701"/>
      <c r="CI32" s="701"/>
      <c r="CJ32" s="701"/>
      <c r="CK32" s="701"/>
      <c r="CL32" s="701"/>
      <c r="CM32" s="701"/>
      <c r="CN32" s="701"/>
      <c r="CO32" s="701"/>
      <c r="CP32" s="701"/>
      <c r="CQ32" s="702"/>
      <c r="CR32" s="685" t="s">
        <v>130</v>
      </c>
      <c r="CS32" s="686"/>
      <c r="CT32" s="686"/>
      <c r="CU32" s="686"/>
      <c r="CV32" s="686"/>
      <c r="CW32" s="686"/>
      <c r="CX32" s="686"/>
      <c r="CY32" s="687"/>
      <c r="CZ32" s="690" t="s">
        <v>240</v>
      </c>
      <c r="DA32" s="719"/>
      <c r="DB32" s="719"/>
      <c r="DC32" s="723"/>
      <c r="DD32" s="694" t="s">
        <v>182</v>
      </c>
      <c r="DE32" s="686"/>
      <c r="DF32" s="686"/>
      <c r="DG32" s="686"/>
      <c r="DH32" s="686"/>
      <c r="DI32" s="686"/>
      <c r="DJ32" s="686"/>
      <c r="DK32" s="687"/>
      <c r="DL32" s="694" t="s">
        <v>240</v>
      </c>
      <c r="DM32" s="686"/>
      <c r="DN32" s="686"/>
      <c r="DO32" s="686"/>
      <c r="DP32" s="686"/>
      <c r="DQ32" s="686"/>
      <c r="DR32" s="686"/>
      <c r="DS32" s="686"/>
      <c r="DT32" s="686"/>
      <c r="DU32" s="686"/>
      <c r="DV32" s="687"/>
      <c r="DW32" s="690" t="s">
        <v>130</v>
      </c>
      <c r="DX32" s="719"/>
      <c r="DY32" s="719"/>
      <c r="DZ32" s="719"/>
      <c r="EA32" s="719"/>
      <c r="EB32" s="719"/>
      <c r="EC32" s="720"/>
    </row>
    <row r="33" spans="2:133" ht="11.25" customHeight="1" x14ac:dyDescent="0.15">
      <c r="B33" s="682" t="s">
        <v>323</v>
      </c>
      <c r="C33" s="683"/>
      <c r="D33" s="683"/>
      <c r="E33" s="683"/>
      <c r="F33" s="683"/>
      <c r="G33" s="683"/>
      <c r="H33" s="683"/>
      <c r="I33" s="683"/>
      <c r="J33" s="683"/>
      <c r="K33" s="683"/>
      <c r="L33" s="683"/>
      <c r="M33" s="683"/>
      <c r="N33" s="683"/>
      <c r="O33" s="683"/>
      <c r="P33" s="683"/>
      <c r="Q33" s="684"/>
      <c r="R33" s="685">
        <v>642781</v>
      </c>
      <c r="S33" s="686"/>
      <c r="T33" s="686"/>
      <c r="U33" s="686"/>
      <c r="V33" s="686"/>
      <c r="W33" s="686"/>
      <c r="X33" s="686"/>
      <c r="Y33" s="687"/>
      <c r="Z33" s="688">
        <v>5.8</v>
      </c>
      <c r="AA33" s="688"/>
      <c r="AB33" s="688"/>
      <c r="AC33" s="688"/>
      <c r="AD33" s="689" t="s">
        <v>130</v>
      </c>
      <c r="AE33" s="689"/>
      <c r="AF33" s="689"/>
      <c r="AG33" s="689"/>
      <c r="AH33" s="689"/>
      <c r="AI33" s="689"/>
      <c r="AJ33" s="689"/>
      <c r="AK33" s="689"/>
      <c r="AL33" s="690" t="s">
        <v>240</v>
      </c>
      <c r="AM33" s="691"/>
      <c r="AN33" s="691"/>
      <c r="AO33" s="692"/>
      <c r="AP33" s="746"/>
      <c r="AQ33" s="747"/>
      <c r="AR33" s="747"/>
      <c r="AS33" s="747"/>
      <c r="AT33" s="750"/>
      <c r="AU33" s="232"/>
      <c r="AV33" s="232"/>
      <c r="AW33" s="232"/>
      <c r="AX33" s="735" t="s">
        <v>324</v>
      </c>
      <c r="AY33" s="736"/>
      <c r="AZ33" s="736"/>
      <c r="BA33" s="736"/>
      <c r="BB33" s="736"/>
      <c r="BC33" s="736"/>
      <c r="BD33" s="736"/>
      <c r="BE33" s="736"/>
      <c r="BF33" s="737"/>
      <c r="BG33" s="755">
        <v>98.8</v>
      </c>
      <c r="BH33" s="756"/>
      <c r="BI33" s="756"/>
      <c r="BJ33" s="756"/>
      <c r="BK33" s="756"/>
      <c r="BL33" s="756"/>
      <c r="BM33" s="757">
        <v>92.3</v>
      </c>
      <c r="BN33" s="756"/>
      <c r="BO33" s="756"/>
      <c r="BP33" s="756"/>
      <c r="BQ33" s="758"/>
      <c r="BR33" s="755">
        <v>98.6</v>
      </c>
      <c r="BS33" s="756"/>
      <c r="BT33" s="756"/>
      <c r="BU33" s="756"/>
      <c r="BV33" s="756"/>
      <c r="BW33" s="756"/>
      <c r="BX33" s="757">
        <v>91.6</v>
      </c>
      <c r="BY33" s="756"/>
      <c r="BZ33" s="756"/>
      <c r="CA33" s="756"/>
      <c r="CB33" s="758"/>
      <c r="CD33" s="700" t="s">
        <v>325</v>
      </c>
      <c r="CE33" s="701"/>
      <c r="CF33" s="701"/>
      <c r="CG33" s="701"/>
      <c r="CH33" s="701"/>
      <c r="CI33" s="701"/>
      <c r="CJ33" s="701"/>
      <c r="CK33" s="701"/>
      <c r="CL33" s="701"/>
      <c r="CM33" s="701"/>
      <c r="CN33" s="701"/>
      <c r="CO33" s="701"/>
      <c r="CP33" s="701"/>
      <c r="CQ33" s="702"/>
      <c r="CR33" s="685">
        <v>5531561</v>
      </c>
      <c r="CS33" s="721"/>
      <c r="CT33" s="721"/>
      <c r="CU33" s="721"/>
      <c r="CV33" s="721"/>
      <c r="CW33" s="721"/>
      <c r="CX33" s="721"/>
      <c r="CY33" s="722"/>
      <c r="CZ33" s="690">
        <v>52.2</v>
      </c>
      <c r="DA33" s="719"/>
      <c r="DB33" s="719"/>
      <c r="DC33" s="723"/>
      <c r="DD33" s="694">
        <v>2755741</v>
      </c>
      <c r="DE33" s="721"/>
      <c r="DF33" s="721"/>
      <c r="DG33" s="721"/>
      <c r="DH33" s="721"/>
      <c r="DI33" s="721"/>
      <c r="DJ33" s="721"/>
      <c r="DK33" s="722"/>
      <c r="DL33" s="694">
        <v>1722984</v>
      </c>
      <c r="DM33" s="721"/>
      <c r="DN33" s="721"/>
      <c r="DO33" s="721"/>
      <c r="DP33" s="721"/>
      <c r="DQ33" s="721"/>
      <c r="DR33" s="721"/>
      <c r="DS33" s="721"/>
      <c r="DT33" s="721"/>
      <c r="DU33" s="721"/>
      <c r="DV33" s="722"/>
      <c r="DW33" s="690">
        <v>38.200000000000003</v>
      </c>
      <c r="DX33" s="719"/>
      <c r="DY33" s="719"/>
      <c r="DZ33" s="719"/>
      <c r="EA33" s="719"/>
      <c r="EB33" s="719"/>
      <c r="EC33" s="720"/>
    </row>
    <row r="34" spans="2:133" ht="11.25" customHeight="1" x14ac:dyDescent="0.15">
      <c r="B34" s="682" t="s">
        <v>326</v>
      </c>
      <c r="C34" s="683"/>
      <c r="D34" s="683"/>
      <c r="E34" s="683"/>
      <c r="F34" s="683"/>
      <c r="G34" s="683"/>
      <c r="H34" s="683"/>
      <c r="I34" s="683"/>
      <c r="J34" s="683"/>
      <c r="K34" s="683"/>
      <c r="L34" s="683"/>
      <c r="M34" s="683"/>
      <c r="N34" s="683"/>
      <c r="O34" s="683"/>
      <c r="P34" s="683"/>
      <c r="Q34" s="684"/>
      <c r="R34" s="685">
        <v>84022</v>
      </c>
      <c r="S34" s="686"/>
      <c r="T34" s="686"/>
      <c r="U34" s="686"/>
      <c r="V34" s="686"/>
      <c r="W34" s="686"/>
      <c r="X34" s="686"/>
      <c r="Y34" s="687"/>
      <c r="Z34" s="688">
        <v>0.8</v>
      </c>
      <c r="AA34" s="688"/>
      <c r="AB34" s="688"/>
      <c r="AC34" s="688"/>
      <c r="AD34" s="689">
        <v>77798</v>
      </c>
      <c r="AE34" s="689"/>
      <c r="AF34" s="689"/>
      <c r="AG34" s="689"/>
      <c r="AH34" s="689"/>
      <c r="AI34" s="689"/>
      <c r="AJ34" s="689"/>
      <c r="AK34" s="689"/>
      <c r="AL34" s="690">
        <v>1.8</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327</v>
      </c>
      <c r="CE34" s="701"/>
      <c r="CF34" s="701"/>
      <c r="CG34" s="701"/>
      <c r="CH34" s="701"/>
      <c r="CI34" s="701"/>
      <c r="CJ34" s="701"/>
      <c r="CK34" s="701"/>
      <c r="CL34" s="701"/>
      <c r="CM34" s="701"/>
      <c r="CN34" s="701"/>
      <c r="CO34" s="701"/>
      <c r="CP34" s="701"/>
      <c r="CQ34" s="702"/>
      <c r="CR34" s="685">
        <v>1814259</v>
      </c>
      <c r="CS34" s="686"/>
      <c r="CT34" s="686"/>
      <c r="CU34" s="686"/>
      <c r="CV34" s="686"/>
      <c r="CW34" s="686"/>
      <c r="CX34" s="686"/>
      <c r="CY34" s="687"/>
      <c r="CZ34" s="690">
        <v>17.100000000000001</v>
      </c>
      <c r="DA34" s="719"/>
      <c r="DB34" s="719"/>
      <c r="DC34" s="723"/>
      <c r="DD34" s="694">
        <v>1072346</v>
      </c>
      <c r="DE34" s="686"/>
      <c r="DF34" s="686"/>
      <c r="DG34" s="686"/>
      <c r="DH34" s="686"/>
      <c r="DI34" s="686"/>
      <c r="DJ34" s="686"/>
      <c r="DK34" s="687"/>
      <c r="DL34" s="694">
        <v>641146</v>
      </c>
      <c r="DM34" s="686"/>
      <c r="DN34" s="686"/>
      <c r="DO34" s="686"/>
      <c r="DP34" s="686"/>
      <c r="DQ34" s="686"/>
      <c r="DR34" s="686"/>
      <c r="DS34" s="686"/>
      <c r="DT34" s="686"/>
      <c r="DU34" s="686"/>
      <c r="DV34" s="687"/>
      <c r="DW34" s="690">
        <v>14.2</v>
      </c>
      <c r="DX34" s="719"/>
      <c r="DY34" s="719"/>
      <c r="DZ34" s="719"/>
      <c r="EA34" s="719"/>
      <c r="EB34" s="719"/>
      <c r="EC34" s="720"/>
    </row>
    <row r="35" spans="2:133" ht="11.25" customHeight="1" x14ac:dyDescent="0.15">
      <c r="B35" s="682" t="s">
        <v>328</v>
      </c>
      <c r="C35" s="683"/>
      <c r="D35" s="683"/>
      <c r="E35" s="683"/>
      <c r="F35" s="683"/>
      <c r="G35" s="683"/>
      <c r="H35" s="683"/>
      <c r="I35" s="683"/>
      <c r="J35" s="683"/>
      <c r="K35" s="683"/>
      <c r="L35" s="683"/>
      <c r="M35" s="683"/>
      <c r="N35" s="683"/>
      <c r="O35" s="683"/>
      <c r="P35" s="683"/>
      <c r="Q35" s="684"/>
      <c r="R35" s="685">
        <v>136508</v>
      </c>
      <c r="S35" s="686"/>
      <c r="T35" s="686"/>
      <c r="U35" s="686"/>
      <c r="V35" s="686"/>
      <c r="W35" s="686"/>
      <c r="X35" s="686"/>
      <c r="Y35" s="687"/>
      <c r="Z35" s="688">
        <v>1.2</v>
      </c>
      <c r="AA35" s="688"/>
      <c r="AB35" s="688"/>
      <c r="AC35" s="688"/>
      <c r="AD35" s="689" t="s">
        <v>130</v>
      </c>
      <c r="AE35" s="689"/>
      <c r="AF35" s="689"/>
      <c r="AG35" s="689"/>
      <c r="AH35" s="689"/>
      <c r="AI35" s="689"/>
      <c r="AJ35" s="689"/>
      <c r="AK35" s="689"/>
      <c r="AL35" s="690" t="s">
        <v>240</v>
      </c>
      <c r="AM35" s="691"/>
      <c r="AN35" s="691"/>
      <c r="AO35" s="692"/>
      <c r="AP35" s="235"/>
      <c r="AQ35" s="664" t="s">
        <v>329</v>
      </c>
      <c r="AR35" s="665"/>
      <c r="AS35" s="665"/>
      <c r="AT35" s="665"/>
      <c r="AU35" s="665"/>
      <c r="AV35" s="665"/>
      <c r="AW35" s="665"/>
      <c r="AX35" s="665"/>
      <c r="AY35" s="665"/>
      <c r="AZ35" s="665"/>
      <c r="BA35" s="665"/>
      <c r="BB35" s="665"/>
      <c r="BC35" s="665"/>
      <c r="BD35" s="665"/>
      <c r="BE35" s="665"/>
      <c r="BF35" s="666"/>
      <c r="BG35" s="664" t="s">
        <v>330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331</v>
      </c>
      <c r="CE35" s="701"/>
      <c r="CF35" s="701"/>
      <c r="CG35" s="701"/>
      <c r="CH35" s="701"/>
      <c r="CI35" s="701"/>
      <c r="CJ35" s="701"/>
      <c r="CK35" s="701"/>
      <c r="CL35" s="701"/>
      <c r="CM35" s="701"/>
      <c r="CN35" s="701"/>
      <c r="CO35" s="701"/>
      <c r="CP35" s="701"/>
      <c r="CQ35" s="702"/>
      <c r="CR35" s="685">
        <v>38892</v>
      </c>
      <c r="CS35" s="721"/>
      <c r="CT35" s="721"/>
      <c r="CU35" s="721"/>
      <c r="CV35" s="721"/>
      <c r="CW35" s="721"/>
      <c r="CX35" s="721"/>
      <c r="CY35" s="722"/>
      <c r="CZ35" s="690">
        <v>0.4</v>
      </c>
      <c r="DA35" s="719"/>
      <c r="DB35" s="719"/>
      <c r="DC35" s="723"/>
      <c r="DD35" s="694">
        <v>26767</v>
      </c>
      <c r="DE35" s="721"/>
      <c r="DF35" s="721"/>
      <c r="DG35" s="721"/>
      <c r="DH35" s="721"/>
      <c r="DI35" s="721"/>
      <c r="DJ35" s="721"/>
      <c r="DK35" s="722"/>
      <c r="DL35" s="694">
        <v>26767</v>
      </c>
      <c r="DM35" s="721"/>
      <c r="DN35" s="721"/>
      <c r="DO35" s="721"/>
      <c r="DP35" s="721"/>
      <c r="DQ35" s="721"/>
      <c r="DR35" s="721"/>
      <c r="DS35" s="721"/>
      <c r="DT35" s="721"/>
      <c r="DU35" s="721"/>
      <c r="DV35" s="722"/>
      <c r="DW35" s="690">
        <v>0.6</v>
      </c>
      <c r="DX35" s="719"/>
      <c r="DY35" s="719"/>
      <c r="DZ35" s="719"/>
      <c r="EA35" s="719"/>
      <c r="EB35" s="719"/>
      <c r="EC35" s="720"/>
    </row>
    <row r="36" spans="2:133" ht="11.25" customHeight="1" x14ac:dyDescent="0.15">
      <c r="B36" s="682" t="s">
        <v>332</v>
      </c>
      <c r="C36" s="683"/>
      <c r="D36" s="683"/>
      <c r="E36" s="683"/>
      <c r="F36" s="683"/>
      <c r="G36" s="683"/>
      <c r="H36" s="683"/>
      <c r="I36" s="683"/>
      <c r="J36" s="683"/>
      <c r="K36" s="683"/>
      <c r="L36" s="683"/>
      <c r="M36" s="683"/>
      <c r="N36" s="683"/>
      <c r="O36" s="683"/>
      <c r="P36" s="683"/>
      <c r="Q36" s="684"/>
      <c r="R36" s="685">
        <v>189647</v>
      </c>
      <c r="S36" s="686"/>
      <c r="T36" s="686"/>
      <c r="U36" s="686"/>
      <c r="V36" s="686"/>
      <c r="W36" s="686"/>
      <c r="X36" s="686"/>
      <c r="Y36" s="687"/>
      <c r="Z36" s="688">
        <v>1.7</v>
      </c>
      <c r="AA36" s="688"/>
      <c r="AB36" s="688"/>
      <c r="AC36" s="688"/>
      <c r="AD36" s="689" t="s">
        <v>130</v>
      </c>
      <c r="AE36" s="689"/>
      <c r="AF36" s="689"/>
      <c r="AG36" s="689"/>
      <c r="AH36" s="689"/>
      <c r="AI36" s="689"/>
      <c r="AJ36" s="689"/>
      <c r="AK36" s="689"/>
      <c r="AL36" s="690" t="s">
        <v>240</v>
      </c>
      <c r="AM36" s="691"/>
      <c r="AN36" s="691"/>
      <c r="AO36" s="692"/>
      <c r="AP36" s="235"/>
      <c r="AQ36" s="759" t="s">
        <v>333</v>
      </c>
      <c r="AR36" s="760"/>
      <c r="AS36" s="760"/>
      <c r="AT36" s="760"/>
      <c r="AU36" s="760"/>
      <c r="AV36" s="760"/>
      <c r="AW36" s="760"/>
      <c r="AX36" s="760"/>
      <c r="AY36" s="761"/>
      <c r="AZ36" s="674">
        <v>940922</v>
      </c>
      <c r="BA36" s="675"/>
      <c r="BB36" s="675"/>
      <c r="BC36" s="675"/>
      <c r="BD36" s="675"/>
      <c r="BE36" s="675"/>
      <c r="BF36" s="762"/>
      <c r="BG36" s="696" t="s">
        <v>334</v>
      </c>
      <c r="BH36" s="697"/>
      <c r="BI36" s="697"/>
      <c r="BJ36" s="697"/>
      <c r="BK36" s="697"/>
      <c r="BL36" s="697"/>
      <c r="BM36" s="697"/>
      <c r="BN36" s="697"/>
      <c r="BO36" s="697"/>
      <c r="BP36" s="697"/>
      <c r="BQ36" s="697"/>
      <c r="BR36" s="697"/>
      <c r="BS36" s="697"/>
      <c r="BT36" s="697"/>
      <c r="BU36" s="698"/>
      <c r="BV36" s="674">
        <v>18982</v>
      </c>
      <c r="BW36" s="675"/>
      <c r="BX36" s="675"/>
      <c r="BY36" s="675"/>
      <c r="BZ36" s="675"/>
      <c r="CA36" s="675"/>
      <c r="CB36" s="762"/>
      <c r="CD36" s="700" t="s">
        <v>335</v>
      </c>
      <c r="CE36" s="701"/>
      <c r="CF36" s="701"/>
      <c r="CG36" s="701"/>
      <c r="CH36" s="701"/>
      <c r="CI36" s="701"/>
      <c r="CJ36" s="701"/>
      <c r="CK36" s="701"/>
      <c r="CL36" s="701"/>
      <c r="CM36" s="701"/>
      <c r="CN36" s="701"/>
      <c r="CO36" s="701"/>
      <c r="CP36" s="701"/>
      <c r="CQ36" s="702"/>
      <c r="CR36" s="685">
        <v>2614951</v>
      </c>
      <c r="CS36" s="686"/>
      <c r="CT36" s="686"/>
      <c r="CU36" s="686"/>
      <c r="CV36" s="686"/>
      <c r="CW36" s="686"/>
      <c r="CX36" s="686"/>
      <c r="CY36" s="687"/>
      <c r="CZ36" s="690">
        <v>24.7</v>
      </c>
      <c r="DA36" s="719"/>
      <c r="DB36" s="719"/>
      <c r="DC36" s="723"/>
      <c r="DD36" s="694">
        <v>811221</v>
      </c>
      <c r="DE36" s="686"/>
      <c r="DF36" s="686"/>
      <c r="DG36" s="686"/>
      <c r="DH36" s="686"/>
      <c r="DI36" s="686"/>
      <c r="DJ36" s="686"/>
      <c r="DK36" s="687"/>
      <c r="DL36" s="694">
        <v>324358</v>
      </c>
      <c r="DM36" s="686"/>
      <c r="DN36" s="686"/>
      <c r="DO36" s="686"/>
      <c r="DP36" s="686"/>
      <c r="DQ36" s="686"/>
      <c r="DR36" s="686"/>
      <c r="DS36" s="686"/>
      <c r="DT36" s="686"/>
      <c r="DU36" s="686"/>
      <c r="DV36" s="687"/>
      <c r="DW36" s="690">
        <v>7.2</v>
      </c>
      <c r="DX36" s="719"/>
      <c r="DY36" s="719"/>
      <c r="DZ36" s="719"/>
      <c r="EA36" s="719"/>
      <c r="EB36" s="719"/>
      <c r="EC36" s="720"/>
    </row>
    <row r="37" spans="2:133" ht="11.25" customHeight="1" x14ac:dyDescent="0.15">
      <c r="B37" s="682" t="s">
        <v>336</v>
      </c>
      <c r="C37" s="683"/>
      <c r="D37" s="683"/>
      <c r="E37" s="683"/>
      <c r="F37" s="683"/>
      <c r="G37" s="683"/>
      <c r="H37" s="683"/>
      <c r="I37" s="683"/>
      <c r="J37" s="683"/>
      <c r="K37" s="683"/>
      <c r="L37" s="683"/>
      <c r="M37" s="683"/>
      <c r="N37" s="683"/>
      <c r="O37" s="683"/>
      <c r="P37" s="683"/>
      <c r="Q37" s="684"/>
      <c r="R37" s="685">
        <v>442417</v>
      </c>
      <c r="S37" s="686"/>
      <c r="T37" s="686"/>
      <c r="U37" s="686"/>
      <c r="V37" s="686"/>
      <c r="W37" s="686"/>
      <c r="X37" s="686"/>
      <c r="Y37" s="687"/>
      <c r="Z37" s="688">
        <v>4</v>
      </c>
      <c r="AA37" s="688"/>
      <c r="AB37" s="688"/>
      <c r="AC37" s="688"/>
      <c r="AD37" s="689" t="s">
        <v>240</v>
      </c>
      <c r="AE37" s="689"/>
      <c r="AF37" s="689"/>
      <c r="AG37" s="689"/>
      <c r="AH37" s="689"/>
      <c r="AI37" s="689"/>
      <c r="AJ37" s="689"/>
      <c r="AK37" s="689"/>
      <c r="AL37" s="690" t="s">
        <v>130</v>
      </c>
      <c r="AM37" s="691"/>
      <c r="AN37" s="691"/>
      <c r="AO37" s="692"/>
      <c r="AQ37" s="763" t="s">
        <v>337</v>
      </c>
      <c r="AR37" s="764"/>
      <c r="AS37" s="764"/>
      <c r="AT37" s="764"/>
      <c r="AU37" s="764"/>
      <c r="AV37" s="764"/>
      <c r="AW37" s="764"/>
      <c r="AX37" s="764"/>
      <c r="AY37" s="765"/>
      <c r="AZ37" s="685">
        <v>238425</v>
      </c>
      <c r="BA37" s="686"/>
      <c r="BB37" s="686"/>
      <c r="BC37" s="686"/>
      <c r="BD37" s="721"/>
      <c r="BE37" s="721"/>
      <c r="BF37" s="752"/>
      <c r="BG37" s="700" t="s">
        <v>338</v>
      </c>
      <c r="BH37" s="701"/>
      <c r="BI37" s="701"/>
      <c r="BJ37" s="701"/>
      <c r="BK37" s="701"/>
      <c r="BL37" s="701"/>
      <c r="BM37" s="701"/>
      <c r="BN37" s="701"/>
      <c r="BO37" s="701"/>
      <c r="BP37" s="701"/>
      <c r="BQ37" s="701"/>
      <c r="BR37" s="701"/>
      <c r="BS37" s="701"/>
      <c r="BT37" s="701"/>
      <c r="BU37" s="702"/>
      <c r="BV37" s="685">
        <v>14522</v>
      </c>
      <c r="BW37" s="686"/>
      <c r="BX37" s="686"/>
      <c r="BY37" s="686"/>
      <c r="BZ37" s="686"/>
      <c r="CA37" s="686"/>
      <c r="CB37" s="695"/>
      <c r="CD37" s="700" t="s">
        <v>339</v>
      </c>
      <c r="CE37" s="701"/>
      <c r="CF37" s="701"/>
      <c r="CG37" s="701"/>
      <c r="CH37" s="701"/>
      <c r="CI37" s="701"/>
      <c r="CJ37" s="701"/>
      <c r="CK37" s="701"/>
      <c r="CL37" s="701"/>
      <c r="CM37" s="701"/>
      <c r="CN37" s="701"/>
      <c r="CO37" s="701"/>
      <c r="CP37" s="701"/>
      <c r="CQ37" s="702"/>
      <c r="CR37" s="685">
        <v>256033</v>
      </c>
      <c r="CS37" s="721"/>
      <c r="CT37" s="721"/>
      <c r="CU37" s="721"/>
      <c r="CV37" s="721"/>
      <c r="CW37" s="721"/>
      <c r="CX37" s="721"/>
      <c r="CY37" s="722"/>
      <c r="CZ37" s="690">
        <v>2.4</v>
      </c>
      <c r="DA37" s="719"/>
      <c r="DB37" s="719"/>
      <c r="DC37" s="723"/>
      <c r="DD37" s="694">
        <v>256033</v>
      </c>
      <c r="DE37" s="721"/>
      <c r="DF37" s="721"/>
      <c r="DG37" s="721"/>
      <c r="DH37" s="721"/>
      <c r="DI37" s="721"/>
      <c r="DJ37" s="721"/>
      <c r="DK37" s="722"/>
      <c r="DL37" s="694">
        <v>242185</v>
      </c>
      <c r="DM37" s="721"/>
      <c r="DN37" s="721"/>
      <c r="DO37" s="721"/>
      <c r="DP37" s="721"/>
      <c r="DQ37" s="721"/>
      <c r="DR37" s="721"/>
      <c r="DS37" s="721"/>
      <c r="DT37" s="721"/>
      <c r="DU37" s="721"/>
      <c r="DV37" s="722"/>
      <c r="DW37" s="690">
        <v>5.4</v>
      </c>
      <c r="DX37" s="719"/>
      <c r="DY37" s="719"/>
      <c r="DZ37" s="719"/>
      <c r="EA37" s="719"/>
      <c r="EB37" s="719"/>
      <c r="EC37" s="720"/>
    </row>
    <row r="38" spans="2:133" ht="11.25" customHeight="1" x14ac:dyDescent="0.15">
      <c r="B38" s="682" t="s">
        <v>340</v>
      </c>
      <c r="C38" s="683"/>
      <c r="D38" s="683"/>
      <c r="E38" s="683"/>
      <c r="F38" s="683"/>
      <c r="G38" s="683"/>
      <c r="H38" s="683"/>
      <c r="I38" s="683"/>
      <c r="J38" s="683"/>
      <c r="K38" s="683"/>
      <c r="L38" s="683"/>
      <c r="M38" s="683"/>
      <c r="N38" s="683"/>
      <c r="O38" s="683"/>
      <c r="P38" s="683"/>
      <c r="Q38" s="684"/>
      <c r="R38" s="685">
        <v>94157</v>
      </c>
      <c r="S38" s="686"/>
      <c r="T38" s="686"/>
      <c r="U38" s="686"/>
      <c r="V38" s="686"/>
      <c r="W38" s="686"/>
      <c r="X38" s="686"/>
      <c r="Y38" s="687"/>
      <c r="Z38" s="688">
        <v>0.8</v>
      </c>
      <c r="AA38" s="688"/>
      <c r="AB38" s="688"/>
      <c r="AC38" s="688"/>
      <c r="AD38" s="689">
        <v>617</v>
      </c>
      <c r="AE38" s="689"/>
      <c r="AF38" s="689"/>
      <c r="AG38" s="689"/>
      <c r="AH38" s="689"/>
      <c r="AI38" s="689"/>
      <c r="AJ38" s="689"/>
      <c r="AK38" s="689"/>
      <c r="AL38" s="690">
        <v>0</v>
      </c>
      <c r="AM38" s="691"/>
      <c r="AN38" s="691"/>
      <c r="AO38" s="692"/>
      <c r="AQ38" s="763" t="s">
        <v>341</v>
      </c>
      <c r="AR38" s="764"/>
      <c r="AS38" s="764"/>
      <c r="AT38" s="764"/>
      <c r="AU38" s="764"/>
      <c r="AV38" s="764"/>
      <c r="AW38" s="764"/>
      <c r="AX38" s="764"/>
      <c r="AY38" s="765"/>
      <c r="AZ38" s="685">
        <v>2115</v>
      </c>
      <c r="BA38" s="686"/>
      <c r="BB38" s="686"/>
      <c r="BC38" s="686"/>
      <c r="BD38" s="721"/>
      <c r="BE38" s="721"/>
      <c r="BF38" s="752"/>
      <c r="BG38" s="700" t="s">
        <v>342</v>
      </c>
      <c r="BH38" s="701"/>
      <c r="BI38" s="701"/>
      <c r="BJ38" s="701"/>
      <c r="BK38" s="701"/>
      <c r="BL38" s="701"/>
      <c r="BM38" s="701"/>
      <c r="BN38" s="701"/>
      <c r="BO38" s="701"/>
      <c r="BP38" s="701"/>
      <c r="BQ38" s="701"/>
      <c r="BR38" s="701"/>
      <c r="BS38" s="701"/>
      <c r="BT38" s="701"/>
      <c r="BU38" s="702"/>
      <c r="BV38" s="685">
        <v>2825</v>
      </c>
      <c r="BW38" s="686"/>
      <c r="BX38" s="686"/>
      <c r="BY38" s="686"/>
      <c r="BZ38" s="686"/>
      <c r="CA38" s="686"/>
      <c r="CB38" s="695"/>
      <c r="CD38" s="700" t="s">
        <v>343</v>
      </c>
      <c r="CE38" s="701"/>
      <c r="CF38" s="701"/>
      <c r="CG38" s="701"/>
      <c r="CH38" s="701"/>
      <c r="CI38" s="701"/>
      <c r="CJ38" s="701"/>
      <c r="CK38" s="701"/>
      <c r="CL38" s="701"/>
      <c r="CM38" s="701"/>
      <c r="CN38" s="701"/>
      <c r="CO38" s="701"/>
      <c r="CP38" s="701"/>
      <c r="CQ38" s="702"/>
      <c r="CR38" s="685">
        <v>927442</v>
      </c>
      <c r="CS38" s="686"/>
      <c r="CT38" s="686"/>
      <c r="CU38" s="686"/>
      <c r="CV38" s="686"/>
      <c r="CW38" s="686"/>
      <c r="CX38" s="686"/>
      <c r="CY38" s="687"/>
      <c r="CZ38" s="690">
        <v>8.8000000000000007</v>
      </c>
      <c r="DA38" s="719"/>
      <c r="DB38" s="719"/>
      <c r="DC38" s="723"/>
      <c r="DD38" s="694">
        <v>794687</v>
      </c>
      <c r="DE38" s="686"/>
      <c r="DF38" s="686"/>
      <c r="DG38" s="686"/>
      <c r="DH38" s="686"/>
      <c r="DI38" s="686"/>
      <c r="DJ38" s="686"/>
      <c r="DK38" s="687"/>
      <c r="DL38" s="694">
        <v>730713</v>
      </c>
      <c r="DM38" s="686"/>
      <c r="DN38" s="686"/>
      <c r="DO38" s="686"/>
      <c r="DP38" s="686"/>
      <c r="DQ38" s="686"/>
      <c r="DR38" s="686"/>
      <c r="DS38" s="686"/>
      <c r="DT38" s="686"/>
      <c r="DU38" s="686"/>
      <c r="DV38" s="687"/>
      <c r="DW38" s="690">
        <v>16.2</v>
      </c>
      <c r="DX38" s="719"/>
      <c r="DY38" s="719"/>
      <c r="DZ38" s="719"/>
      <c r="EA38" s="719"/>
      <c r="EB38" s="719"/>
      <c r="EC38" s="720"/>
    </row>
    <row r="39" spans="2:133" ht="11.25" customHeight="1" x14ac:dyDescent="0.15">
      <c r="B39" s="682" t="s">
        <v>344</v>
      </c>
      <c r="C39" s="683"/>
      <c r="D39" s="683"/>
      <c r="E39" s="683"/>
      <c r="F39" s="683"/>
      <c r="G39" s="683"/>
      <c r="H39" s="683"/>
      <c r="I39" s="683"/>
      <c r="J39" s="683"/>
      <c r="K39" s="683"/>
      <c r="L39" s="683"/>
      <c r="M39" s="683"/>
      <c r="N39" s="683"/>
      <c r="O39" s="683"/>
      <c r="P39" s="683"/>
      <c r="Q39" s="684"/>
      <c r="R39" s="685">
        <v>1159600</v>
      </c>
      <c r="S39" s="686"/>
      <c r="T39" s="686"/>
      <c r="U39" s="686"/>
      <c r="V39" s="686"/>
      <c r="W39" s="686"/>
      <c r="X39" s="686"/>
      <c r="Y39" s="687"/>
      <c r="Z39" s="688">
        <v>10.4</v>
      </c>
      <c r="AA39" s="688"/>
      <c r="AB39" s="688"/>
      <c r="AC39" s="688"/>
      <c r="AD39" s="689" t="s">
        <v>130</v>
      </c>
      <c r="AE39" s="689"/>
      <c r="AF39" s="689"/>
      <c r="AG39" s="689"/>
      <c r="AH39" s="689"/>
      <c r="AI39" s="689"/>
      <c r="AJ39" s="689"/>
      <c r="AK39" s="689"/>
      <c r="AL39" s="690" t="s">
        <v>240</v>
      </c>
      <c r="AM39" s="691"/>
      <c r="AN39" s="691"/>
      <c r="AO39" s="692"/>
      <c r="AQ39" s="763" t="s">
        <v>345</v>
      </c>
      <c r="AR39" s="764"/>
      <c r="AS39" s="764"/>
      <c r="AT39" s="764"/>
      <c r="AU39" s="764"/>
      <c r="AV39" s="764"/>
      <c r="AW39" s="764"/>
      <c r="AX39" s="764"/>
      <c r="AY39" s="765"/>
      <c r="AZ39" s="685">
        <v>45</v>
      </c>
      <c r="BA39" s="686"/>
      <c r="BB39" s="686"/>
      <c r="BC39" s="686"/>
      <c r="BD39" s="721"/>
      <c r="BE39" s="721"/>
      <c r="BF39" s="752"/>
      <c r="BG39" s="700" t="s">
        <v>346</v>
      </c>
      <c r="BH39" s="701"/>
      <c r="BI39" s="701"/>
      <c r="BJ39" s="701"/>
      <c r="BK39" s="701"/>
      <c r="BL39" s="701"/>
      <c r="BM39" s="701"/>
      <c r="BN39" s="701"/>
      <c r="BO39" s="701"/>
      <c r="BP39" s="701"/>
      <c r="BQ39" s="701"/>
      <c r="BR39" s="701"/>
      <c r="BS39" s="701"/>
      <c r="BT39" s="701"/>
      <c r="BU39" s="702"/>
      <c r="BV39" s="685">
        <v>4559</v>
      </c>
      <c r="BW39" s="686"/>
      <c r="BX39" s="686"/>
      <c r="BY39" s="686"/>
      <c r="BZ39" s="686"/>
      <c r="CA39" s="686"/>
      <c r="CB39" s="695"/>
      <c r="CD39" s="700" t="s">
        <v>347</v>
      </c>
      <c r="CE39" s="701"/>
      <c r="CF39" s="701"/>
      <c r="CG39" s="701"/>
      <c r="CH39" s="701"/>
      <c r="CI39" s="701"/>
      <c r="CJ39" s="701"/>
      <c r="CK39" s="701"/>
      <c r="CL39" s="701"/>
      <c r="CM39" s="701"/>
      <c r="CN39" s="701"/>
      <c r="CO39" s="701"/>
      <c r="CP39" s="701"/>
      <c r="CQ39" s="702"/>
      <c r="CR39" s="685">
        <v>104417</v>
      </c>
      <c r="CS39" s="721"/>
      <c r="CT39" s="721"/>
      <c r="CU39" s="721"/>
      <c r="CV39" s="721"/>
      <c r="CW39" s="721"/>
      <c r="CX39" s="721"/>
      <c r="CY39" s="722"/>
      <c r="CZ39" s="690">
        <v>1</v>
      </c>
      <c r="DA39" s="719"/>
      <c r="DB39" s="719"/>
      <c r="DC39" s="723"/>
      <c r="DD39" s="694">
        <v>31538</v>
      </c>
      <c r="DE39" s="721"/>
      <c r="DF39" s="721"/>
      <c r="DG39" s="721"/>
      <c r="DH39" s="721"/>
      <c r="DI39" s="721"/>
      <c r="DJ39" s="721"/>
      <c r="DK39" s="722"/>
      <c r="DL39" s="694" t="s">
        <v>130</v>
      </c>
      <c r="DM39" s="721"/>
      <c r="DN39" s="721"/>
      <c r="DO39" s="721"/>
      <c r="DP39" s="721"/>
      <c r="DQ39" s="721"/>
      <c r="DR39" s="721"/>
      <c r="DS39" s="721"/>
      <c r="DT39" s="721"/>
      <c r="DU39" s="721"/>
      <c r="DV39" s="722"/>
      <c r="DW39" s="690" t="s">
        <v>240</v>
      </c>
      <c r="DX39" s="719"/>
      <c r="DY39" s="719"/>
      <c r="DZ39" s="719"/>
      <c r="EA39" s="719"/>
      <c r="EB39" s="719"/>
      <c r="EC39" s="720"/>
    </row>
    <row r="40" spans="2:133" ht="11.25" customHeight="1" x14ac:dyDescent="0.15">
      <c r="B40" s="682" t="s">
        <v>348</v>
      </c>
      <c r="C40" s="683"/>
      <c r="D40" s="683"/>
      <c r="E40" s="683"/>
      <c r="F40" s="683"/>
      <c r="G40" s="683"/>
      <c r="H40" s="683"/>
      <c r="I40" s="683"/>
      <c r="J40" s="683"/>
      <c r="K40" s="683"/>
      <c r="L40" s="683"/>
      <c r="M40" s="683"/>
      <c r="N40" s="683"/>
      <c r="O40" s="683"/>
      <c r="P40" s="683"/>
      <c r="Q40" s="684"/>
      <c r="R40" s="685" t="s">
        <v>240</v>
      </c>
      <c r="S40" s="686"/>
      <c r="T40" s="686"/>
      <c r="U40" s="686"/>
      <c r="V40" s="686"/>
      <c r="W40" s="686"/>
      <c r="X40" s="686"/>
      <c r="Y40" s="687"/>
      <c r="Z40" s="688" t="s">
        <v>240</v>
      </c>
      <c r="AA40" s="688"/>
      <c r="AB40" s="688"/>
      <c r="AC40" s="688"/>
      <c r="AD40" s="689" t="s">
        <v>240</v>
      </c>
      <c r="AE40" s="689"/>
      <c r="AF40" s="689"/>
      <c r="AG40" s="689"/>
      <c r="AH40" s="689"/>
      <c r="AI40" s="689"/>
      <c r="AJ40" s="689"/>
      <c r="AK40" s="689"/>
      <c r="AL40" s="690" t="s">
        <v>240</v>
      </c>
      <c r="AM40" s="691"/>
      <c r="AN40" s="691"/>
      <c r="AO40" s="692"/>
      <c r="AQ40" s="763" t="s">
        <v>349</v>
      </c>
      <c r="AR40" s="764"/>
      <c r="AS40" s="764"/>
      <c r="AT40" s="764"/>
      <c r="AU40" s="764"/>
      <c r="AV40" s="764"/>
      <c r="AW40" s="764"/>
      <c r="AX40" s="764"/>
      <c r="AY40" s="765"/>
      <c r="AZ40" s="685" t="s">
        <v>182</v>
      </c>
      <c r="BA40" s="686"/>
      <c r="BB40" s="686"/>
      <c r="BC40" s="686"/>
      <c r="BD40" s="721"/>
      <c r="BE40" s="721"/>
      <c r="BF40" s="752"/>
      <c r="BG40" s="772" t="s">
        <v>350</v>
      </c>
      <c r="BH40" s="773"/>
      <c r="BI40" s="773"/>
      <c r="BJ40" s="773"/>
      <c r="BK40" s="773"/>
      <c r="BL40" s="236"/>
      <c r="BM40" s="701" t="s">
        <v>351</v>
      </c>
      <c r="BN40" s="701"/>
      <c r="BO40" s="701"/>
      <c r="BP40" s="701"/>
      <c r="BQ40" s="701"/>
      <c r="BR40" s="701"/>
      <c r="BS40" s="701"/>
      <c r="BT40" s="701"/>
      <c r="BU40" s="702"/>
      <c r="BV40" s="685">
        <v>90</v>
      </c>
      <c r="BW40" s="686"/>
      <c r="BX40" s="686"/>
      <c r="BY40" s="686"/>
      <c r="BZ40" s="686"/>
      <c r="CA40" s="686"/>
      <c r="CB40" s="695"/>
      <c r="CD40" s="700" t="s">
        <v>352</v>
      </c>
      <c r="CE40" s="701"/>
      <c r="CF40" s="701"/>
      <c r="CG40" s="701"/>
      <c r="CH40" s="701"/>
      <c r="CI40" s="701"/>
      <c r="CJ40" s="701"/>
      <c r="CK40" s="701"/>
      <c r="CL40" s="701"/>
      <c r="CM40" s="701"/>
      <c r="CN40" s="701"/>
      <c r="CO40" s="701"/>
      <c r="CP40" s="701"/>
      <c r="CQ40" s="702"/>
      <c r="CR40" s="685">
        <v>31600</v>
      </c>
      <c r="CS40" s="686"/>
      <c r="CT40" s="686"/>
      <c r="CU40" s="686"/>
      <c r="CV40" s="686"/>
      <c r="CW40" s="686"/>
      <c r="CX40" s="686"/>
      <c r="CY40" s="687"/>
      <c r="CZ40" s="690">
        <v>0.3</v>
      </c>
      <c r="DA40" s="719"/>
      <c r="DB40" s="719"/>
      <c r="DC40" s="723"/>
      <c r="DD40" s="694">
        <v>19182</v>
      </c>
      <c r="DE40" s="686"/>
      <c r="DF40" s="686"/>
      <c r="DG40" s="686"/>
      <c r="DH40" s="686"/>
      <c r="DI40" s="686"/>
      <c r="DJ40" s="686"/>
      <c r="DK40" s="687"/>
      <c r="DL40" s="694" t="s">
        <v>130</v>
      </c>
      <c r="DM40" s="686"/>
      <c r="DN40" s="686"/>
      <c r="DO40" s="686"/>
      <c r="DP40" s="686"/>
      <c r="DQ40" s="686"/>
      <c r="DR40" s="686"/>
      <c r="DS40" s="686"/>
      <c r="DT40" s="686"/>
      <c r="DU40" s="686"/>
      <c r="DV40" s="687"/>
      <c r="DW40" s="690" t="s">
        <v>240</v>
      </c>
      <c r="DX40" s="719"/>
      <c r="DY40" s="719"/>
      <c r="DZ40" s="719"/>
      <c r="EA40" s="719"/>
      <c r="EB40" s="719"/>
      <c r="EC40" s="720"/>
    </row>
    <row r="41" spans="2:133" ht="11.25" customHeight="1" x14ac:dyDescent="0.15">
      <c r="B41" s="682" t="s">
        <v>353</v>
      </c>
      <c r="C41" s="683"/>
      <c r="D41" s="683"/>
      <c r="E41" s="683"/>
      <c r="F41" s="683"/>
      <c r="G41" s="683"/>
      <c r="H41" s="683"/>
      <c r="I41" s="683"/>
      <c r="J41" s="683"/>
      <c r="K41" s="683"/>
      <c r="L41" s="683"/>
      <c r="M41" s="683"/>
      <c r="N41" s="683"/>
      <c r="O41" s="683"/>
      <c r="P41" s="683"/>
      <c r="Q41" s="684"/>
      <c r="R41" s="685" t="s">
        <v>130</v>
      </c>
      <c r="S41" s="686"/>
      <c r="T41" s="686"/>
      <c r="U41" s="686"/>
      <c r="V41" s="686"/>
      <c r="W41" s="686"/>
      <c r="X41" s="686"/>
      <c r="Y41" s="687"/>
      <c r="Z41" s="688" t="s">
        <v>240</v>
      </c>
      <c r="AA41" s="688"/>
      <c r="AB41" s="688"/>
      <c r="AC41" s="688"/>
      <c r="AD41" s="689" t="s">
        <v>130</v>
      </c>
      <c r="AE41" s="689"/>
      <c r="AF41" s="689"/>
      <c r="AG41" s="689"/>
      <c r="AH41" s="689"/>
      <c r="AI41" s="689"/>
      <c r="AJ41" s="689"/>
      <c r="AK41" s="689"/>
      <c r="AL41" s="690" t="s">
        <v>130</v>
      </c>
      <c r="AM41" s="691"/>
      <c r="AN41" s="691"/>
      <c r="AO41" s="692"/>
      <c r="AQ41" s="763" t="s">
        <v>354</v>
      </c>
      <c r="AR41" s="764"/>
      <c r="AS41" s="764"/>
      <c r="AT41" s="764"/>
      <c r="AU41" s="764"/>
      <c r="AV41" s="764"/>
      <c r="AW41" s="764"/>
      <c r="AX41" s="764"/>
      <c r="AY41" s="765"/>
      <c r="AZ41" s="685">
        <v>149580</v>
      </c>
      <c r="BA41" s="686"/>
      <c r="BB41" s="686"/>
      <c r="BC41" s="686"/>
      <c r="BD41" s="721"/>
      <c r="BE41" s="721"/>
      <c r="BF41" s="752"/>
      <c r="BG41" s="772"/>
      <c r="BH41" s="773"/>
      <c r="BI41" s="773"/>
      <c r="BJ41" s="773"/>
      <c r="BK41" s="773"/>
      <c r="BL41" s="236"/>
      <c r="BM41" s="701" t="s">
        <v>355</v>
      </c>
      <c r="BN41" s="701"/>
      <c r="BO41" s="701"/>
      <c r="BP41" s="701"/>
      <c r="BQ41" s="701"/>
      <c r="BR41" s="701"/>
      <c r="BS41" s="701"/>
      <c r="BT41" s="701"/>
      <c r="BU41" s="702"/>
      <c r="BV41" s="685" t="s">
        <v>240</v>
      </c>
      <c r="BW41" s="686"/>
      <c r="BX41" s="686"/>
      <c r="BY41" s="686"/>
      <c r="BZ41" s="686"/>
      <c r="CA41" s="686"/>
      <c r="CB41" s="695"/>
      <c r="CD41" s="700" t="s">
        <v>356</v>
      </c>
      <c r="CE41" s="701"/>
      <c r="CF41" s="701"/>
      <c r="CG41" s="701"/>
      <c r="CH41" s="701"/>
      <c r="CI41" s="701"/>
      <c r="CJ41" s="701"/>
      <c r="CK41" s="701"/>
      <c r="CL41" s="701"/>
      <c r="CM41" s="701"/>
      <c r="CN41" s="701"/>
      <c r="CO41" s="701"/>
      <c r="CP41" s="701"/>
      <c r="CQ41" s="702"/>
      <c r="CR41" s="685" t="s">
        <v>240</v>
      </c>
      <c r="CS41" s="721"/>
      <c r="CT41" s="721"/>
      <c r="CU41" s="721"/>
      <c r="CV41" s="721"/>
      <c r="CW41" s="721"/>
      <c r="CX41" s="721"/>
      <c r="CY41" s="722"/>
      <c r="CZ41" s="690" t="s">
        <v>240</v>
      </c>
      <c r="DA41" s="719"/>
      <c r="DB41" s="719"/>
      <c r="DC41" s="723"/>
      <c r="DD41" s="694" t="s">
        <v>240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357</v>
      </c>
      <c r="C42" s="683"/>
      <c r="D42" s="683"/>
      <c r="E42" s="683"/>
      <c r="F42" s="683"/>
      <c r="G42" s="683"/>
      <c r="H42" s="683"/>
      <c r="I42" s="683"/>
      <c r="J42" s="683"/>
      <c r="K42" s="683"/>
      <c r="L42" s="683"/>
      <c r="M42" s="683"/>
      <c r="N42" s="683"/>
      <c r="O42" s="683"/>
      <c r="P42" s="683"/>
      <c r="Q42" s="684"/>
      <c r="R42" s="685">
        <v>258000</v>
      </c>
      <c r="S42" s="686"/>
      <c r="T42" s="686"/>
      <c r="U42" s="686"/>
      <c r="V42" s="686"/>
      <c r="W42" s="686"/>
      <c r="X42" s="686"/>
      <c r="Y42" s="687"/>
      <c r="Z42" s="688">
        <v>2.2999999999999998</v>
      </c>
      <c r="AA42" s="688"/>
      <c r="AB42" s="688"/>
      <c r="AC42" s="688"/>
      <c r="AD42" s="689" t="s">
        <v>240</v>
      </c>
      <c r="AE42" s="689"/>
      <c r="AF42" s="689"/>
      <c r="AG42" s="689"/>
      <c r="AH42" s="689"/>
      <c r="AI42" s="689"/>
      <c r="AJ42" s="689"/>
      <c r="AK42" s="689"/>
      <c r="AL42" s="690" t="s">
        <v>130</v>
      </c>
      <c r="AM42" s="691"/>
      <c r="AN42" s="691"/>
      <c r="AO42" s="692"/>
      <c r="AQ42" s="784" t="s">
        <v>358</v>
      </c>
      <c r="AR42" s="785"/>
      <c r="AS42" s="785"/>
      <c r="AT42" s="785"/>
      <c r="AU42" s="785"/>
      <c r="AV42" s="785"/>
      <c r="AW42" s="785"/>
      <c r="AX42" s="785"/>
      <c r="AY42" s="786"/>
      <c r="AZ42" s="776">
        <v>550757</v>
      </c>
      <c r="BA42" s="777"/>
      <c r="BB42" s="777"/>
      <c r="BC42" s="777"/>
      <c r="BD42" s="756"/>
      <c r="BE42" s="756"/>
      <c r="BF42" s="758"/>
      <c r="BG42" s="774"/>
      <c r="BH42" s="775"/>
      <c r="BI42" s="775"/>
      <c r="BJ42" s="775"/>
      <c r="BK42" s="775"/>
      <c r="BL42" s="237"/>
      <c r="BM42" s="711" t="s">
        <v>359</v>
      </c>
      <c r="BN42" s="711"/>
      <c r="BO42" s="711"/>
      <c r="BP42" s="711"/>
      <c r="BQ42" s="711"/>
      <c r="BR42" s="711"/>
      <c r="BS42" s="711"/>
      <c r="BT42" s="711"/>
      <c r="BU42" s="712"/>
      <c r="BV42" s="776">
        <v>265</v>
      </c>
      <c r="BW42" s="777"/>
      <c r="BX42" s="777"/>
      <c r="BY42" s="777"/>
      <c r="BZ42" s="777"/>
      <c r="CA42" s="777"/>
      <c r="CB42" s="783"/>
      <c r="CD42" s="682" t="s">
        <v>360</v>
      </c>
      <c r="CE42" s="683"/>
      <c r="CF42" s="683"/>
      <c r="CG42" s="683"/>
      <c r="CH42" s="683"/>
      <c r="CI42" s="683"/>
      <c r="CJ42" s="683"/>
      <c r="CK42" s="683"/>
      <c r="CL42" s="683"/>
      <c r="CM42" s="683"/>
      <c r="CN42" s="683"/>
      <c r="CO42" s="683"/>
      <c r="CP42" s="683"/>
      <c r="CQ42" s="684"/>
      <c r="CR42" s="685">
        <v>1411031</v>
      </c>
      <c r="CS42" s="686"/>
      <c r="CT42" s="686"/>
      <c r="CU42" s="686"/>
      <c r="CV42" s="686"/>
      <c r="CW42" s="686"/>
      <c r="CX42" s="686"/>
      <c r="CY42" s="687"/>
      <c r="CZ42" s="690">
        <v>13.3</v>
      </c>
      <c r="DA42" s="691"/>
      <c r="DB42" s="691"/>
      <c r="DC42" s="703"/>
      <c r="DD42" s="694">
        <v>192034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361</v>
      </c>
      <c r="C43" s="736"/>
      <c r="D43" s="736"/>
      <c r="E43" s="736"/>
      <c r="F43" s="736"/>
      <c r="G43" s="736"/>
      <c r="H43" s="736"/>
      <c r="I43" s="736"/>
      <c r="J43" s="736"/>
      <c r="K43" s="736"/>
      <c r="L43" s="736"/>
      <c r="M43" s="736"/>
      <c r="N43" s="736"/>
      <c r="O43" s="736"/>
      <c r="P43" s="736"/>
      <c r="Q43" s="737"/>
      <c r="R43" s="776">
        <v>11131316</v>
      </c>
      <c r="S43" s="777"/>
      <c r="T43" s="777"/>
      <c r="U43" s="777"/>
      <c r="V43" s="777"/>
      <c r="W43" s="777"/>
      <c r="X43" s="777"/>
      <c r="Y43" s="778"/>
      <c r="Z43" s="779">
        <v>100</v>
      </c>
      <c r="AA43" s="779"/>
      <c r="AB43" s="779"/>
      <c r="AC43" s="779"/>
      <c r="AD43" s="780">
        <v>4251677</v>
      </c>
      <c r="AE43" s="780"/>
      <c r="AF43" s="780"/>
      <c r="AG43" s="780"/>
      <c r="AH43" s="780"/>
      <c r="AI43" s="780"/>
      <c r="AJ43" s="780"/>
      <c r="AK43" s="780"/>
      <c r="AL43" s="781">
        <v>100</v>
      </c>
      <c r="AM43" s="757"/>
      <c r="AN43" s="757"/>
      <c r="AO43" s="782"/>
      <c r="BV43" s="238"/>
      <c r="BW43" s="238"/>
      <c r="BX43" s="238"/>
      <c r="BY43" s="238"/>
      <c r="BZ43" s="238"/>
      <c r="CA43" s="238"/>
      <c r="CB43" s="238"/>
      <c r="CD43" s="682" t="s">
        <v>362</v>
      </c>
      <c r="CE43" s="683"/>
      <c r="CF43" s="683"/>
      <c r="CG43" s="683"/>
      <c r="CH43" s="683"/>
      <c r="CI43" s="683"/>
      <c r="CJ43" s="683"/>
      <c r="CK43" s="683"/>
      <c r="CL43" s="683"/>
      <c r="CM43" s="683"/>
      <c r="CN43" s="683"/>
      <c r="CO43" s="683"/>
      <c r="CP43" s="683"/>
      <c r="CQ43" s="684"/>
      <c r="CR43" s="685">
        <v>37553</v>
      </c>
      <c r="CS43" s="721"/>
      <c r="CT43" s="721"/>
      <c r="CU43" s="721"/>
      <c r="CV43" s="721"/>
      <c r="CW43" s="721"/>
      <c r="CX43" s="721"/>
      <c r="CY43" s="722"/>
      <c r="CZ43" s="690">
        <v>0.4</v>
      </c>
      <c r="DA43" s="719"/>
      <c r="DB43" s="719"/>
      <c r="DC43" s="723"/>
      <c r="DD43" s="694">
        <v>37553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310</v>
      </c>
      <c r="CE44" s="798"/>
      <c r="CF44" s="682" t="s">
        <v>363</v>
      </c>
      <c r="CG44" s="683"/>
      <c r="CH44" s="683"/>
      <c r="CI44" s="683"/>
      <c r="CJ44" s="683"/>
      <c r="CK44" s="683"/>
      <c r="CL44" s="683"/>
      <c r="CM44" s="683"/>
      <c r="CN44" s="683"/>
      <c r="CO44" s="683"/>
      <c r="CP44" s="683"/>
      <c r="CQ44" s="684"/>
      <c r="CR44" s="685">
        <v>1411031</v>
      </c>
      <c r="CS44" s="686"/>
      <c r="CT44" s="686"/>
      <c r="CU44" s="686"/>
      <c r="CV44" s="686"/>
      <c r="CW44" s="686"/>
      <c r="CX44" s="686"/>
      <c r="CY44" s="687"/>
      <c r="CZ44" s="690">
        <v>13.3</v>
      </c>
      <c r="DA44" s="691"/>
      <c r="DB44" s="691"/>
      <c r="DC44" s="703"/>
      <c r="DD44" s="694">
        <v>192034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365</v>
      </c>
      <c r="CG45" s="683"/>
      <c r="CH45" s="683"/>
      <c r="CI45" s="683"/>
      <c r="CJ45" s="683"/>
      <c r="CK45" s="683"/>
      <c r="CL45" s="683"/>
      <c r="CM45" s="683"/>
      <c r="CN45" s="683"/>
      <c r="CO45" s="683"/>
      <c r="CP45" s="683"/>
      <c r="CQ45" s="684"/>
      <c r="CR45" s="685">
        <v>1052789</v>
      </c>
      <c r="CS45" s="721"/>
      <c r="CT45" s="721"/>
      <c r="CU45" s="721"/>
      <c r="CV45" s="721"/>
      <c r="CW45" s="721"/>
      <c r="CX45" s="721"/>
      <c r="CY45" s="722"/>
      <c r="CZ45" s="690">
        <v>9.9</v>
      </c>
      <c r="DA45" s="719"/>
      <c r="DB45" s="719"/>
      <c r="DC45" s="723"/>
      <c r="DD45" s="694">
        <v>62604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367</v>
      </c>
      <c r="CG46" s="683"/>
      <c r="CH46" s="683"/>
      <c r="CI46" s="683"/>
      <c r="CJ46" s="683"/>
      <c r="CK46" s="683"/>
      <c r="CL46" s="683"/>
      <c r="CM46" s="683"/>
      <c r="CN46" s="683"/>
      <c r="CO46" s="683"/>
      <c r="CP46" s="683"/>
      <c r="CQ46" s="684"/>
      <c r="CR46" s="685">
        <v>350402</v>
      </c>
      <c r="CS46" s="686"/>
      <c r="CT46" s="686"/>
      <c r="CU46" s="686"/>
      <c r="CV46" s="686"/>
      <c r="CW46" s="686"/>
      <c r="CX46" s="686"/>
      <c r="CY46" s="687"/>
      <c r="CZ46" s="690">
        <v>3.3</v>
      </c>
      <c r="DA46" s="691"/>
      <c r="DB46" s="691"/>
      <c r="DC46" s="703"/>
      <c r="DD46" s="694">
        <v>123790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369</v>
      </c>
      <c r="CG47" s="683"/>
      <c r="CH47" s="683"/>
      <c r="CI47" s="683"/>
      <c r="CJ47" s="683"/>
      <c r="CK47" s="683"/>
      <c r="CL47" s="683"/>
      <c r="CM47" s="683"/>
      <c r="CN47" s="683"/>
      <c r="CO47" s="683"/>
      <c r="CP47" s="683"/>
      <c r="CQ47" s="684"/>
      <c r="CR47" s="685" t="s">
        <v>130</v>
      </c>
      <c r="CS47" s="721"/>
      <c r="CT47" s="721"/>
      <c r="CU47" s="721"/>
      <c r="CV47" s="721"/>
      <c r="CW47" s="721"/>
      <c r="CX47" s="721"/>
      <c r="CY47" s="722"/>
      <c r="CZ47" s="690" t="s">
        <v>130</v>
      </c>
      <c r="DA47" s="719"/>
      <c r="DB47" s="719"/>
      <c r="DC47" s="723"/>
      <c r="DD47" s="694" t="s">
        <v>240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370</v>
      </c>
      <c r="CG48" s="683"/>
      <c r="CH48" s="683"/>
      <c r="CI48" s="683"/>
      <c r="CJ48" s="683"/>
      <c r="CK48" s="683"/>
      <c r="CL48" s="683"/>
      <c r="CM48" s="683"/>
      <c r="CN48" s="683"/>
      <c r="CO48" s="683"/>
      <c r="CP48" s="683"/>
      <c r="CQ48" s="684"/>
      <c r="CR48" s="685" t="s">
        <v>130</v>
      </c>
      <c r="CS48" s="686"/>
      <c r="CT48" s="686"/>
      <c r="CU48" s="686"/>
      <c r="CV48" s="686"/>
      <c r="CW48" s="686"/>
      <c r="CX48" s="686"/>
      <c r="CY48" s="687"/>
      <c r="CZ48" s="690" t="s">
        <v>240</v>
      </c>
      <c r="DA48" s="691"/>
      <c r="DB48" s="691"/>
      <c r="DC48" s="703"/>
      <c r="DD48" s="694" t="s">
        <v>130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371</v>
      </c>
      <c r="CE49" s="736"/>
      <c r="CF49" s="736"/>
      <c r="CG49" s="736"/>
      <c r="CH49" s="736"/>
      <c r="CI49" s="736"/>
      <c r="CJ49" s="736"/>
      <c r="CK49" s="736"/>
      <c r="CL49" s="736"/>
      <c r="CM49" s="736"/>
      <c r="CN49" s="736"/>
      <c r="CO49" s="736"/>
      <c r="CP49" s="736"/>
      <c r="CQ49" s="737"/>
      <c r="CR49" s="776">
        <v>10591034</v>
      </c>
      <c r="CS49" s="756"/>
      <c r="CT49" s="756"/>
      <c r="CU49" s="756"/>
      <c r="CV49" s="756"/>
      <c r="CW49" s="756"/>
      <c r="CX49" s="756"/>
      <c r="CY49" s="787"/>
      <c r="CZ49" s="781">
        <v>100</v>
      </c>
      <c r="DA49" s="788"/>
      <c r="DB49" s="788"/>
      <c r="DC49" s="789"/>
      <c r="DD49" s="790">
        <v>5633658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TBL95tyFoRVy3I5A6ZD6fH+Xk0Yiz1r2NNNduSyQk8ICUPFAP0L/j5XeRWJJ1K9X86WVjttAWDk2OKR90OkWug==" saltValue="hKquj5Kn+/zu5t48MA5Ae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373</v>
      </c>
      <c r="DK2" s="833"/>
      <c r="DL2" s="833"/>
      <c r="DM2" s="833"/>
      <c r="DN2" s="833"/>
      <c r="DO2" s="834"/>
      <c r="DP2" s="251"/>
      <c r="DQ2" s="832" t="s">
        <v>374</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377</v>
      </c>
      <c r="B5" s="827"/>
      <c r="C5" s="827"/>
      <c r="D5" s="827"/>
      <c r="E5" s="827"/>
      <c r="F5" s="827"/>
      <c r="G5" s="827"/>
      <c r="H5" s="827"/>
      <c r="I5" s="827"/>
      <c r="J5" s="827"/>
      <c r="K5" s="827"/>
      <c r="L5" s="827"/>
      <c r="M5" s="827"/>
      <c r="N5" s="827"/>
      <c r="O5" s="827"/>
      <c r="P5" s="828"/>
      <c r="Q5" s="803" t="s">
        <v>378</v>
      </c>
      <c r="R5" s="804"/>
      <c r="S5" s="804"/>
      <c r="T5" s="804"/>
      <c r="U5" s="805"/>
      <c r="V5" s="803" t="s">
        <v>379</v>
      </c>
      <c r="W5" s="804"/>
      <c r="X5" s="804"/>
      <c r="Y5" s="804"/>
      <c r="Z5" s="805"/>
      <c r="AA5" s="803" t="s">
        <v>380</v>
      </c>
      <c r="AB5" s="804"/>
      <c r="AC5" s="804"/>
      <c r="AD5" s="804"/>
      <c r="AE5" s="804"/>
      <c r="AF5" s="836" t="s">
        <v>381</v>
      </c>
      <c r="AG5" s="804"/>
      <c r="AH5" s="804"/>
      <c r="AI5" s="804"/>
      <c r="AJ5" s="815"/>
      <c r="AK5" s="804" t="s">
        <v>382</v>
      </c>
      <c r="AL5" s="804"/>
      <c r="AM5" s="804"/>
      <c r="AN5" s="804"/>
      <c r="AO5" s="805"/>
      <c r="AP5" s="803" t="s">
        <v>383</v>
      </c>
      <c r="AQ5" s="804"/>
      <c r="AR5" s="804"/>
      <c r="AS5" s="804"/>
      <c r="AT5" s="805"/>
      <c r="AU5" s="803" t="s">
        <v>384</v>
      </c>
      <c r="AV5" s="804"/>
      <c r="AW5" s="804"/>
      <c r="AX5" s="804"/>
      <c r="AY5" s="815"/>
      <c r="AZ5" s="258"/>
      <c r="BA5" s="258"/>
      <c r="BB5" s="258"/>
      <c r="BC5" s="258"/>
      <c r="BD5" s="258"/>
      <c r="BE5" s="259"/>
      <c r="BF5" s="259"/>
      <c r="BG5" s="259"/>
      <c r="BH5" s="259"/>
      <c r="BI5" s="259"/>
      <c r="BJ5" s="259"/>
      <c r="BK5" s="259"/>
      <c r="BL5" s="259"/>
      <c r="BM5" s="259"/>
      <c r="BN5" s="259"/>
      <c r="BO5" s="259"/>
      <c r="BP5" s="259"/>
      <c r="BQ5" s="826" t="s">
        <v>385</v>
      </c>
      <c r="BR5" s="827"/>
      <c r="BS5" s="827"/>
      <c r="BT5" s="827"/>
      <c r="BU5" s="827"/>
      <c r="BV5" s="827"/>
      <c r="BW5" s="827"/>
      <c r="BX5" s="827"/>
      <c r="BY5" s="827"/>
      <c r="BZ5" s="827"/>
      <c r="CA5" s="827"/>
      <c r="CB5" s="827"/>
      <c r="CC5" s="827"/>
      <c r="CD5" s="827"/>
      <c r="CE5" s="827"/>
      <c r="CF5" s="827"/>
      <c r="CG5" s="828"/>
      <c r="CH5" s="803" t="s">
        <v>386</v>
      </c>
      <c r="CI5" s="804"/>
      <c r="CJ5" s="804"/>
      <c r="CK5" s="804"/>
      <c r="CL5" s="805"/>
      <c r="CM5" s="803" t="s">
        <v>387</v>
      </c>
      <c r="CN5" s="804"/>
      <c r="CO5" s="804"/>
      <c r="CP5" s="804"/>
      <c r="CQ5" s="805"/>
      <c r="CR5" s="803" t="s">
        <v>388</v>
      </c>
      <c r="CS5" s="804"/>
      <c r="CT5" s="804"/>
      <c r="CU5" s="804"/>
      <c r="CV5" s="805"/>
      <c r="CW5" s="803" t="s">
        <v>389</v>
      </c>
      <c r="CX5" s="804"/>
      <c r="CY5" s="804"/>
      <c r="CZ5" s="804"/>
      <c r="DA5" s="805"/>
      <c r="DB5" s="803" t="s">
        <v>390</v>
      </c>
      <c r="DC5" s="804"/>
      <c r="DD5" s="804"/>
      <c r="DE5" s="804"/>
      <c r="DF5" s="805"/>
      <c r="DG5" s="809" t="s">
        <v>391</v>
      </c>
      <c r="DH5" s="810"/>
      <c r="DI5" s="810"/>
      <c r="DJ5" s="810"/>
      <c r="DK5" s="811"/>
      <c r="DL5" s="809" t="s">
        <v>392</v>
      </c>
      <c r="DM5" s="810"/>
      <c r="DN5" s="810"/>
      <c r="DO5" s="810"/>
      <c r="DP5" s="811"/>
      <c r="DQ5" s="803" t="s">
        <v>393</v>
      </c>
      <c r="DR5" s="804"/>
      <c r="DS5" s="804"/>
      <c r="DT5" s="804"/>
      <c r="DU5" s="805"/>
      <c r="DV5" s="803" t="s">
        <v>384</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394</v>
      </c>
      <c r="C7" s="818"/>
      <c r="D7" s="818"/>
      <c r="E7" s="818"/>
      <c r="F7" s="818"/>
      <c r="G7" s="818"/>
      <c r="H7" s="818"/>
      <c r="I7" s="818"/>
      <c r="J7" s="818"/>
      <c r="K7" s="818"/>
      <c r="L7" s="818"/>
      <c r="M7" s="818"/>
      <c r="N7" s="818"/>
      <c r="O7" s="818"/>
      <c r="P7" s="819"/>
      <c r="Q7" s="820">
        <v>11119</v>
      </c>
      <c r="R7" s="821"/>
      <c r="S7" s="821"/>
      <c r="T7" s="821"/>
      <c r="U7" s="821"/>
      <c r="V7" s="821">
        <v>10586</v>
      </c>
      <c r="W7" s="821"/>
      <c r="X7" s="821"/>
      <c r="Y7" s="821"/>
      <c r="Z7" s="821"/>
      <c r="AA7" s="821">
        <v>534</v>
      </c>
      <c r="AB7" s="821"/>
      <c r="AC7" s="821"/>
      <c r="AD7" s="821"/>
      <c r="AE7" s="822"/>
      <c r="AF7" s="823">
        <v>467</v>
      </c>
      <c r="AG7" s="824"/>
      <c r="AH7" s="824"/>
      <c r="AI7" s="824"/>
      <c r="AJ7" s="825"/>
      <c r="AK7" s="860">
        <v>5</v>
      </c>
      <c r="AL7" s="861"/>
      <c r="AM7" s="861"/>
      <c r="AN7" s="861"/>
      <c r="AO7" s="861"/>
      <c r="AP7" s="861">
        <v>9818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605</v>
      </c>
      <c r="BT7" s="865"/>
      <c r="BU7" s="865"/>
      <c r="BV7" s="865"/>
      <c r="BW7" s="865"/>
      <c r="BX7" s="865"/>
      <c r="BY7" s="865"/>
      <c r="BZ7" s="865"/>
      <c r="CA7" s="865"/>
      <c r="CB7" s="865"/>
      <c r="CC7" s="865"/>
      <c r="CD7" s="865"/>
      <c r="CE7" s="865"/>
      <c r="CF7" s="865"/>
      <c r="CG7" s="866"/>
      <c r="CH7" s="857">
        <v>3</v>
      </c>
      <c r="CI7" s="858"/>
      <c r="CJ7" s="858"/>
      <c r="CK7" s="858"/>
      <c r="CL7" s="859"/>
      <c r="CM7" s="857">
        <v>285</v>
      </c>
      <c r="CN7" s="858"/>
      <c r="CO7" s="858"/>
      <c r="CP7" s="858"/>
      <c r="CQ7" s="859"/>
      <c r="CR7" s="857">
        <v>43</v>
      </c>
      <c r="CS7" s="858"/>
      <c r="CT7" s="858"/>
      <c r="CU7" s="858"/>
      <c r="CV7" s="859"/>
      <c r="CW7" s="857">
        <v>43</v>
      </c>
      <c r="CX7" s="858"/>
      <c r="CY7" s="858"/>
      <c r="CZ7" s="858"/>
      <c r="DA7" s="859"/>
      <c r="DB7" s="857" t="s">
        <v>614</v>
      </c>
      <c r="DC7" s="858"/>
      <c r="DD7" s="858"/>
      <c r="DE7" s="858"/>
      <c r="DF7" s="859"/>
      <c r="DG7" s="857" t="s">
        <v>620</v>
      </c>
      <c r="DH7" s="858"/>
      <c r="DI7" s="858"/>
      <c r="DJ7" s="858"/>
      <c r="DK7" s="859"/>
      <c r="DL7" s="857" t="s">
        <v>614</v>
      </c>
      <c r="DM7" s="858"/>
      <c r="DN7" s="858"/>
      <c r="DO7" s="858"/>
      <c r="DP7" s="859"/>
      <c r="DQ7" s="857" t="s">
        <v>614</v>
      </c>
      <c r="DR7" s="858"/>
      <c r="DS7" s="858"/>
      <c r="DT7" s="858"/>
      <c r="DU7" s="859"/>
      <c r="DV7" s="838"/>
      <c r="DW7" s="839"/>
      <c r="DX7" s="839"/>
      <c r="DY7" s="839"/>
      <c r="DZ7" s="840"/>
      <c r="EA7" s="256"/>
    </row>
    <row r="8" spans="1:131" s="257" customFormat="1" ht="26.25" customHeight="1" x14ac:dyDescent="0.15">
      <c r="A8" s="263">
        <v>2</v>
      </c>
      <c r="B8" s="841" t="s">
        <v>395</v>
      </c>
      <c r="C8" s="842"/>
      <c r="D8" s="842"/>
      <c r="E8" s="842"/>
      <c r="F8" s="842"/>
      <c r="G8" s="842"/>
      <c r="H8" s="842"/>
      <c r="I8" s="842"/>
      <c r="J8" s="842"/>
      <c r="K8" s="842"/>
      <c r="L8" s="842"/>
      <c r="M8" s="842"/>
      <c r="N8" s="842"/>
      <c r="O8" s="842"/>
      <c r="P8" s="843"/>
      <c r="Q8" s="844">
        <v>19</v>
      </c>
      <c r="R8" s="845"/>
      <c r="S8" s="845"/>
      <c r="T8" s="845"/>
      <c r="U8" s="845"/>
      <c r="V8" s="845">
        <v>15</v>
      </c>
      <c r="W8" s="845"/>
      <c r="X8" s="845"/>
      <c r="Y8" s="845"/>
      <c r="Z8" s="845"/>
      <c r="AA8" s="845">
        <v>4</v>
      </c>
      <c r="AB8" s="845"/>
      <c r="AC8" s="845"/>
      <c r="AD8" s="845"/>
      <c r="AE8" s="846"/>
      <c r="AF8" s="847">
        <v>4</v>
      </c>
      <c r="AG8" s="848"/>
      <c r="AH8" s="848"/>
      <c r="AI8" s="848"/>
      <c r="AJ8" s="849"/>
      <c r="AK8" s="850" t="s">
        <v>614</v>
      </c>
      <c r="AL8" s="851"/>
      <c r="AM8" s="851"/>
      <c r="AN8" s="851"/>
      <c r="AO8" s="851"/>
      <c r="AP8" s="851" t="s">
        <v>615</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606</v>
      </c>
      <c r="BT8" s="855"/>
      <c r="BU8" s="855"/>
      <c r="BV8" s="855"/>
      <c r="BW8" s="855"/>
      <c r="BX8" s="855"/>
      <c r="BY8" s="855"/>
      <c r="BZ8" s="855"/>
      <c r="CA8" s="855"/>
      <c r="CB8" s="855"/>
      <c r="CC8" s="855"/>
      <c r="CD8" s="855"/>
      <c r="CE8" s="855"/>
      <c r="CF8" s="855"/>
      <c r="CG8" s="856"/>
      <c r="CH8" s="867">
        <v>0</v>
      </c>
      <c r="CI8" s="868"/>
      <c r="CJ8" s="868"/>
      <c r="CK8" s="868"/>
      <c r="CL8" s="869"/>
      <c r="CM8" s="867">
        <v>60</v>
      </c>
      <c r="CN8" s="868"/>
      <c r="CO8" s="868"/>
      <c r="CP8" s="868"/>
      <c r="CQ8" s="869"/>
      <c r="CR8" s="867">
        <v>5</v>
      </c>
      <c r="CS8" s="868"/>
      <c r="CT8" s="868"/>
      <c r="CU8" s="868"/>
      <c r="CV8" s="869"/>
      <c r="CW8" s="867" t="s">
        <v>614</v>
      </c>
      <c r="CX8" s="868"/>
      <c r="CY8" s="868"/>
      <c r="CZ8" s="868"/>
      <c r="DA8" s="869"/>
      <c r="DB8" s="867" t="s">
        <v>614</v>
      </c>
      <c r="DC8" s="868"/>
      <c r="DD8" s="868"/>
      <c r="DE8" s="868"/>
      <c r="DF8" s="869"/>
      <c r="DG8" s="867" t="s">
        <v>621</v>
      </c>
      <c r="DH8" s="868"/>
      <c r="DI8" s="868"/>
      <c r="DJ8" s="868"/>
      <c r="DK8" s="869"/>
      <c r="DL8" s="867" t="s">
        <v>614</v>
      </c>
      <c r="DM8" s="868"/>
      <c r="DN8" s="868"/>
      <c r="DO8" s="868"/>
      <c r="DP8" s="869"/>
      <c r="DQ8" s="867" t="s">
        <v>614</v>
      </c>
      <c r="DR8" s="868"/>
      <c r="DS8" s="868"/>
      <c r="DT8" s="868"/>
      <c r="DU8" s="869"/>
      <c r="DV8" s="870"/>
      <c r="DW8" s="871"/>
      <c r="DX8" s="871"/>
      <c r="DY8" s="871"/>
      <c r="DZ8" s="872"/>
      <c r="EA8" s="256"/>
    </row>
    <row r="9" spans="1:131" s="257" customFormat="1" ht="26.25" customHeight="1" x14ac:dyDescent="0.15">
      <c r="A9" s="263">
        <v>3</v>
      </c>
      <c r="B9" s="841" t="s">
        <v>396</v>
      </c>
      <c r="C9" s="842"/>
      <c r="D9" s="842"/>
      <c r="E9" s="842"/>
      <c r="F9" s="842"/>
      <c r="G9" s="842"/>
      <c r="H9" s="842"/>
      <c r="I9" s="842"/>
      <c r="J9" s="842"/>
      <c r="K9" s="842"/>
      <c r="L9" s="842"/>
      <c r="M9" s="842"/>
      <c r="N9" s="842"/>
      <c r="O9" s="842"/>
      <c r="P9" s="843"/>
      <c r="Q9" s="844">
        <v>9</v>
      </c>
      <c r="R9" s="845"/>
      <c r="S9" s="845"/>
      <c r="T9" s="845"/>
      <c r="U9" s="845"/>
      <c r="V9" s="845">
        <v>7</v>
      </c>
      <c r="W9" s="845"/>
      <c r="X9" s="845"/>
      <c r="Y9" s="845"/>
      <c r="Z9" s="845"/>
      <c r="AA9" s="845">
        <v>3</v>
      </c>
      <c r="AB9" s="845"/>
      <c r="AC9" s="845"/>
      <c r="AD9" s="845"/>
      <c r="AE9" s="846"/>
      <c r="AF9" s="847">
        <v>3</v>
      </c>
      <c r="AG9" s="848"/>
      <c r="AH9" s="848"/>
      <c r="AI9" s="848"/>
      <c r="AJ9" s="849"/>
      <c r="AK9" s="850" t="s">
        <v>614</v>
      </c>
      <c r="AL9" s="851"/>
      <c r="AM9" s="851"/>
      <c r="AN9" s="851"/>
      <c r="AO9" s="851"/>
      <c r="AP9" s="851" t="s">
        <v>614</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398</v>
      </c>
      <c r="B23" s="876" t="s">
        <v>399</v>
      </c>
      <c r="C23" s="877"/>
      <c r="D23" s="877"/>
      <c r="E23" s="877"/>
      <c r="F23" s="877"/>
      <c r="G23" s="877"/>
      <c r="H23" s="877"/>
      <c r="I23" s="877"/>
      <c r="J23" s="877"/>
      <c r="K23" s="877"/>
      <c r="L23" s="877"/>
      <c r="M23" s="877"/>
      <c r="N23" s="877"/>
      <c r="O23" s="877"/>
      <c r="P23" s="878"/>
      <c r="Q23" s="879">
        <v>11141</v>
      </c>
      <c r="R23" s="880"/>
      <c r="S23" s="880"/>
      <c r="T23" s="880"/>
      <c r="U23" s="880"/>
      <c r="V23" s="880">
        <v>10600</v>
      </c>
      <c r="W23" s="880"/>
      <c r="X23" s="880"/>
      <c r="Y23" s="880"/>
      <c r="Z23" s="880"/>
      <c r="AA23" s="880">
        <v>540</v>
      </c>
      <c r="AB23" s="880"/>
      <c r="AC23" s="880"/>
      <c r="AD23" s="880"/>
      <c r="AE23" s="881"/>
      <c r="AF23" s="882">
        <v>473</v>
      </c>
      <c r="AG23" s="880"/>
      <c r="AH23" s="880"/>
      <c r="AI23" s="880"/>
      <c r="AJ23" s="883"/>
      <c r="AK23" s="884"/>
      <c r="AL23" s="885"/>
      <c r="AM23" s="885"/>
      <c r="AN23" s="885"/>
      <c r="AO23" s="885"/>
      <c r="AP23" s="880">
        <v>9818</v>
      </c>
      <c r="AQ23" s="880"/>
      <c r="AR23" s="880"/>
      <c r="AS23" s="880"/>
      <c r="AT23" s="880"/>
      <c r="AU23" s="886"/>
      <c r="AV23" s="886"/>
      <c r="AW23" s="886"/>
      <c r="AX23" s="886"/>
      <c r="AY23" s="887"/>
      <c r="AZ23" s="895" t="s">
        <v>130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400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377</v>
      </c>
      <c r="B26" s="827"/>
      <c r="C26" s="827"/>
      <c r="D26" s="827"/>
      <c r="E26" s="827"/>
      <c r="F26" s="827"/>
      <c r="G26" s="827"/>
      <c r="H26" s="827"/>
      <c r="I26" s="827"/>
      <c r="J26" s="827"/>
      <c r="K26" s="827"/>
      <c r="L26" s="827"/>
      <c r="M26" s="827"/>
      <c r="N26" s="827"/>
      <c r="O26" s="827"/>
      <c r="P26" s="828"/>
      <c r="Q26" s="803" t="s">
        <v>402</v>
      </c>
      <c r="R26" s="804"/>
      <c r="S26" s="804"/>
      <c r="T26" s="804"/>
      <c r="U26" s="805"/>
      <c r="V26" s="803" t="s">
        <v>403</v>
      </c>
      <c r="W26" s="804"/>
      <c r="X26" s="804"/>
      <c r="Y26" s="804"/>
      <c r="Z26" s="805"/>
      <c r="AA26" s="803" t="s">
        <v>404</v>
      </c>
      <c r="AB26" s="804"/>
      <c r="AC26" s="804"/>
      <c r="AD26" s="804"/>
      <c r="AE26" s="804"/>
      <c r="AF26" s="898" t="s">
        <v>405</v>
      </c>
      <c r="AG26" s="899"/>
      <c r="AH26" s="899"/>
      <c r="AI26" s="899"/>
      <c r="AJ26" s="900"/>
      <c r="AK26" s="804" t="s">
        <v>406</v>
      </c>
      <c r="AL26" s="804"/>
      <c r="AM26" s="804"/>
      <c r="AN26" s="804"/>
      <c r="AO26" s="805"/>
      <c r="AP26" s="803" t="s">
        <v>407</v>
      </c>
      <c r="AQ26" s="804"/>
      <c r="AR26" s="804"/>
      <c r="AS26" s="804"/>
      <c r="AT26" s="805"/>
      <c r="AU26" s="803" t="s">
        <v>408</v>
      </c>
      <c r="AV26" s="804"/>
      <c r="AW26" s="804"/>
      <c r="AX26" s="804"/>
      <c r="AY26" s="805"/>
      <c r="AZ26" s="803" t="s">
        <v>409</v>
      </c>
      <c r="BA26" s="804"/>
      <c r="BB26" s="804"/>
      <c r="BC26" s="804"/>
      <c r="BD26" s="805"/>
      <c r="BE26" s="803" t="s">
        <v>384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410</v>
      </c>
      <c r="C28" s="818"/>
      <c r="D28" s="818"/>
      <c r="E28" s="818"/>
      <c r="F28" s="818"/>
      <c r="G28" s="818"/>
      <c r="H28" s="818"/>
      <c r="I28" s="818"/>
      <c r="J28" s="818"/>
      <c r="K28" s="818"/>
      <c r="L28" s="818"/>
      <c r="M28" s="818"/>
      <c r="N28" s="818"/>
      <c r="O28" s="818"/>
      <c r="P28" s="819"/>
      <c r="Q28" s="908">
        <v>1801</v>
      </c>
      <c r="R28" s="909"/>
      <c r="S28" s="909"/>
      <c r="T28" s="909"/>
      <c r="U28" s="909"/>
      <c r="V28" s="909">
        <v>1782</v>
      </c>
      <c r="W28" s="909"/>
      <c r="X28" s="909"/>
      <c r="Y28" s="909"/>
      <c r="Z28" s="909"/>
      <c r="AA28" s="909">
        <v>19</v>
      </c>
      <c r="AB28" s="909"/>
      <c r="AC28" s="909"/>
      <c r="AD28" s="909"/>
      <c r="AE28" s="910"/>
      <c r="AF28" s="911">
        <v>19</v>
      </c>
      <c r="AG28" s="909"/>
      <c r="AH28" s="909"/>
      <c r="AI28" s="909"/>
      <c r="AJ28" s="912"/>
      <c r="AK28" s="913">
        <v>150</v>
      </c>
      <c r="AL28" s="904"/>
      <c r="AM28" s="904"/>
      <c r="AN28" s="904"/>
      <c r="AO28" s="904"/>
      <c r="AP28" s="904" t="s">
        <v>614</v>
      </c>
      <c r="AQ28" s="904"/>
      <c r="AR28" s="904"/>
      <c r="AS28" s="904"/>
      <c r="AT28" s="904"/>
      <c r="AU28" s="904" t="s">
        <v>614</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411</v>
      </c>
      <c r="C29" s="842"/>
      <c r="D29" s="842"/>
      <c r="E29" s="842"/>
      <c r="F29" s="842"/>
      <c r="G29" s="842"/>
      <c r="H29" s="842"/>
      <c r="I29" s="842"/>
      <c r="J29" s="842"/>
      <c r="K29" s="842"/>
      <c r="L29" s="842"/>
      <c r="M29" s="842"/>
      <c r="N29" s="842"/>
      <c r="O29" s="842"/>
      <c r="P29" s="843"/>
      <c r="Q29" s="844">
        <v>1834</v>
      </c>
      <c r="R29" s="845"/>
      <c r="S29" s="845"/>
      <c r="T29" s="845"/>
      <c r="U29" s="845"/>
      <c r="V29" s="845">
        <v>1772</v>
      </c>
      <c r="W29" s="845"/>
      <c r="X29" s="845"/>
      <c r="Y29" s="845"/>
      <c r="Z29" s="845"/>
      <c r="AA29" s="845">
        <v>62</v>
      </c>
      <c r="AB29" s="845"/>
      <c r="AC29" s="845"/>
      <c r="AD29" s="845"/>
      <c r="AE29" s="846"/>
      <c r="AF29" s="847">
        <v>62</v>
      </c>
      <c r="AG29" s="848"/>
      <c r="AH29" s="848"/>
      <c r="AI29" s="848"/>
      <c r="AJ29" s="849"/>
      <c r="AK29" s="916">
        <v>288</v>
      </c>
      <c r="AL29" s="917"/>
      <c r="AM29" s="917"/>
      <c r="AN29" s="917"/>
      <c r="AO29" s="917"/>
      <c r="AP29" s="917" t="s">
        <v>616</v>
      </c>
      <c r="AQ29" s="917"/>
      <c r="AR29" s="917"/>
      <c r="AS29" s="917"/>
      <c r="AT29" s="917"/>
      <c r="AU29" s="917" t="s">
        <v>614</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412</v>
      </c>
      <c r="C30" s="842"/>
      <c r="D30" s="842"/>
      <c r="E30" s="842"/>
      <c r="F30" s="842"/>
      <c r="G30" s="842"/>
      <c r="H30" s="842"/>
      <c r="I30" s="842"/>
      <c r="J30" s="842"/>
      <c r="K30" s="842"/>
      <c r="L30" s="842"/>
      <c r="M30" s="842"/>
      <c r="N30" s="842"/>
      <c r="O30" s="842"/>
      <c r="P30" s="843"/>
      <c r="Q30" s="844">
        <v>218</v>
      </c>
      <c r="R30" s="845"/>
      <c r="S30" s="845"/>
      <c r="T30" s="845"/>
      <c r="U30" s="845"/>
      <c r="V30" s="845">
        <v>218</v>
      </c>
      <c r="W30" s="845"/>
      <c r="X30" s="845"/>
      <c r="Y30" s="845"/>
      <c r="Z30" s="845"/>
      <c r="AA30" s="845">
        <v>0</v>
      </c>
      <c r="AB30" s="845"/>
      <c r="AC30" s="845"/>
      <c r="AD30" s="845"/>
      <c r="AE30" s="846"/>
      <c r="AF30" s="847">
        <v>0</v>
      </c>
      <c r="AG30" s="848"/>
      <c r="AH30" s="848"/>
      <c r="AI30" s="848"/>
      <c r="AJ30" s="849"/>
      <c r="AK30" s="916">
        <v>57</v>
      </c>
      <c r="AL30" s="917"/>
      <c r="AM30" s="917"/>
      <c r="AN30" s="917"/>
      <c r="AO30" s="917"/>
      <c r="AP30" s="917" t="s">
        <v>614</v>
      </c>
      <c r="AQ30" s="917"/>
      <c r="AR30" s="917"/>
      <c r="AS30" s="917"/>
      <c r="AT30" s="917"/>
      <c r="AU30" s="917" t="s">
        <v>614</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413</v>
      </c>
      <c r="C31" s="842"/>
      <c r="D31" s="842"/>
      <c r="E31" s="842"/>
      <c r="F31" s="842"/>
      <c r="G31" s="842"/>
      <c r="H31" s="842"/>
      <c r="I31" s="842"/>
      <c r="J31" s="842"/>
      <c r="K31" s="842"/>
      <c r="L31" s="842"/>
      <c r="M31" s="842"/>
      <c r="N31" s="842"/>
      <c r="O31" s="842"/>
      <c r="P31" s="843"/>
      <c r="Q31" s="844">
        <v>478</v>
      </c>
      <c r="R31" s="845"/>
      <c r="S31" s="845"/>
      <c r="T31" s="845"/>
      <c r="U31" s="845"/>
      <c r="V31" s="845">
        <v>541</v>
      </c>
      <c r="W31" s="845"/>
      <c r="X31" s="845"/>
      <c r="Y31" s="845"/>
      <c r="Z31" s="845"/>
      <c r="AA31" s="845">
        <v>-63</v>
      </c>
      <c r="AB31" s="845"/>
      <c r="AC31" s="845"/>
      <c r="AD31" s="845"/>
      <c r="AE31" s="846"/>
      <c r="AF31" s="847">
        <v>289</v>
      </c>
      <c r="AG31" s="848"/>
      <c r="AH31" s="848"/>
      <c r="AI31" s="848"/>
      <c r="AJ31" s="849"/>
      <c r="AK31" s="916" t="s">
        <v>608</v>
      </c>
      <c r="AL31" s="917"/>
      <c r="AM31" s="917"/>
      <c r="AN31" s="917"/>
      <c r="AO31" s="917"/>
      <c r="AP31" s="917">
        <v>603</v>
      </c>
      <c r="AQ31" s="917"/>
      <c r="AR31" s="917"/>
      <c r="AS31" s="917"/>
      <c r="AT31" s="917"/>
      <c r="AU31" s="917" t="s">
        <v>614</v>
      </c>
      <c r="AV31" s="917"/>
      <c r="AW31" s="917"/>
      <c r="AX31" s="917"/>
      <c r="AY31" s="917"/>
      <c r="AZ31" s="918"/>
      <c r="BA31" s="918"/>
      <c r="BB31" s="918"/>
      <c r="BC31" s="918"/>
      <c r="BD31" s="918"/>
      <c r="BE31" s="914" t="s">
        <v>414</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415</v>
      </c>
      <c r="C32" s="842"/>
      <c r="D32" s="842"/>
      <c r="E32" s="842"/>
      <c r="F32" s="842"/>
      <c r="G32" s="842"/>
      <c r="H32" s="842"/>
      <c r="I32" s="842"/>
      <c r="J32" s="842"/>
      <c r="K32" s="842"/>
      <c r="L32" s="842"/>
      <c r="M32" s="842"/>
      <c r="N32" s="842"/>
      <c r="O32" s="842"/>
      <c r="P32" s="843"/>
      <c r="Q32" s="844">
        <v>9</v>
      </c>
      <c r="R32" s="845"/>
      <c r="S32" s="845"/>
      <c r="T32" s="845"/>
      <c r="U32" s="845"/>
      <c r="V32" s="845">
        <v>4</v>
      </c>
      <c r="W32" s="845"/>
      <c r="X32" s="845"/>
      <c r="Y32" s="845"/>
      <c r="Z32" s="845"/>
      <c r="AA32" s="845">
        <v>5</v>
      </c>
      <c r="AB32" s="845"/>
      <c r="AC32" s="845"/>
      <c r="AD32" s="845"/>
      <c r="AE32" s="846"/>
      <c r="AF32" s="847">
        <v>5</v>
      </c>
      <c r="AG32" s="848"/>
      <c r="AH32" s="848"/>
      <c r="AI32" s="848"/>
      <c r="AJ32" s="849"/>
      <c r="AK32" s="916">
        <v>0</v>
      </c>
      <c r="AL32" s="917"/>
      <c r="AM32" s="917"/>
      <c r="AN32" s="917"/>
      <c r="AO32" s="917"/>
      <c r="AP32" s="917">
        <v>45</v>
      </c>
      <c r="AQ32" s="917"/>
      <c r="AR32" s="917"/>
      <c r="AS32" s="917"/>
      <c r="AT32" s="917"/>
      <c r="AU32" s="917">
        <v>22</v>
      </c>
      <c r="AV32" s="917"/>
      <c r="AW32" s="917"/>
      <c r="AX32" s="917"/>
      <c r="AY32" s="917"/>
      <c r="AZ32" s="918"/>
      <c r="BA32" s="918"/>
      <c r="BB32" s="918"/>
      <c r="BC32" s="918"/>
      <c r="BD32" s="918"/>
      <c r="BE32" s="914" t="s">
        <v>416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417</v>
      </c>
      <c r="C33" s="842"/>
      <c r="D33" s="842"/>
      <c r="E33" s="842"/>
      <c r="F33" s="842"/>
      <c r="G33" s="842"/>
      <c r="H33" s="842"/>
      <c r="I33" s="842"/>
      <c r="J33" s="842"/>
      <c r="K33" s="842"/>
      <c r="L33" s="842"/>
      <c r="M33" s="842"/>
      <c r="N33" s="842"/>
      <c r="O33" s="842"/>
      <c r="P33" s="843"/>
      <c r="Q33" s="844">
        <v>614</v>
      </c>
      <c r="R33" s="845"/>
      <c r="S33" s="845"/>
      <c r="T33" s="845"/>
      <c r="U33" s="845"/>
      <c r="V33" s="845">
        <v>595</v>
      </c>
      <c r="W33" s="845"/>
      <c r="X33" s="845"/>
      <c r="Y33" s="845"/>
      <c r="Z33" s="845"/>
      <c r="AA33" s="845">
        <v>19</v>
      </c>
      <c r="AB33" s="845"/>
      <c r="AC33" s="845"/>
      <c r="AD33" s="845"/>
      <c r="AE33" s="846"/>
      <c r="AF33" s="847">
        <v>15</v>
      </c>
      <c r="AG33" s="848"/>
      <c r="AH33" s="848"/>
      <c r="AI33" s="848"/>
      <c r="AJ33" s="849"/>
      <c r="AK33" s="916">
        <v>238</v>
      </c>
      <c r="AL33" s="917"/>
      <c r="AM33" s="917"/>
      <c r="AN33" s="917"/>
      <c r="AO33" s="917"/>
      <c r="AP33" s="917">
        <v>2896</v>
      </c>
      <c r="AQ33" s="917"/>
      <c r="AR33" s="917"/>
      <c r="AS33" s="917"/>
      <c r="AT33" s="917"/>
      <c r="AU33" s="917">
        <v>2517</v>
      </c>
      <c r="AV33" s="917"/>
      <c r="AW33" s="917"/>
      <c r="AX33" s="917"/>
      <c r="AY33" s="917"/>
      <c r="AZ33" s="918"/>
      <c r="BA33" s="918"/>
      <c r="BB33" s="918"/>
      <c r="BC33" s="918"/>
      <c r="BD33" s="918"/>
      <c r="BE33" s="914" t="s">
        <v>418</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398</v>
      </c>
      <c r="B63" s="876" t="s">
        <v>420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390</v>
      </c>
      <c r="AG63" s="928"/>
      <c r="AH63" s="928"/>
      <c r="AI63" s="928"/>
      <c r="AJ63" s="929"/>
      <c r="AK63" s="930"/>
      <c r="AL63" s="925"/>
      <c r="AM63" s="925"/>
      <c r="AN63" s="925"/>
      <c r="AO63" s="925"/>
      <c r="AP63" s="928">
        <v>3544</v>
      </c>
      <c r="AQ63" s="928"/>
      <c r="AR63" s="928"/>
      <c r="AS63" s="928"/>
      <c r="AT63" s="928"/>
      <c r="AU63" s="928">
        <v>2539</v>
      </c>
      <c r="AV63" s="928"/>
      <c r="AW63" s="928"/>
      <c r="AX63" s="928"/>
      <c r="AY63" s="928"/>
      <c r="AZ63" s="932"/>
      <c r="BA63" s="932"/>
      <c r="BB63" s="932"/>
      <c r="BC63" s="932"/>
      <c r="BD63" s="932"/>
      <c r="BE63" s="933"/>
      <c r="BF63" s="933"/>
      <c r="BG63" s="933"/>
      <c r="BH63" s="933"/>
      <c r="BI63" s="934"/>
      <c r="BJ63" s="935" t="s">
        <v>421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423</v>
      </c>
      <c r="B66" s="827"/>
      <c r="C66" s="827"/>
      <c r="D66" s="827"/>
      <c r="E66" s="827"/>
      <c r="F66" s="827"/>
      <c r="G66" s="827"/>
      <c r="H66" s="827"/>
      <c r="I66" s="827"/>
      <c r="J66" s="827"/>
      <c r="K66" s="827"/>
      <c r="L66" s="827"/>
      <c r="M66" s="827"/>
      <c r="N66" s="827"/>
      <c r="O66" s="827"/>
      <c r="P66" s="828"/>
      <c r="Q66" s="803" t="s">
        <v>424</v>
      </c>
      <c r="R66" s="804"/>
      <c r="S66" s="804"/>
      <c r="T66" s="804"/>
      <c r="U66" s="805"/>
      <c r="V66" s="803" t="s">
        <v>425</v>
      </c>
      <c r="W66" s="804"/>
      <c r="X66" s="804"/>
      <c r="Y66" s="804"/>
      <c r="Z66" s="805"/>
      <c r="AA66" s="803" t="s">
        <v>426</v>
      </c>
      <c r="AB66" s="804"/>
      <c r="AC66" s="804"/>
      <c r="AD66" s="804"/>
      <c r="AE66" s="805"/>
      <c r="AF66" s="938" t="s">
        <v>427</v>
      </c>
      <c r="AG66" s="899"/>
      <c r="AH66" s="899"/>
      <c r="AI66" s="899"/>
      <c r="AJ66" s="939"/>
      <c r="AK66" s="803" t="s">
        <v>428</v>
      </c>
      <c r="AL66" s="827"/>
      <c r="AM66" s="827"/>
      <c r="AN66" s="827"/>
      <c r="AO66" s="828"/>
      <c r="AP66" s="803" t="s">
        <v>429</v>
      </c>
      <c r="AQ66" s="804"/>
      <c r="AR66" s="804"/>
      <c r="AS66" s="804"/>
      <c r="AT66" s="805"/>
      <c r="AU66" s="803" t="s">
        <v>430</v>
      </c>
      <c r="AV66" s="804"/>
      <c r="AW66" s="804"/>
      <c r="AX66" s="804"/>
      <c r="AY66" s="805"/>
      <c r="AZ66" s="803" t="s">
        <v>384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599</v>
      </c>
      <c r="C68" s="956"/>
      <c r="D68" s="956"/>
      <c r="E68" s="956"/>
      <c r="F68" s="956"/>
      <c r="G68" s="956"/>
      <c r="H68" s="956"/>
      <c r="I68" s="956"/>
      <c r="J68" s="956"/>
      <c r="K68" s="956"/>
      <c r="L68" s="956"/>
      <c r="M68" s="956"/>
      <c r="N68" s="956"/>
      <c r="O68" s="956"/>
      <c r="P68" s="957"/>
      <c r="Q68" s="958">
        <v>16027</v>
      </c>
      <c r="R68" s="952"/>
      <c r="S68" s="952"/>
      <c r="T68" s="952"/>
      <c r="U68" s="952"/>
      <c r="V68" s="952">
        <v>16007</v>
      </c>
      <c r="W68" s="952"/>
      <c r="X68" s="952"/>
      <c r="Y68" s="952"/>
      <c r="Z68" s="952"/>
      <c r="AA68" s="952">
        <v>20</v>
      </c>
      <c r="AB68" s="952"/>
      <c r="AC68" s="952"/>
      <c r="AD68" s="952"/>
      <c r="AE68" s="952"/>
      <c r="AF68" s="952">
        <v>20</v>
      </c>
      <c r="AG68" s="952"/>
      <c r="AH68" s="952"/>
      <c r="AI68" s="952"/>
      <c r="AJ68" s="952"/>
      <c r="AK68" s="952">
        <v>67</v>
      </c>
      <c r="AL68" s="952"/>
      <c r="AM68" s="952"/>
      <c r="AN68" s="952"/>
      <c r="AO68" s="952"/>
      <c r="AP68" s="952" t="s">
        <v>614</v>
      </c>
      <c r="AQ68" s="952"/>
      <c r="AR68" s="952"/>
      <c r="AS68" s="952"/>
      <c r="AT68" s="952"/>
      <c r="AU68" s="952" t="s">
        <v>614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600</v>
      </c>
      <c r="C69" s="960"/>
      <c r="D69" s="960"/>
      <c r="E69" s="960"/>
      <c r="F69" s="960"/>
      <c r="G69" s="960"/>
      <c r="H69" s="960"/>
      <c r="I69" s="960"/>
      <c r="J69" s="960"/>
      <c r="K69" s="960"/>
      <c r="L69" s="960"/>
      <c r="M69" s="960"/>
      <c r="N69" s="960"/>
      <c r="O69" s="960"/>
      <c r="P69" s="961"/>
      <c r="Q69" s="962">
        <v>112</v>
      </c>
      <c r="R69" s="917"/>
      <c r="S69" s="917"/>
      <c r="T69" s="917"/>
      <c r="U69" s="917"/>
      <c r="V69" s="917">
        <v>111</v>
      </c>
      <c r="W69" s="917"/>
      <c r="X69" s="917"/>
      <c r="Y69" s="917"/>
      <c r="Z69" s="917"/>
      <c r="AA69" s="917">
        <v>1</v>
      </c>
      <c r="AB69" s="917"/>
      <c r="AC69" s="917"/>
      <c r="AD69" s="917"/>
      <c r="AE69" s="917"/>
      <c r="AF69" s="917">
        <v>1</v>
      </c>
      <c r="AG69" s="917"/>
      <c r="AH69" s="917"/>
      <c r="AI69" s="917"/>
      <c r="AJ69" s="917"/>
      <c r="AK69" s="917">
        <v>11</v>
      </c>
      <c r="AL69" s="917"/>
      <c r="AM69" s="917"/>
      <c r="AN69" s="917"/>
      <c r="AO69" s="917"/>
      <c r="AP69" s="917" t="s">
        <v>614</v>
      </c>
      <c r="AQ69" s="917"/>
      <c r="AR69" s="917"/>
      <c r="AS69" s="917"/>
      <c r="AT69" s="917"/>
      <c r="AU69" s="917" t="s">
        <v>614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607</v>
      </c>
      <c r="C70" s="960"/>
      <c r="D70" s="960"/>
      <c r="E70" s="960"/>
      <c r="F70" s="960"/>
      <c r="G70" s="960"/>
      <c r="H70" s="960"/>
      <c r="I70" s="960"/>
      <c r="J70" s="960"/>
      <c r="K70" s="960"/>
      <c r="L70" s="960"/>
      <c r="M70" s="960"/>
      <c r="N70" s="960"/>
      <c r="O70" s="960"/>
      <c r="P70" s="961"/>
      <c r="Q70" s="962">
        <v>519</v>
      </c>
      <c r="R70" s="917"/>
      <c r="S70" s="917"/>
      <c r="T70" s="917"/>
      <c r="U70" s="917"/>
      <c r="V70" s="917">
        <v>299</v>
      </c>
      <c r="W70" s="917"/>
      <c r="X70" s="917"/>
      <c r="Y70" s="917"/>
      <c r="Z70" s="917"/>
      <c r="AA70" s="917">
        <v>220</v>
      </c>
      <c r="AB70" s="917"/>
      <c r="AC70" s="917"/>
      <c r="AD70" s="917"/>
      <c r="AE70" s="917"/>
      <c r="AF70" s="917">
        <v>220</v>
      </c>
      <c r="AG70" s="917"/>
      <c r="AH70" s="917"/>
      <c r="AI70" s="917"/>
      <c r="AJ70" s="917"/>
      <c r="AK70" s="917" t="s">
        <v>617</v>
      </c>
      <c r="AL70" s="917"/>
      <c r="AM70" s="917"/>
      <c r="AN70" s="917"/>
      <c r="AO70" s="917"/>
      <c r="AP70" s="917" t="s">
        <v>614</v>
      </c>
      <c r="AQ70" s="917"/>
      <c r="AR70" s="917"/>
      <c r="AS70" s="917"/>
      <c r="AT70" s="917"/>
      <c r="AU70" s="917" t="s">
        <v>614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601</v>
      </c>
      <c r="C71" s="960"/>
      <c r="D71" s="960"/>
      <c r="E71" s="960"/>
      <c r="F71" s="960"/>
      <c r="G71" s="960"/>
      <c r="H71" s="960"/>
      <c r="I71" s="960"/>
      <c r="J71" s="960"/>
      <c r="K71" s="960"/>
      <c r="L71" s="960"/>
      <c r="M71" s="960"/>
      <c r="N71" s="960"/>
      <c r="O71" s="960"/>
      <c r="P71" s="961"/>
      <c r="Q71" s="962">
        <v>971</v>
      </c>
      <c r="R71" s="917"/>
      <c r="S71" s="917"/>
      <c r="T71" s="917"/>
      <c r="U71" s="917"/>
      <c r="V71" s="917">
        <v>961</v>
      </c>
      <c r="W71" s="917"/>
      <c r="X71" s="917"/>
      <c r="Y71" s="917"/>
      <c r="Z71" s="917"/>
      <c r="AA71" s="917">
        <v>10</v>
      </c>
      <c r="AB71" s="917"/>
      <c r="AC71" s="917"/>
      <c r="AD71" s="917"/>
      <c r="AE71" s="917"/>
      <c r="AF71" s="917">
        <v>10</v>
      </c>
      <c r="AG71" s="917"/>
      <c r="AH71" s="917"/>
      <c r="AI71" s="917"/>
      <c r="AJ71" s="917"/>
      <c r="AK71" s="917" t="s">
        <v>618</v>
      </c>
      <c r="AL71" s="917"/>
      <c r="AM71" s="917"/>
      <c r="AN71" s="917"/>
      <c r="AO71" s="917"/>
      <c r="AP71" s="917" t="s">
        <v>614</v>
      </c>
      <c r="AQ71" s="917"/>
      <c r="AR71" s="917"/>
      <c r="AS71" s="917"/>
      <c r="AT71" s="917"/>
      <c r="AU71" s="917" t="s">
        <v>614</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602</v>
      </c>
      <c r="C72" s="960"/>
      <c r="D72" s="960"/>
      <c r="E72" s="960"/>
      <c r="F72" s="960"/>
      <c r="G72" s="960"/>
      <c r="H72" s="960"/>
      <c r="I72" s="960"/>
      <c r="J72" s="960"/>
      <c r="K72" s="960"/>
      <c r="L72" s="960"/>
      <c r="M72" s="960"/>
      <c r="N72" s="960"/>
      <c r="O72" s="960"/>
      <c r="P72" s="961"/>
      <c r="Q72" s="962">
        <v>346250</v>
      </c>
      <c r="R72" s="917"/>
      <c r="S72" s="917"/>
      <c r="T72" s="917"/>
      <c r="U72" s="917"/>
      <c r="V72" s="917">
        <v>330270</v>
      </c>
      <c r="W72" s="917"/>
      <c r="X72" s="917"/>
      <c r="Y72" s="917"/>
      <c r="Z72" s="917"/>
      <c r="AA72" s="917">
        <v>15980</v>
      </c>
      <c r="AB72" s="917"/>
      <c r="AC72" s="917"/>
      <c r="AD72" s="917"/>
      <c r="AE72" s="917"/>
      <c r="AF72" s="917">
        <v>15980</v>
      </c>
      <c r="AG72" s="917"/>
      <c r="AH72" s="917"/>
      <c r="AI72" s="917"/>
      <c r="AJ72" s="917"/>
      <c r="AK72" s="917">
        <v>702</v>
      </c>
      <c r="AL72" s="917"/>
      <c r="AM72" s="917"/>
      <c r="AN72" s="917"/>
      <c r="AO72" s="917"/>
      <c r="AP72" s="917" t="s">
        <v>614</v>
      </c>
      <c r="AQ72" s="917"/>
      <c r="AR72" s="917"/>
      <c r="AS72" s="917"/>
      <c r="AT72" s="917"/>
      <c r="AU72" s="917" t="s">
        <v>614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603</v>
      </c>
      <c r="C73" s="960"/>
      <c r="D73" s="960"/>
      <c r="E73" s="960"/>
      <c r="F73" s="960"/>
      <c r="G73" s="960"/>
      <c r="H73" s="960"/>
      <c r="I73" s="960"/>
      <c r="J73" s="960"/>
      <c r="K73" s="960"/>
      <c r="L73" s="960"/>
      <c r="M73" s="960"/>
      <c r="N73" s="960"/>
      <c r="O73" s="960"/>
      <c r="P73" s="961"/>
      <c r="Q73" s="962">
        <v>676</v>
      </c>
      <c r="R73" s="917"/>
      <c r="S73" s="917"/>
      <c r="T73" s="917"/>
      <c r="U73" s="917"/>
      <c r="V73" s="917">
        <v>602</v>
      </c>
      <c r="W73" s="917"/>
      <c r="X73" s="917"/>
      <c r="Y73" s="917"/>
      <c r="Z73" s="917"/>
      <c r="AA73" s="917">
        <v>75</v>
      </c>
      <c r="AB73" s="917"/>
      <c r="AC73" s="917"/>
      <c r="AD73" s="917"/>
      <c r="AE73" s="917"/>
      <c r="AF73" s="917">
        <v>75</v>
      </c>
      <c r="AG73" s="917"/>
      <c r="AH73" s="917"/>
      <c r="AI73" s="917"/>
      <c r="AJ73" s="917"/>
      <c r="AK73" s="917">
        <v>13</v>
      </c>
      <c r="AL73" s="917"/>
      <c r="AM73" s="917"/>
      <c r="AN73" s="917"/>
      <c r="AO73" s="917"/>
      <c r="AP73" s="917" t="s">
        <v>614</v>
      </c>
      <c r="AQ73" s="917"/>
      <c r="AR73" s="917"/>
      <c r="AS73" s="917"/>
      <c r="AT73" s="917"/>
      <c r="AU73" s="917" t="s">
        <v>614</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604</v>
      </c>
      <c r="C74" s="960"/>
      <c r="D74" s="960"/>
      <c r="E74" s="960"/>
      <c r="F74" s="960"/>
      <c r="G74" s="960"/>
      <c r="H74" s="960"/>
      <c r="I74" s="960"/>
      <c r="J74" s="960"/>
      <c r="K74" s="960"/>
      <c r="L74" s="960"/>
      <c r="M74" s="960"/>
      <c r="N74" s="960"/>
      <c r="O74" s="960"/>
      <c r="P74" s="961"/>
      <c r="Q74" s="962">
        <v>342</v>
      </c>
      <c r="R74" s="917"/>
      <c r="S74" s="917"/>
      <c r="T74" s="917"/>
      <c r="U74" s="917"/>
      <c r="V74" s="917">
        <v>341</v>
      </c>
      <c r="W74" s="917"/>
      <c r="X74" s="917"/>
      <c r="Y74" s="917"/>
      <c r="Z74" s="917"/>
      <c r="AA74" s="917">
        <v>1</v>
      </c>
      <c r="AB74" s="917"/>
      <c r="AC74" s="917"/>
      <c r="AD74" s="917"/>
      <c r="AE74" s="917"/>
      <c r="AF74" s="917">
        <v>626</v>
      </c>
      <c r="AG74" s="917"/>
      <c r="AH74" s="917"/>
      <c r="AI74" s="917"/>
      <c r="AJ74" s="917"/>
      <c r="AK74" s="917" t="s">
        <v>622</v>
      </c>
      <c r="AL74" s="917"/>
      <c r="AM74" s="917"/>
      <c r="AN74" s="917"/>
      <c r="AO74" s="917"/>
      <c r="AP74" s="917" t="s">
        <v>619</v>
      </c>
      <c r="AQ74" s="917"/>
      <c r="AR74" s="917"/>
      <c r="AS74" s="917"/>
      <c r="AT74" s="917"/>
      <c r="AU74" s="917" t="s">
        <v>614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398</v>
      </c>
      <c r="B88" s="876" t="s">
        <v>431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16932</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876" t="s">
        <v>432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48</v>
      </c>
      <c r="CS102" s="936"/>
      <c r="CT102" s="936"/>
      <c r="CU102" s="936"/>
      <c r="CV102" s="979"/>
      <c r="CW102" s="978">
        <v>43</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440</v>
      </c>
      <c r="AB109" s="981"/>
      <c r="AC109" s="981"/>
      <c r="AD109" s="981"/>
      <c r="AE109" s="982"/>
      <c r="AF109" s="980" t="s">
        <v>441</v>
      </c>
      <c r="AG109" s="981"/>
      <c r="AH109" s="981"/>
      <c r="AI109" s="981"/>
      <c r="AJ109" s="982"/>
      <c r="AK109" s="980" t="s">
        <v>312</v>
      </c>
      <c r="AL109" s="981"/>
      <c r="AM109" s="981"/>
      <c r="AN109" s="981"/>
      <c r="AO109" s="982"/>
      <c r="AP109" s="980" t="s">
        <v>442</v>
      </c>
      <c r="AQ109" s="981"/>
      <c r="AR109" s="981"/>
      <c r="AS109" s="981"/>
      <c r="AT109" s="983"/>
      <c r="AU109" s="1000" t="s">
        <v>439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440</v>
      </c>
      <c r="BR109" s="981"/>
      <c r="BS109" s="981"/>
      <c r="BT109" s="981"/>
      <c r="BU109" s="982"/>
      <c r="BV109" s="980" t="s">
        <v>441</v>
      </c>
      <c r="BW109" s="981"/>
      <c r="BX109" s="981"/>
      <c r="BY109" s="981"/>
      <c r="BZ109" s="982"/>
      <c r="CA109" s="980" t="s">
        <v>312</v>
      </c>
      <c r="CB109" s="981"/>
      <c r="CC109" s="981"/>
      <c r="CD109" s="981"/>
      <c r="CE109" s="982"/>
      <c r="CF109" s="1001" t="s">
        <v>442</v>
      </c>
      <c r="CG109" s="1001"/>
      <c r="CH109" s="1001"/>
      <c r="CI109" s="1001"/>
      <c r="CJ109" s="1001"/>
      <c r="CK109" s="980" t="s">
        <v>443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440</v>
      </c>
      <c r="DH109" s="981"/>
      <c r="DI109" s="981"/>
      <c r="DJ109" s="981"/>
      <c r="DK109" s="982"/>
      <c r="DL109" s="980" t="s">
        <v>441</v>
      </c>
      <c r="DM109" s="981"/>
      <c r="DN109" s="981"/>
      <c r="DO109" s="981"/>
      <c r="DP109" s="982"/>
      <c r="DQ109" s="980" t="s">
        <v>312</v>
      </c>
      <c r="DR109" s="981"/>
      <c r="DS109" s="981"/>
      <c r="DT109" s="981"/>
      <c r="DU109" s="982"/>
      <c r="DV109" s="980" t="s">
        <v>442</v>
      </c>
      <c r="DW109" s="981"/>
      <c r="DX109" s="981"/>
      <c r="DY109" s="981"/>
      <c r="DZ109" s="983"/>
    </row>
    <row r="110" spans="1:131" s="248" customFormat="1" ht="26.25" customHeight="1" x14ac:dyDescent="0.15">
      <c r="A110" s="984" t="s">
        <v>444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721797</v>
      </c>
      <c r="AB110" s="988"/>
      <c r="AC110" s="988"/>
      <c r="AD110" s="988"/>
      <c r="AE110" s="989"/>
      <c r="AF110" s="990">
        <v>775487</v>
      </c>
      <c r="AG110" s="988"/>
      <c r="AH110" s="988"/>
      <c r="AI110" s="988"/>
      <c r="AJ110" s="989"/>
      <c r="AK110" s="990">
        <v>796431</v>
      </c>
      <c r="AL110" s="988"/>
      <c r="AM110" s="988"/>
      <c r="AN110" s="988"/>
      <c r="AO110" s="989"/>
      <c r="AP110" s="991">
        <v>20.9</v>
      </c>
      <c r="AQ110" s="992"/>
      <c r="AR110" s="992"/>
      <c r="AS110" s="992"/>
      <c r="AT110" s="993"/>
      <c r="AU110" s="994" t="s">
        <v>73</v>
      </c>
      <c r="AV110" s="995"/>
      <c r="AW110" s="995"/>
      <c r="AX110" s="995"/>
      <c r="AY110" s="995"/>
      <c r="AZ110" s="1036" t="s">
        <v>445</v>
      </c>
      <c r="BA110" s="985"/>
      <c r="BB110" s="985"/>
      <c r="BC110" s="985"/>
      <c r="BD110" s="985"/>
      <c r="BE110" s="985"/>
      <c r="BF110" s="985"/>
      <c r="BG110" s="985"/>
      <c r="BH110" s="985"/>
      <c r="BI110" s="985"/>
      <c r="BJ110" s="985"/>
      <c r="BK110" s="985"/>
      <c r="BL110" s="985"/>
      <c r="BM110" s="985"/>
      <c r="BN110" s="985"/>
      <c r="BO110" s="985"/>
      <c r="BP110" s="986"/>
      <c r="BQ110" s="1022">
        <v>9486874</v>
      </c>
      <c r="BR110" s="1023"/>
      <c r="BS110" s="1023"/>
      <c r="BT110" s="1023"/>
      <c r="BU110" s="1023"/>
      <c r="BV110" s="1023">
        <v>9401392</v>
      </c>
      <c r="BW110" s="1023"/>
      <c r="BX110" s="1023"/>
      <c r="BY110" s="1023"/>
      <c r="BZ110" s="1023"/>
      <c r="CA110" s="1023">
        <v>9818275</v>
      </c>
      <c r="CB110" s="1023"/>
      <c r="CC110" s="1023"/>
      <c r="CD110" s="1023"/>
      <c r="CE110" s="1023"/>
      <c r="CF110" s="1037">
        <v>257.8</v>
      </c>
      <c r="CG110" s="1038"/>
      <c r="CH110" s="1038"/>
      <c r="CI110" s="1038"/>
      <c r="CJ110" s="1038"/>
      <c r="CK110" s="1039" t="s">
        <v>446</v>
      </c>
      <c r="CL110" s="1040"/>
      <c r="CM110" s="1019" t="s">
        <v>447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448</v>
      </c>
      <c r="DH110" s="1023"/>
      <c r="DI110" s="1023"/>
      <c r="DJ110" s="1023"/>
      <c r="DK110" s="1023"/>
      <c r="DL110" s="1023" t="s">
        <v>448</v>
      </c>
      <c r="DM110" s="1023"/>
      <c r="DN110" s="1023"/>
      <c r="DO110" s="1023"/>
      <c r="DP110" s="1023"/>
      <c r="DQ110" s="1023" t="s">
        <v>448</v>
      </c>
      <c r="DR110" s="1023"/>
      <c r="DS110" s="1023"/>
      <c r="DT110" s="1023"/>
      <c r="DU110" s="1023"/>
      <c r="DV110" s="1024" t="s">
        <v>448</v>
      </c>
      <c r="DW110" s="1024"/>
      <c r="DX110" s="1024"/>
      <c r="DY110" s="1024"/>
      <c r="DZ110" s="1025"/>
    </row>
    <row r="111" spans="1:131" s="248" customFormat="1" ht="26.25" customHeight="1" x14ac:dyDescent="0.15">
      <c r="A111" s="1026" t="s">
        <v>449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130</v>
      </c>
      <c r="AB111" s="1030"/>
      <c r="AC111" s="1030"/>
      <c r="AD111" s="1030"/>
      <c r="AE111" s="1031"/>
      <c r="AF111" s="1032" t="s">
        <v>130</v>
      </c>
      <c r="AG111" s="1030"/>
      <c r="AH111" s="1030"/>
      <c r="AI111" s="1030"/>
      <c r="AJ111" s="1031"/>
      <c r="AK111" s="1032" t="s">
        <v>130</v>
      </c>
      <c r="AL111" s="1030"/>
      <c r="AM111" s="1030"/>
      <c r="AN111" s="1030"/>
      <c r="AO111" s="1031"/>
      <c r="AP111" s="1033" t="s">
        <v>130</v>
      </c>
      <c r="AQ111" s="1034"/>
      <c r="AR111" s="1034"/>
      <c r="AS111" s="1034"/>
      <c r="AT111" s="1035"/>
      <c r="AU111" s="996"/>
      <c r="AV111" s="997"/>
      <c r="AW111" s="997"/>
      <c r="AX111" s="997"/>
      <c r="AY111" s="997"/>
      <c r="AZ111" s="1045" t="s">
        <v>450</v>
      </c>
      <c r="BA111" s="1046"/>
      <c r="BB111" s="1046"/>
      <c r="BC111" s="1046"/>
      <c r="BD111" s="1046"/>
      <c r="BE111" s="1046"/>
      <c r="BF111" s="1046"/>
      <c r="BG111" s="1046"/>
      <c r="BH111" s="1046"/>
      <c r="BI111" s="1046"/>
      <c r="BJ111" s="1046"/>
      <c r="BK111" s="1046"/>
      <c r="BL111" s="1046"/>
      <c r="BM111" s="1046"/>
      <c r="BN111" s="1046"/>
      <c r="BO111" s="1046"/>
      <c r="BP111" s="1047"/>
      <c r="BQ111" s="1015">
        <v>20946</v>
      </c>
      <c r="BR111" s="1016"/>
      <c r="BS111" s="1016"/>
      <c r="BT111" s="1016"/>
      <c r="BU111" s="1016"/>
      <c r="BV111" s="1016">
        <v>13238</v>
      </c>
      <c r="BW111" s="1016"/>
      <c r="BX111" s="1016"/>
      <c r="BY111" s="1016"/>
      <c r="BZ111" s="1016"/>
      <c r="CA111" s="1016">
        <v>22332</v>
      </c>
      <c r="CB111" s="1016"/>
      <c r="CC111" s="1016"/>
      <c r="CD111" s="1016"/>
      <c r="CE111" s="1016"/>
      <c r="CF111" s="1010">
        <v>0.6</v>
      </c>
      <c r="CG111" s="1011"/>
      <c r="CH111" s="1011"/>
      <c r="CI111" s="1011"/>
      <c r="CJ111" s="1011"/>
      <c r="CK111" s="1041"/>
      <c r="CL111" s="1042"/>
      <c r="CM111" s="1012" t="s">
        <v>451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452</v>
      </c>
      <c r="DH111" s="1016"/>
      <c r="DI111" s="1016"/>
      <c r="DJ111" s="1016"/>
      <c r="DK111" s="1016"/>
      <c r="DL111" s="1016" t="s">
        <v>452</v>
      </c>
      <c r="DM111" s="1016"/>
      <c r="DN111" s="1016"/>
      <c r="DO111" s="1016"/>
      <c r="DP111" s="1016"/>
      <c r="DQ111" s="1016" t="s">
        <v>452</v>
      </c>
      <c r="DR111" s="1016"/>
      <c r="DS111" s="1016"/>
      <c r="DT111" s="1016"/>
      <c r="DU111" s="1016"/>
      <c r="DV111" s="1017" t="s">
        <v>452</v>
      </c>
      <c r="DW111" s="1017"/>
      <c r="DX111" s="1017"/>
      <c r="DY111" s="1017"/>
      <c r="DZ111" s="1018"/>
    </row>
    <row r="112" spans="1:131" s="248" customFormat="1" ht="26.25" customHeight="1" x14ac:dyDescent="0.15">
      <c r="A112" s="1048" t="s">
        <v>453</v>
      </c>
      <c r="B112" s="1049"/>
      <c r="C112" s="1046" t="s">
        <v>454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455</v>
      </c>
      <c r="AB112" s="1055"/>
      <c r="AC112" s="1055"/>
      <c r="AD112" s="1055"/>
      <c r="AE112" s="1056"/>
      <c r="AF112" s="1057" t="s">
        <v>456</v>
      </c>
      <c r="AG112" s="1055"/>
      <c r="AH112" s="1055"/>
      <c r="AI112" s="1055"/>
      <c r="AJ112" s="1056"/>
      <c r="AK112" s="1057" t="s">
        <v>452</v>
      </c>
      <c r="AL112" s="1055"/>
      <c r="AM112" s="1055"/>
      <c r="AN112" s="1055"/>
      <c r="AO112" s="1056"/>
      <c r="AP112" s="1058" t="s">
        <v>456</v>
      </c>
      <c r="AQ112" s="1059"/>
      <c r="AR112" s="1059"/>
      <c r="AS112" s="1059"/>
      <c r="AT112" s="1060"/>
      <c r="AU112" s="996"/>
      <c r="AV112" s="997"/>
      <c r="AW112" s="997"/>
      <c r="AX112" s="997"/>
      <c r="AY112" s="997"/>
      <c r="AZ112" s="1045" t="s">
        <v>457</v>
      </c>
      <c r="BA112" s="1046"/>
      <c r="BB112" s="1046"/>
      <c r="BC112" s="1046"/>
      <c r="BD112" s="1046"/>
      <c r="BE112" s="1046"/>
      <c r="BF112" s="1046"/>
      <c r="BG112" s="1046"/>
      <c r="BH112" s="1046"/>
      <c r="BI112" s="1046"/>
      <c r="BJ112" s="1046"/>
      <c r="BK112" s="1046"/>
      <c r="BL112" s="1046"/>
      <c r="BM112" s="1046"/>
      <c r="BN112" s="1046"/>
      <c r="BO112" s="1046"/>
      <c r="BP112" s="1047"/>
      <c r="BQ112" s="1015">
        <v>2636539</v>
      </c>
      <c r="BR112" s="1016"/>
      <c r="BS112" s="1016"/>
      <c r="BT112" s="1016"/>
      <c r="BU112" s="1016"/>
      <c r="BV112" s="1016">
        <v>2584627</v>
      </c>
      <c r="BW112" s="1016"/>
      <c r="BX112" s="1016"/>
      <c r="BY112" s="1016"/>
      <c r="BZ112" s="1016"/>
      <c r="CA112" s="1016">
        <v>2539078</v>
      </c>
      <c r="CB112" s="1016"/>
      <c r="CC112" s="1016"/>
      <c r="CD112" s="1016"/>
      <c r="CE112" s="1016"/>
      <c r="CF112" s="1010">
        <v>66.7</v>
      </c>
      <c r="CG112" s="1011"/>
      <c r="CH112" s="1011"/>
      <c r="CI112" s="1011"/>
      <c r="CJ112" s="1011"/>
      <c r="CK112" s="1041"/>
      <c r="CL112" s="1042"/>
      <c r="CM112" s="1012" t="s">
        <v>458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456</v>
      </c>
      <c r="DH112" s="1016"/>
      <c r="DI112" s="1016"/>
      <c r="DJ112" s="1016"/>
      <c r="DK112" s="1016"/>
      <c r="DL112" s="1016" t="s">
        <v>456</v>
      </c>
      <c r="DM112" s="1016"/>
      <c r="DN112" s="1016"/>
      <c r="DO112" s="1016"/>
      <c r="DP112" s="1016"/>
      <c r="DQ112" s="1016" t="s">
        <v>455</v>
      </c>
      <c r="DR112" s="1016"/>
      <c r="DS112" s="1016"/>
      <c r="DT112" s="1016"/>
      <c r="DU112" s="1016"/>
      <c r="DV112" s="1017" t="s">
        <v>456</v>
      </c>
      <c r="DW112" s="1017"/>
      <c r="DX112" s="1017"/>
      <c r="DY112" s="1017"/>
      <c r="DZ112" s="1018"/>
    </row>
    <row r="113" spans="1:130" s="248" customFormat="1" ht="26.25" customHeight="1" x14ac:dyDescent="0.15">
      <c r="A113" s="1050"/>
      <c r="B113" s="1051"/>
      <c r="C113" s="1046" t="s">
        <v>459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252415</v>
      </c>
      <c r="AB113" s="1030"/>
      <c r="AC113" s="1030"/>
      <c r="AD113" s="1030"/>
      <c r="AE113" s="1031"/>
      <c r="AF113" s="1032">
        <v>222916</v>
      </c>
      <c r="AG113" s="1030"/>
      <c r="AH113" s="1030"/>
      <c r="AI113" s="1030"/>
      <c r="AJ113" s="1031"/>
      <c r="AK113" s="1032">
        <v>238470</v>
      </c>
      <c r="AL113" s="1030"/>
      <c r="AM113" s="1030"/>
      <c r="AN113" s="1030"/>
      <c r="AO113" s="1031"/>
      <c r="AP113" s="1033">
        <v>6.3</v>
      </c>
      <c r="AQ113" s="1034"/>
      <c r="AR113" s="1034"/>
      <c r="AS113" s="1034"/>
      <c r="AT113" s="1035"/>
      <c r="AU113" s="996"/>
      <c r="AV113" s="997"/>
      <c r="AW113" s="997"/>
      <c r="AX113" s="997"/>
      <c r="AY113" s="997"/>
      <c r="AZ113" s="1045" t="s">
        <v>460</v>
      </c>
      <c r="BA113" s="1046"/>
      <c r="BB113" s="1046"/>
      <c r="BC113" s="1046"/>
      <c r="BD113" s="1046"/>
      <c r="BE113" s="1046"/>
      <c r="BF113" s="1046"/>
      <c r="BG113" s="1046"/>
      <c r="BH113" s="1046"/>
      <c r="BI113" s="1046"/>
      <c r="BJ113" s="1046"/>
      <c r="BK113" s="1046"/>
      <c r="BL113" s="1046"/>
      <c r="BM113" s="1046"/>
      <c r="BN113" s="1046"/>
      <c r="BO113" s="1046"/>
      <c r="BP113" s="1047"/>
      <c r="BQ113" s="1015">
        <v>16630</v>
      </c>
      <c r="BR113" s="1016"/>
      <c r="BS113" s="1016"/>
      <c r="BT113" s="1016"/>
      <c r="BU113" s="1016"/>
      <c r="BV113" s="1016">
        <v>2884</v>
      </c>
      <c r="BW113" s="1016"/>
      <c r="BX113" s="1016"/>
      <c r="BY113" s="1016"/>
      <c r="BZ113" s="1016"/>
      <c r="CA113" s="1016" t="s">
        <v>456</v>
      </c>
      <c r="CB113" s="1016"/>
      <c r="CC113" s="1016"/>
      <c r="CD113" s="1016"/>
      <c r="CE113" s="1016"/>
      <c r="CF113" s="1010" t="s">
        <v>452</v>
      </c>
      <c r="CG113" s="1011"/>
      <c r="CH113" s="1011"/>
      <c r="CI113" s="1011"/>
      <c r="CJ113" s="1011"/>
      <c r="CK113" s="1041"/>
      <c r="CL113" s="1042"/>
      <c r="CM113" s="1012" t="s">
        <v>461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456</v>
      </c>
      <c r="DH113" s="1055"/>
      <c r="DI113" s="1055"/>
      <c r="DJ113" s="1055"/>
      <c r="DK113" s="1056"/>
      <c r="DL113" s="1057" t="s">
        <v>456</v>
      </c>
      <c r="DM113" s="1055"/>
      <c r="DN113" s="1055"/>
      <c r="DO113" s="1055"/>
      <c r="DP113" s="1056"/>
      <c r="DQ113" s="1057" t="s">
        <v>455</v>
      </c>
      <c r="DR113" s="1055"/>
      <c r="DS113" s="1055"/>
      <c r="DT113" s="1055"/>
      <c r="DU113" s="1056"/>
      <c r="DV113" s="1058" t="s">
        <v>456</v>
      </c>
      <c r="DW113" s="1059"/>
      <c r="DX113" s="1059"/>
      <c r="DY113" s="1059"/>
      <c r="DZ113" s="1060"/>
    </row>
    <row r="114" spans="1:130" s="248" customFormat="1" ht="26.25" customHeight="1" x14ac:dyDescent="0.15">
      <c r="A114" s="1050"/>
      <c r="B114" s="1051"/>
      <c r="C114" s="1046" t="s">
        <v>462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15769</v>
      </c>
      <c r="AB114" s="1055"/>
      <c r="AC114" s="1055"/>
      <c r="AD114" s="1055"/>
      <c r="AE114" s="1056"/>
      <c r="AF114" s="1057">
        <v>13464</v>
      </c>
      <c r="AG114" s="1055"/>
      <c r="AH114" s="1055"/>
      <c r="AI114" s="1055"/>
      <c r="AJ114" s="1056"/>
      <c r="AK114" s="1057">
        <v>3395</v>
      </c>
      <c r="AL114" s="1055"/>
      <c r="AM114" s="1055"/>
      <c r="AN114" s="1055"/>
      <c r="AO114" s="1056"/>
      <c r="AP114" s="1058">
        <v>0.1</v>
      </c>
      <c r="AQ114" s="1059"/>
      <c r="AR114" s="1059"/>
      <c r="AS114" s="1059"/>
      <c r="AT114" s="1060"/>
      <c r="AU114" s="996"/>
      <c r="AV114" s="997"/>
      <c r="AW114" s="997"/>
      <c r="AX114" s="997"/>
      <c r="AY114" s="997"/>
      <c r="AZ114" s="1045" t="s">
        <v>463</v>
      </c>
      <c r="BA114" s="1046"/>
      <c r="BB114" s="1046"/>
      <c r="BC114" s="1046"/>
      <c r="BD114" s="1046"/>
      <c r="BE114" s="1046"/>
      <c r="BF114" s="1046"/>
      <c r="BG114" s="1046"/>
      <c r="BH114" s="1046"/>
      <c r="BI114" s="1046"/>
      <c r="BJ114" s="1046"/>
      <c r="BK114" s="1046"/>
      <c r="BL114" s="1046"/>
      <c r="BM114" s="1046"/>
      <c r="BN114" s="1046"/>
      <c r="BO114" s="1046"/>
      <c r="BP114" s="1047"/>
      <c r="BQ114" s="1015">
        <v>1810548</v>
      </c>
      <c r="BR114" s="1016"/>
      <c r="BS114" s="1016"/>
      <c r="BT114" s="1016"/>
      <c r="BU114" s="1016"/>
      <c r="BV114" s="1016">
        <v>1782770</v>
      </c>
      <c r="BW114" s="1016"/>
      <c r="BX114" s="1016"/>
      <c r="BY114" s="1016"/>
      <c r="BZ114" s="1016"/>
      <c r="CA114" s="1016">
        <v>1782868</v>
      </c>
      <c r="CB114" s="1016"/>
      <c r="CC114" s="1016"/>
      <c r="CD114" s="1016"/>
      <c r="CE114" s="1016"/>
      <c r="CF114" s="1010">
        <v>46.8</v>
      </c>
      <c r="CG114" s="1011"/>
      <c r="CH114" s="1011"/>
      <c r="CI114" s="1011"/>
      <c r="CJ114" s="1011"/>
      <c r="CK114" s="1041"/>
      <c r="CL114" s="1042"/>
      <c r="CM114" s="1012" t="s">
        <v>464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456</v>
      </c>
      <c r="DH114" s="1055"/>
      <c r="DI114" s="1055"/>
      <c r="DJ114" s="1055"/>
      <c r="DK114" s="1056"/>
      <c r="DL114" s="1057" t="s">
        <v>456</v>
      </c>
      <c r="DM114" s="1055"/>
      <c r="DN114" s="1055"/>
      <c r="DO114" s="1055"/>
      <c r="DP114" s="1056"/>
      <c r="DQ114" s="1057" t="s">
        <v>456</v>
      </c>
      <c r="DR114" s="1055"/>
      <c r="DS114" s="1055"/>
      <c r="DT114" s="1055"/>
      <c r="DU114" s="1056"/>
      <c r="DV114" s="1058" t="s">
        <v>456</v>
      </c>
      <c r="DW114" s="1059"/>
      <c r="DX114" s="1059"/>
      <c r="DY114" s="1059"/>
      <c r="DZ114" s="1060"/>
    </row>
    <row r="115" spans="1:130" s="248" customFormat="1" ht="26.25" customHeight="1" x14ac:dyDescent="0.15">
      <c r="A115" s="1050"/>
      <c r="B115" s="1051"/>
      <c r="C115" s="1046" t="s">
        <v>465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455</v>
      </c>
      <c r="AB115" s="1030"/>
      <c r="AC115" s="1030"/>
      <c r="AD115" s="1030"/>
      <c r="AE115" s="1031"/>
      <c r="AF115" s="1032" t="s">
        <v>456</v>
      </c>
      <c r="AG115" s="1030"/>
      <c r="AH115" s="1030"/>
      <c r="AI115" s="1030"/>
      <c r="AJ115" s="1031"/>
      <c r="AK115" s="1032" t="s">
        <v>456</v>
      </c>
      <c r="AL115" s="1030"/>
      <c r="AM115" s="1030"/>
      <c r="AN115" s="1030"/>
      <c r="AO115" s="1031"/>
      <c r="AP115" s="1033" t="s">
        <v>456</v>
      </c>
      <c r="AQ115" s="1034"/>
      <c r="AR115" s="1034"/>
      <c r="AS115" s="1034"/>
      <c r="AT115" s="1035"/>
      <c r="AU115" s="996"/>
      <c r="AV115" s="997"/>
      <c r="AW115" s="997"/>
      <c r="AX115" s="997"/>
      <c r="AY115" s="997"/>
      <c r="AZ115" s="1045" t="s">
        <v>466</v>
      </c>
      <c r="BA115" s="1046"/>
      <c r="BB115" s="1046"/>
      <c r="BC115" s="1046"/>
      <c r="BD115" s="1046"/>
      <c r="BE115" s="1046"/>
      <c r="BF115" s="1046"/>
      <c r="BG115" s="1046"/>
      <c r="BH115" s="1046"/>
      <c r="BI115" s="1046"/>
      <c r="BJ115" s="1046"/>
      <c r="BK115" s="1046"/>
      <c r="BL115" s="1046"/>
      <c r="BM115" s="1046"/>
      <c r="BN115" s="1046"/>
      <c r="BO115" s="1046"/>
      <c r="BP115" s="1047"/>
      <c r="BQ115" s="1015" t="s">
        <v>455</v>
      </c>
      <c r="BR115" s="1016"/>
      <c r="BS115" s="1016"/>
      <c r="BT115" s="1016"/>
      <c r="BU115" s="1016"/>
      <c r="BV115" s="1016" t="s">
        <v>456</v>
      </c>
      <c r="BW115" s="1016"/>
      <c r="BX115" s="1016"/>
      <c r="BY115" s="1016"/>
      <c r="BZ115" s="1016"/>
      <c r="CA115" s="1016">
        <v>686</v>
      </c>
      <c r="CB115" s="1016"/>
      <c r="CC115" s="1016"/>
      <c r="CD115" s="1016"/>
      <c r="CE115" s="1016"/>
      <c r="CF115" s="1010">
        <v>0</v>
      </c>
      <c r="CG115" s="1011"/>
      <c r="CH115" s="1011"/>
      <c r="CI115" s="1011"/>
      <c r="CJ115" s="1011"/>
      <c r="CK115" s="1041"/>
      <c r="CL115" s="1042"/>
      <c r="CM115" s="1045" t="s">
        <v>467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20946</v>
      </c>
      <c r="DH115" s="1055"/>
      <c r="DI115" s="1055"/>
      <c r="DJ115" s="1055"/>
      <c r="DK115" s="1056"/>
      <c r="DL115" s="1057">
        <v>13238</v>
      </c>
      <c r="DM115" s="1055"/>
      <c r="DN115" s="1055"/>
      <c r="DO115" s="1055"/>
      <c r="DP115" s="1056"/>
      <c r="DQ115" s="1057">
        <v>22332</v>
      </c>
      <c r="DR115" s="1055"/>
      <c r="DS115" s="1055"/>
      <c r="DT115" s="1055"/>
      <c r="DU115" s="1056"/>
      <c r="DV115" s="1058">
        <v>0.6</v>
      </c>
      <c r="DW115" s="1059"/>
      <c r="DX115" s="1059"/>
      <c r="DY115" s="1059"/>
      <c r="DZ115" s="1060"/>
    </row>
    <row r="116" spans="1:130" s="248" customFormat="1" ht="26.25" customHeight="1" x14ac:dyDescent="0.15">
      <c r="A116" s="1052"/>
      <c r="B116" s="1053"/>
      <c r="C116" s="1061" t="s">
        <v>468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456</v>
      </c>
      <c r="AB116" s="1055"/>
      <c r="AC116" s="1055"/>
      <c r="AD116" s="1055"/>
      <c r="AE116" s="1056"/>
      <c r="AF116" s="1057" t="s">
        <v>456</v>
      </c>
      <c r="AG116" s="1055"/>
      <c r="AH116" s="1055"/>
      <c r="AI116" s="1055"/>
      <c r="AJ116" s="1056"/>
      <c r="AK116" s="1057" t="s">
        <v>456</v>
      </c>
      <c r="AL116" s="1055"/>
      <c r="AM116" s="1055"/>
      <c r="AN116" s="1055"/>
      <c r="AO116" s="1056"/>
      <c r="AP116" s="1058" t="s">
        <v>456</v>
      </c>
      <c r="AQ116" s="1059"/>
      <c r="AR116" s="1059"/>
      <c r="AS116" s="1059"/>
      <c r="AT116" s="1060"/>
      <c r="AU116" s="996"/>
      <c r="AV116" s="997"/>
      <c r="AW116" s="997"/>
      <c r="AX116" s="997"/>
      <c r="AY116" s="997"/>
      <c r="AZ116" s="1063" t="s">
        <v>469</v>
      </c>
      <c r="BA116" s="1064"/>
      <c r="BB116" s="1064"/>
      <c r="BC116" s="1064"/>
      <c r="BD116" s="1064"/>
      <c r="BE116" s="1064"/>
      <c r="BF116" s="1064"/>
      <c r="BG116" s="1064"/>
      <c r="BH116" s="1064"/>
      <c r="BI116" s="1064"/>
      <c r="BJ116" s="1064"/>
      <c r="BK116" s="1064"/>
      <c r="BL116" s="1064"/>
      <c r="BM116" s="1064"/>
      <c r="BN116" s="1064"/>
      <c r="BO116" s="1064"/>
      <c r="BP116" s="1065"/>
      <c r="BQ116" s="1015" t="s">
        <v>456</v>
      </c>
      <c r="BR116" s="1016"/>
      <c r="BS116" s="1016"/>
      <c r="BT116" s="1016"/>
      <c r="BU116" s="1016"/>
      <c r="BV116" s="1016" t="s">
        <v>456</v>
      </c>
      <c r="BW116" s="1016"/>
      <c r="BX116" s="1016"/>
      <c r="BY116" s="1016"/>
      <c r="BZ116" s="1016"/>
      <c r="CA116" s="1016" t="s">
        <v>456</v>
      </c>
      <c r="CB116" s="1016"/>
      <c r="CC116" s="1016"/>
      <c r="CD116" s="1016"/>
      <c r="CE116" s="1016"/>
      <c r="CF116" s="1010" t="s">
        <v>456</v>
      </c>
      <c r="CG116" s="1011"/>
      <c r="CH116" s="1011"/>
      <c r="CI116" s="1011"/>
      <c r="CJ116" s="1011"/>
      <c r="CK116" s="1041"/>
      <c r="CL116" s="1042"/>
      <c r="CM116" s="1012" t="s">
        <v>470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456</v>
      </c>
      <c r="DH116" s="1055"/>
      <c r="DI116" s="1055"/>
      <c r="DJ116" s="1055"/>
      <c r="DK116" s="1056"/>
      <c r="DL116" s="1057" t="s">
        <v>456</v>
      </c>
      <c r="DM116" s="1055"/>
      <c r="DN116" s="1055"/>
      <c r="DO116" s="1055"/>
      <c r="DP116" s="1056"/>
      <c r="DQ116" s="1057" t="s">
        <v>456</v>
      </c>
      <c r="DR116" s="1055"/>
      <c r="DS116" s="1055"/>
      <c r="DT116" s="1055"/>
      <c r="DU116" s="1056"/>
      <c r="DV116" s="1058" t="s">
        <v>456</v>
      </c>
      <c r="DW116" s="1059"/>
      <c r="DX116" s="1059"/>
      <c r="DY116" s="1059"/>
      <c r="DZ116" s="1060"/>
    </row>
    <row r="117" spans="1:130" s="248" customFormat="1" ht="26.25" customHeight="1" x14ac:dyDescent="0.15">
      <c r="A117" s="1000" t="s">
        <v>193</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471</v>
      </c>
      <c r="Z117" s="982"/>
      <c r="AA117" s="1072">
        <v>989981</v>
      </c>
      <c r="AB117" s="1073"/>
      <c r="AC117" s="1073"/>
      <c r="AD117" s="1073"/>
      <c r="AE117" s="1074"/>
      <c r="AF117" s="1075">
        <v>1011867</v>
      </c>
      <c r="AG117" s="1073"/>
      <c r="AH117" s="1073"/>
      <c r="AI117" s="1073"/>
      <c r="AJ117" s="1074"/>
      <c r="AK117" s="1075">
        <v>1038296</v>
      </c>
      <c r="AL117" s="1073"/>
      <c r="AM117" s="1073"/>
      <c r="AN117" s="1073"/>
      <c r="AO117" s="1074"/>
      <c r="AP117" s="1076"/>
      <c r="AQ117" s="1077"/>
      <c r="AR117" s="1077"/>
      <c r="AS117" s="1077"/>
      <c r="AT117" s="1078"/>
      <c r="AU117" s="996"/>
      <c r="AV117" s="997"/>
      <c r="AW117" s="997"/>
      <c r="AX117" s="997"/>
      <c r="AY117" s="997"/>
      <c r="AZ117" s="1063" t="s">
        <v>472</v>
      </c>
      <c r="BA117" s="1064"/>
      <c r="BB117" s="1064"/>
      <c r="BC117" s="1064"/>
      <c r="BD117" s="1064"/>
      <c r="BE117" s="1064"/>
      <c r="BF117" s="1064"/>
      <c r="BG117" s="1064"/>
      <c r="BH117" s="1064"/>
      <c r="BI117" s="1064"/>
      <c r="BJ117" s="1064"/>
      <c r="BK117" s="1064"/>
      <c r="BL117" s="1064"/>
      <c r="BM117" s="1064"/>
      <c r="BN117" s="1064"/>
      <c r="BO117" s="1064"/>
      <c r="BP117" s="1065"/>
      <c r="BQ117" s="1015" t="s">
        <v>473</v>
      </c>
      <c r="BR117" s="1016"/>
      <c r="BS117" s="1016"/>
      <c r="BT117" s="1016"/>
      <c r="BU117" s="1016"/>
      <c r="BV117" s="1016" t="s">
        <v>473</v>
      </c>
      <c r="BW117" s="1016"/>
      <c r="BX117" s="1016"/>
      <c r="BY117" s="1016"/>
      <c r="BZ117" s="1016"/>
      <c r="CA117" s="1016" t="s">
        <v>474</v>
      </c>
      <c r="CB117" s="1016"/>
      <c r="CC117" s="1016"/>
      <c r="CD117" s="1016"/>
      <c r="CE117" s="1016"/>
      <c r="CF117" s="1010" t="s">
        <v>475</v>
      </c>
      <c r="CG117" s="1011"/>
      <c r="CH117" s="1011"/>
      <c r="CI117" s="1011"/>
      <c r="CJ117" s="1011"/>
      <c r="CK117" s="1041"/>
      <c r="CL117" s="1042"/>
      <c r="CM117" s="1012" t="s">
        <v>476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475</v>
      </c>
      <c r="DH117" s="1055"/>
      <c r="DI117" s="1055"/>
      <c r="DJ117" s="1055"/>
      <c r="DK117" s="1056"/>
      <c r="DL117" s="1057" t="s">
        <v>474</v>
      </c>
      <c r="DM117" s="1055"/>
      <c r="DN117" s="1055"/>
      <c r="DO117" s="1055"/>
      <c r="DP117" s="1056"/>
      <c r="DQ117" s="1057" t="s">
        <v>474</v>
      </c>
      <c r="DR117" s="1055"/>
      <c r="DS117" s="1055"/>
      <c r="DT117" s="1055"/>
      <c r="DU117" s="1056"/>
      <c r="DV117" s="1058" t="s">
        <v>474</v>
      </c>
      <c r="DW117" s="1059"/>
      <c r="DX117" s="1059"/>
      <c r="DY117" s="1059"/>
      <c r="DZ117" s="1060"/>
    </row>
    <row r="118" spans="1:130" s="248" customFormat="1" ht="26.25" customHeight="1" x14ac:dyDescent="0.15">
      <c r="A118" s="1000" t="s">
        <v>443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440</v>
      </c>
      <c r="AB118" s="981"/>
      <c r="AC118" s="981"/>
      <c r="AD118" s="981"/>
      <c r="AE118" s="982"/>
      <c r="AF118" s="980" t="s">
        <v>441</v>
      </c>
      <c r="AG118" s="981"/>
      <c r="AH118" s="981"/>
      <c r="AI118" s="981"/>
      <c r="AJ118" s="982"/>
      <c r="AK118" s="980" t="s">
        <v>312</v>
      </c>
      <c r="AL118" s="981"/>
      <c r="AM118" s="981"/>
      <c r="AN118" s="981"/>
      <c r="AO118" s="982"/>
      <c r="AP118" s="1067" t="s">
        <v>442</v>
      </c>
      <c r="AQ118" s="1068"/>
      <c r="AR118" s="1068"/>
      <c r="AS118" s="1068"/>
      <c r="AT118" s="1069"/>
      <c r="AU118" s="996"/>
      <c r="AV118" s="997"/>
      <c r="AW118" s="997"/>
      <c r="AX118" s="997"/>
      <c r="AY118" s="997"/>
      <c r="AZ118" s="1070" t="s">
        <v>477</v>
      </c>
      <c r="BA118" s="1061"/>
      <c r="BB118" s="1061"/>
      <c r="BC118" s="1061"/>
      <c r="BD118" s="1061"/>
      <c r="BE118" s="1061"/>
      <c r="BF118" s="1061"/>
      <c r="BG118" s="1061"/>
      <c r="BH118" s="1061"/>
      <c r="BI118" s="1061"/>
      <c r="BJ118" s="1061"/>
      <c r="BK118" s="1061"/>
      <c r="BL118" s="1061"/>
      <c r="BM118" s="1061"/>
      <c r="BN118" s="1061"/>
      <c r="BO118" s="1061"/>
      <c r="BP118" s="1062"/>
      <c r="BQ118" s="1093" t="s">
        <v>475</v>
      </c>
      <c r="BR118" s="1094"/>
      <c r="BS118" s="1094"/>
      <c r="BT118" s="1094"/>
      <c r="BU118" s="1094"/>
      <c r="BV118" s="1094" t="s">
        <v>475</v>
      </c>
      <c r="BW118" s="1094"/>
      <c r="BX118" s="1094"/>
      <c r="BY118" s="1094"/>
      <c r="BZ118" s="1094"/>
      <c r="CA118" s="1094" t="s">
        <v>475</v>
      </c>
      <c r="CB118" s="1094"/>
      <c r="CC118" s="1094"/>
      <c r="CD118" s="1094"/>
      <c r="CE118" s="1094"/>
      <c r="CF118" s="1010" t="s">
        <v>475</v>
      </c>
      <c r="CG118" s="1011"/>
      <c r="CH118" s="1011"/>
      <c r="CI118" s="1011"/>
      <c r="CJ118" s="1011"/>
      <c r="CK118" s="1041"/>
      <c r="CL118" s="1042"/>
      <c r="CM118" s="1012" t="s">
        <v>478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474</v>
      </c>
      <c r="DH118" s="1055"/>
      <c r="DI118" s="1055"/>
      <c r="DJ118" s="1055"/>
      <c r="DK118" s="1056"/>
      <c r="DL118" s="1057" t="s">
        <v>474</v>
      </c>
      <c r="DM118" s="1055"/>
      <c r="DN118" s="1055"/>
      <c r="DO118" s="1055"/>
      <c r="DP118" s="1056"/>
      <c r="DQ118" s="1057" t="s">
        <v>475</v>
      </c>
      <c r="DR118" s="1055"/>
      <c r="DS118" s="1055"/>
      <c r="DT118" s="1055"/>
      <c r="DU118" s="1056"/>
      <c r="DV118" s="1058" t="s">
        <v>475</v>
      </c>
      <c r="DW118" s="1059"/>
      <c r="DX118" s="1059"/>
      <c r="DY118" s="1059"/>
      <c r="DZ118" s="1060"/>
    </row>
    <row r="119" spans="1:130" s="248" customFormat="1" ht="26.25" customHeight="1" x14ac:dyDescent="0.15">
      <c r="A119" s="1154" t="s">
        <v>446</v>
      </c>
      <c r="B119" s="1040"/>
      <c r="C119" s="1019" t="s">
        <v>447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475</v>
      </c>
      <c r="AB119" s="988"/>
      <c r="AC119" s="988"/>
      <c r="AD119" s="988"/>
      <c r="AE119" s="989"/>
      <c r="AF119" s="990" t="s">
        <v>473</v>
      </c>
      <c r="AG119" s="988"/>
      <c r="AH119" s="988"/>
      <c r="AI119" s="988"/>
      <c r="AJ119" s="989"/>
      <c r="AK119" s="990" t="s">
        <v>473</v>
      </c>
      <c r="AL119" s="988"/>
      <c r="AM119" s="988"/>
      <c r="AN119" s="988"/>
      <c r="AO119" s="989"/>
      <c r="AP119" s="991" t="s">
        <v>473</v>
      </c>
      <c r="AQ119" s="992"/>
      <c r="AR119" s="992"/>
      <c r="AS119" s="992"/>
      <c r="AT119" s="993"/>
      <c r="AU119" s="998"/>
      <c r="AV119" s="999"/>
      <c r="AW119" s="999"/>
      <c r="AX119" s="999"/>
      <c r="AY119" s="999"/>
      <c r="AZ119" s="279" t="s">
        <v>193</v>
      </c>
      <c r="BA119" s="279"/>
      <c r="BB119" s="279"/>
      <c r="BC119" s="279"/>
      <c r="BD119" s="279"/>
      <c r="BE119" s="279"/>
      <c r="BF119" s="279"/>
      <c r="BG119" s="279"/>
      <c r="BH119" s="279"/>
      <c r="BI119" s="279"/>
      <c r="BJ119" s="279"/>
      <c r="BK119" s="279"/>
      <c r="BL119" s="279"/>
      <c r="BM119" s="279"/>
      <c r="BN119" s="279"/>
      <c r="BO119" s="1071" t="s">
        <v>479</v>
      </c>
      <c r="BP119" s="1102"/>
      <c r="BQ119" s="1093">
        <v>13971537</v>
      </c>
      <c r="BR119" s="1094"/>
      <c r="BS119" s="1094"/>
      <c r="BT119" s="1094"/>
      <c r="BU119" s="1094"/>
      <c r="BV119" s="1094">
        <v>13784911</v>
      </c>
      <c r="BW119" s="1094"/>
      <c r="BX119" s="1094"/>
      <c r="BY119" s="1094"/>
      <c r="BZ119" s="1094"/>
      <c r="CA119" s="1094">
        <v>14163239</v>
      </c>
      <c r="CB119" s="1094"/>
      <c r="CC119" s="1094"/>
      <c r="CD119" s="1094"/>
      <c r="CE119" s="1094"/>
      <c r="CF119" s="1095"/>
      <c r="CG119" s="1096"/>
      <c r="CH119" s="1096"/>
      <c r="CI119" s="1096"/>
      <c r="CJ119" s="1097"/>
      <c r="CK119" s="1043"/>
      <c r="CL119" s="1044"/>
      <c r="CM119" s="1098" t="s">
        <v>480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473</v>
      </c>
      <c r="DH119" s="1080"/>
      <c r="DI119" s="1080"/>
      <c r="DJ119" s="1080"/>
      <c r="DK119" s="1081"/>
      <c r="DL119" s="1079" t="s">
        <v>473</v>
      </c>
      <c r="DM119" s="1080"/>
      <c r="DN119" s="1080"/>
      <c r="DO119" s="1080"/>
      <c r="DP119" s="1081"/>
      <c r="DQ119" s="1079" t="s">
        <v>473</v>
      </c>
      <c r="DR119" s="1080"/>
      <c r="DS119" s="1080"/>
      <c r="DT119" s="1080"/>
      <c r="DU119" s="1081"/>
      <c r="DV119" s="1082" t="s">
        <v>475</v>
      </c>
      <c r="DW119" s="1083"/>
      <c r="DX119" s="1083"/>
      <c r="DY119" s="1083"/>
      <c r="DZ119" s="1084"/>
    </row>
    <row r="120" spans="1:130" s="248" customFormat="1" ht="26.25" customHeight="1" x14ac:dyDescent="0.15">
      <c r="A120" s="1155"/>
      <c r="B120" s="1042"/>
      <c r="C120" s="1012" t="s">
        <v>451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474</v>
      </c>
      <c r="AB120" s="1055"/>
      <c r="AC120" s="1055"/>
      <c r="AD120" s="1055"/>
      <c r="AE120" s="1056"/>
      <c r="AF120" s="1057" t="s">
        <v>473</v>
      </c>
      <c r="AG120" s="1055"/>
      <c r="AH120" s="1055"/>
      <c r="AI120" s="1055"/>
      <c r="AJ120" s="1056"/>
      <c r="AK120" s="1057" t="s">
        <v>474</v>
      </c>
      <c r="AL120" s="1055"/>
      <c r="AM120" s="1055"/>
      <c r="AN120" s="1055"/>
      <c r="AO120" s="1056"/>
      <c r="AP120" s="1058" t="s">
        <v>473</v>
      </c>
      <c r="AQ120" s="1059"/>
      <c r="AR120" s="1059"/>
      <c r="AS120" s="1059"/>
      <c r="AT120" s="1060"/>
      <c r="AU120" s="1085" t="s">
        <v>481</v>
      </c>
      <c r="AV120" s="1086"/>
      <c r="AW120" s="1086"/>
      <c r="AX120" s="1086"/>
      <c r="AY120" s="1087"/>
      <c r="AZ120" s="1036" t="s">
        <v>482</v>
      </c>
      <c r="BA120" s="985"/>
      <c r="BB120" s="985"/>
      <c r="BC120" s="985"/>
      <c r="BD120" s="985"/>
      <c r="BE120" s="985"/>
      <c r="BF120" s="985"/>
      <c r="BG120" s="985"/>
      <c r="BH120" s="985"/>
      <c r="BI120" s="985"/>
      <c r="BJ120" s="985"/>
      <c r="BK120" s="985"/>
      <c r="BL120" s="985"/>
      <c r="BM120" s="985"/>
      <c r="BN120" s="985"/>
      <c r="BO120" s="985"/>
      <c r="BP120" s="986"/>
      <c r="BQ120" s="1022">
        <v>1401461</v>
      </c>
      <c r="BR120" s="1023"/>
      <c r="BS120" s="1023"/>
      <c r="BT120" s="1023"/>
      <c r="BU120" s="1023"/>
      <c r="BV120" s="1023">
        <v>1287550</v>
      </c>
      <c r="BW120" s="1023"/>
      <c r="BX120" s="1023"/>
      <c r="BY120" s="1023"/>
      <c r="BZ120" s="1023"/>
      <c r="CA120" s="1023">
        <v>1305181</v>
      </c>
      <c r="CB120" s="1023"/>
      <c r="CC120" s="1023"/>
      <c r="CD120" s="1023"/>
      <c r="CE120" s="1023"/>
      <c r="CF120" s="1037">
        <v>34.299999999999997</v>
      </c>
      <c r="CG120" s="1038"/>
      <c r="CH120" s="1038"/>
      <c r="CI120" s="1038"/>
      <c r="CJ120" s="1038"/>
      <c r="CK120" s="1103" t="s">
        <v>483</v>
      </c>
      <c r="CL120" s="1104"/>
      <c r="CM120" s="1104"/>
      <c r="CN120" s="1104"/>
      <c r="CO120" s="1105"/>
      <c r="CP120" s="1111" t="s">
        <v>484</v>
      </c>
      <c r="CQ120" s="1112"/>
      <c r="CR120" s="1112"/>
      <c r="CS120" s="1112"/>
      <c r="CT120" s="1112"/>
      <c r="CU120" s="1112"/>
      <c r="CV120" s="1112"/>
      <c r="CW120" s="1112"/>
      <c r="CX120" s="1112"/>
      <c r="CY120" s="1112"/>
      <c r="CZ120" s="1112"/>
      <c r="DA120" s="1112"/>
      <c r="DB120" s="1112"/>
      <c r="DC120" s="1112"/>
      <c r="DD120" s="1112"/>
      <c r="DE120" s="1112"/>
      <c r="DF120" s="1113"/>
      <c r="DG120" s="1022">
        <v>2614139</v>
      </c>
      <c r="DH120" s="1023"/>
      <c r="DI120" s="1023"/>
      <c r="DJ120" s="1023"/>
      <c r="DK120" s="1023"/>
      <c r="DL120" s="1023">
        <v>2562227</v>
      </c>
      <c r="DM120" s="1023"/>
      <c r="DN120" s="1023"/>
      <c r="DO120" s="1023"/>
      <c r="DP120" s="1023"/>
      <c r="DQ120" s="1023">
        <v>2516678</v>
      </c>
      <c r="DR120" s="1023"/>
      <c r="DS120" s="1023"/>
      <c r="DT120" s="1023"/>
      <c r="DU120" s="1023"/>
      <c r="DV120" s="1024">
        <v>66.099999999999994</v>
      </c>
      <c r="DW120" s="1024"/>
      <c r="DX120" s="1024"/>
      <c r="DY120" s="1024"/>
      <c r="DZ120" s="1025"/>
    </row>
    <row r="121" spans="1:130" s="248" customFormat="1" ht="26.25" customHeight="1" x14ac:dyDescent="0.15">
      <c r="A121" s="1155"/>
      <c r="B121" s="1042"/>
      <c r="C121" s="1063" t="s">
        <v>485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473</v>
      </c>
      <c r="AB121" s="1055"/>
      <c r="AC121" s="1055"/>
      <c r="AD121" s="1055"/>
      <c r="AE121" s="1056"/>
      <c r="AF121" s="1057" t="s">
        <v>473</v>
      </c>
      <c r="AG121" s="1055"/>
      <c r="AH121" s="1055"/>
      <c r="AI121" s="1055"/>
      <c r="AJ121" s="1056"/>
      <c r="AK121" s="1057" t="s">
        <v>473</v>
      </c>
      <c r="AL121" s="1055"/>
      <c r="AM121" s="1055"/>
      <c r="AN121" s="1055"/>
      <c r="AO121" s="1056"/>
      <c r="AP121" s="1058" t="s">
        <v>473</v>
      </c>
      <c r="AQ121" s="1059"/>
      <c r="AR121" s="1059"/>
      <c r="AS121" s="1059"/>
      <c r="AT121" s="1060"/>
      <c r="AU121" s="1088"/>
      <c r="AV121" s="1089"/>
      <c r="AW121" s="1089"/>
      <c r="AX121" s="1089"/>
      <c r="AY121" s="1090"/>
      <c r="AZ121" s="1045" t="s">
        <v>486</v>
      </c>
      <c r="BA121" s="1046"/>
      <c r="BB121" s="1046"/>
      <c r="BC121" s="1046"/>
      <c r="BD121" s="1046"/>
      <c r="BE121" s="1046"/>
      <c r="BF121" s="1046"/>
      <c r="BG121" s="1046"/>
      <c r="BH121" s="1046"/>
      <c r="BI121" s="1046"/>
      <c r="BJ121" s="1046"/>
      <c r="BK121" s="1046"/>
      <c r="BL121" s="1046"/>
      <c r="BM121" s="1046"/>
      <c r="BN121" s="1046"/>
      <c r="BO121" s="1046"/>
      <c r="BP121" s="1047"/>
      <c r="BQ121" s="1015">
        <v>2076476</v>
      </c>
      <c r="BR121" s="1016"/>
      <c r="BS121" s="1016"/>
      <c r="BT121" s="1016"/>
      <c r="BU121" s="1016"/>
      <c r="BV121" s="1016">
        <v>2071457</v>
      </c>
      <c r="BW121" s="1016"/>
      <c r="BX121" s="1016"/>
      <c r="BY121" s="1016"/>
      <c r="BZ121" s="1016"/>
      <c r="CA121" s="1016">
        <v>2024682</v>
      </c>
      <c r="CB121" s="1016"/>
      <c r="CC121" s="1016"/>
      <c r="CD121" s="1016"/>
      <c r="CE121" s="1016"/>
      <c r="CF121" s="1010">
        <v>53.2</v>
      </c>
      <c r="CG121" s="1011"/>
      <c r="CH121" s="1011"/>
      <c r="CI121" s="1011"/>
      <c r="CJ121" s="1011"/>
      <c r="CK121" s="1106"/>
      <c r="CL121" s="1107"/>
      <c r="CM121" s="1107"/>
      <c r="CN121" s="1107"/>
      <c r="CO121" s="1108"/>
      <c r="CP121" s="1116" t="s">
        <v>487</v>
      </c>
      <c r="CQ121" s="1117"/>
      <c r="CR121" s="1117"/>
      <c r="CS121" s="1117"/>
      <c r="CT121" s="1117"/>
      <c r="CU121" s="1117"/>
      <c r="CV121" s="1117"/>
      <c r="CW121" s="1117"/>
      <c r="CX121" s="1117"/>
      <c r="CY121" s="1117"/>
      <c r="CZ121" s="1117"/>
      <c r="DA121" s="1117"/>
      <c r="DB121" s="1117"/>
      <c r="DC121" s="1117"/>
      <c r="DD121" s="1117"/>
      <c r="DE121" s="1117"/>
      <c r="DF121" s="1118"/>
      <c r="DG121" s="1015">
        <v>22400</v>
      </c>
      <c r="DH121" s="1016"/>
      <c r="DI121" s="1016"/>
      <c r="DJ121" s="1016"/>
      <c r="DK121" s="1016"/>
      <c r="DL121" s="1016">
        <v>22400</v>
      </c>
      <c r="DM121" s="1016"/>
      <c r="DN121" s="1016"/>
      <c r="DO121" s="1016"/>
      <c r="DP121" s="1016"/>
      <c r="DQ121" s="1016">
        <v>22400</v>
      </c>
      <c r="DR121" s="1016"/>
      <c r="DS121" s="1016"/>
      <c r="DT121" s="1016"/>
      <c r="DU121" s="1016"/>
      <c r="DV121" s="1017">
        <v>0.6</v>
      </c>
      <c r="DW121" s="1017"/>
      <c r="DX121" s="1017"/>
      <c r="DY121" s="1017"/>
      <c r="DZ121" s="1018"/>
    </row>
    <row r="122" spans="1:130" s="248" customFormat="1" ht="26.25" customHeight="1" x14ac:dyDescent="0.15">
      <c r="A122" s="1155"/>
      <c r="B122" s="1042"/>
      <c r="C122" s="1012" t="s">
        <v>464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474</v>
      </c>
      <c r="AB122" s="1055"/>
      <c r="AC122" s="1055"/>
      <c r="AD122" s="1055"/>
      <c r="AE122" s="1056"/>
      <c r="AF122" s="1057" t="s">
        <v>475</v>
      </c>
      <c r="AG122" s="1055"/>
      <c r="AH122" s="1055"/>
      <c r="AI122" s="1055"/>
      <c r="AJ122" s="1056"/>
      <c r="AK122" s="1057" t="s">
        <v>473</v>
      </c>
      <c r="AL122" s="1055"/>
      <c r="AM122" s="1055"/>
      <c r="AN122" s="1055"/>
      <c r="AO122" s="1056"/>
      <c r="AP122" s="1058" t="s">
        <v>473</v>
      </c>
      <c r="AQ122" s="1059"/>
      <c r="AR122" s="1059"/>
      <c r="AS122" s="1059"/>
      <c r="AT122" s="1060"/>
      <c r="AU122" s="1088"/>
      <c r="AV122" s="1089"/>
      <c r="AW122" s="1089"/>
      <c r="AX122" s="1089"/>
      <c r="AY122" s="1090"/>
      <c r="AZ122" s="1070" t="s">
        <v>488</v>
      </c>
      <c r="BA122" s="1061"/>
      <c r="BB122" s="1061"/>
      <c r="BC122" s="1061"/>
      <c r="BD122" s="1061"/>
      <c r="BE122" s="1061"/>
      <c r="BF122" s="1061"/>
      <c r="BG122" s="1061"/>
      <c r="BH122" s="1061"/>
      <c r="BI122" s="1061"/>
      <c r="BJ122" s="1061"/>
      <c r="BK122" s="1061"/>
      <c r="BL122" s="1061"/>
      <c r="BM122" s="1061"/>
      <c r="BN122" s="1061"/>
      <c r="BO122" s="1061"/>
      <c r="BP122" s="1062"/>
      <c r="BQ122" s="1093">
        <v>7003893</v>
      </c>
      <c r="BR122" s="1094"/>
      <c r="BS122" s="1094"/>
      <c r="BT122" s="1094"/>
      <c r="BU122" s="1094"/>
      <c r="BV122" s="1094">
        <v>6901082</v>
      </c>
      <c r="BW122" s="1094"/>
      <c r="BX122" s="1094"/>
      <c r="BY122" s="1094"/>
      <c r="BZ122" s="1094"/>
      <c r="CA122" s="1094">
        <v>7151177</v>
      </c>
      <c r="CB122" s="1094"/>
      <c r="CC122" s="1094"/>
      <c r="CD122" s="1094"/>
      <c r="CE122" s="1094"/>
      <c r="CF122" s="1114">
        <v>187.8</v>
      </c>
      <c r="CG122" s="1115"/>
      <c r="CH122" s="1115"/>
      <c r="CI122" s="1115"/>
      <c r="CJ122" s="1115"/>
      <c r="CK122" s="1106"/>
      <c r="CL122" s="1107"/>
      <c r="CM122" s="1107"/>
      <c r="CN122" s="1107"/>
      <c r="CO122" s="1108"/>
      <c r="CP122" s="1116" t="s">
        <v>489</v>
      </c>
      <c r="CQ122" s="1117"/>
      <c r="CR122" s="1117"/>
      <c r="CS122" s="1117"/>
      <c r="CT122" s="1117"/>
      <c r="CU122" s="1117"/>
      <c r="CV122" s="1117"/>
      <c r="CW122" s="1117"/>
      <c r="CX122" s="1117"/>
      <c r="CY122" s="1117"/>
      <c r="CZ122" s="1117"/>
      <c r="DA122" s="1117"/>
      <c r="DB122" s="1117"/>
      <c r="DC122" s="1117"/>
      <c r="DD122" s="1117"/>
      <c r="DE122" s="1117"/>
      <c r="DF122" s="1118"/>
      <c r="DG122" s="1015" t="s">
        <v>475</v>
      </c>
      <c r="DH122" s="1016"/>
      <c r="DI122" s="1016"/>
      <c r="DJ122" s="1016"/>
      <c r="DK122" s="1016"/>
      <c r="DL122" s="1016" t="s">
        <v>473</v>
      </c>
      <c r="DM122" s="1016"/>
      <c r="DN122" s="1016"/>
      <c r="DO122" s="1016"/>
      <c r="DP122" s="1016"/>
      <c r="DQ122" s="1016" t="s">
        <v>474</v>
      </c>
      <c r="DR122" s="1016"/>
      <c r="DS122" s="1016"/>
      <c r="DT122" s="1016"/>
      <c r="DU122" s="1016"/>
      <c r="DV122" s="1017" t="s">
        <v>473</v>
      </c>
      <c r="DW122" s="1017"/>
      <c r="DX122" s="1017"/>
      <c r="DY122" s="1017"/>
      <c r="DZ122" s="1018"/>
    </row>
    <row r="123" spans="1:130" s="248" customFormat="1" ht="26.25" customHeight="1" x14ac:dyDescent="0.15">
      <c r="A123" s="1155"/>
      <c r="B123" s="1042"/>
      <c r="C123" s="1012" t="s">
        <v>470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473</v>
      </c>
      <c r="AB123" s="1055"/>
      <c r="AC123" s="1055"/>
      <c r="AD123" s="1055"/>
      <c r="AE123" s="1056"/>
      <c r="AF123" s="1057" t="s">
        <v>473</v>
      </c>
      <c r="AG123" s="1055"/>
      <c r="AH123" s="1055"/>
      <c r="AI123" s="1055"/>
      <c r="AJ123" s="1056"/>
      <c r="AK123" s="1057" t="s">
        <v>475</v>
      </c>
      <c r="AL123" s="1055"/>
      <c r="AM123" s="1055"/>
      <c r="AN123" s="1055"/>
      <c r="AO123" s="1056"/>
      <c r="AP123" s="1058" t="s">
        <v>474</v>
      </c>
      <c r="AQ123" s="1059"/>
      <c r="AR123" s="1059"/>
      <c r="AS123" s="1059"/>
      <c r="AT123" s="1060"/>
      <c r="AU123" s="1091"/>
      <c r="AV123" s="1092"/>
      <c r="AW123" s="1092"/>
      <c r="AX123" s="1092"/>
      <c r="AY123" s="1092"/>
      <c r="AZ123" s="279" t="s">
        <v>193</v>
      </c>
      <c r="BA123" s="279"/>
      <c r="BB123" s="279"/>
      <c r="BC123" s="279"/>
      <c r="BD123" s="279"/>
      <c r="BE123" s="279"/>
      <c r="BF123" s="279"/>
      <c r="BG123" s="279"/>
      <c r="BH123" s="279"/>
      <c r="BI123" s="279"/>
      <c r="BJ123" s="279"/>
      <c r="BK123" s="279"/>
      <c r="BL123" s="279"/>
      <c r="BM123" s="279"/>
      <c r="BN123" s="279"/>
      <c r="BO123" s="1071" t="s">
        <v>490</v>
      </c>
      <c r="BP123" s="1102"/>
      <c r="BQ123" s="1161">
        <v>10481830</v>
      </c>
      <c r="BR123" s="1162"/>
      <c r="BS123" s="1162"/>
      <c r="BT123" s="1162"/>
      <c r="BU123" s="1162"/>
      <c r="BV123" s="1162">
        <v>10260089</v>
      </c>
      <c r="BW123" s="1162"/>
      <c r="BX123" s="1162"/>
      <c r="BY123" s="1162"/>
      <c r="BZ123" s="1162"/>
      <c r="CA123" s="1162">
        <v>10481040</v>
      </c>
      <c r="CB123" s="1162"/>
      <c r="CC123" s="1162"/>
      <c r="CD123" s="1162"/>
      <c r="CE123" s="1162"/>
      <c r="CF123" s="1095"/>
      <c r="CG123" s="1096"/>
      <c r="CH123" s="1096"/>
      <c r="CI123" s="1096"/>
      <c r="CJ123" s="1097"/>
      <c r="CK123" s="1106"/>
      <c r="CL123" s="1107"/>
      <c r="CM123" s="1107"/>
      <c r="CN123" s="1107"/>
      <c r="CO123" s="1108"/>
      <c r="CP123" s="1116" t="s">
        <v>491</v>
      </c>
      <c r="CQ123" s="1117"/>
      <c r="CR123" s="1117"/>
      <c r="CS123" s="1117"/>
      <c r="CT123" s="1117"/>
      <c r="CU123" s="1117"/>
      <c r="CV123" s="1117"/>
      <c r="CW123" s="1117"/>
      <c r="CX123" s="1117"/>
      <c r="CY123" s="1117"/>
      <c r="CZ123" s="1117"/>
      <c r="DA123" s="1117"/>
      <c r="DB123" s="1117"/>
      <c r="DC123" s="1117"/>
      <c r="DD123" s="1117"/>
      <c r="DE123" s="1117"/>
      <c r="DF123" s="1118"/>
      <c r="DG123" s="1054" t="s">
        <v>456</v>
      </c>
      <c r="DH123" s="1055"/>
      <c r="DI123" s="1055"/>
      <c r="DJ123" s="1055"/>
      <c r="DK123" s="1056"/>
      <c r="DL123" s="1057" t="s">
        <v>473</v>
      </c>
      <c r="DM123" s="1055"/>
      <c r="DN123" s="1055"/>
      <c r="DO123" s="1055"/>
      <c r="DP123" s="1056"/>
      <c r="DQ123" s="1057" t="s">
        <v>492</v>
      </c>
      <c r="DR123" s="1055"/>
      <c r="DS123" s="1055"/>
      <c r="DT123" s="1055"/>
      <c r="DU123" s="1056"/>
      <c r="DV123" s="1058" t="s">
        <v>456</v>
      </c>
      <c r="DW123" s="1059"/>
      <c r="DX123" s="1059"/>
      <c r="DY123" s="1059"/>
      <c r="DZ123" s="1060"/>
    </row>
    <row r="124" spans="1:130" s="248" customFormat="1" ht="26.25" customHeight="1" thickBot="1" x14ac:dyDescent="0.2">
      <c r="A124" s="1155"/>
      <c r="B124" s="1042"/>
      <c r="C124" s="1012" t="s">
        <v>476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456</v>
      </c>
      <c r="AB124" s="1055"/>
      <c r="AC124" s="1055"/>
      <c r="AD124" s="1055"/>
      <c r="AE124" s="1056"/>
      <c r="AF124" s="1057" t="s">
        <v>456</v>
      </c>
      <c r="AG124" s="1055"/>
      <c r="AH124" s="1055"/>
      <c r="AI124" s="1055"/>
      <c r="AJ124" s="1056"/>
      <c r="AK124" s="1057" t="s">
        <v>456</v>
      </c>
      <c r="AL124" s="1055"/>
      <c r="AM124" s="1055"/>
      <c r="AN124" s="1055"/>
      <c r="AO124" s="1056"/>
      <c r="AP124" s="1058" t="s">
        <v>473</v>
      </c>
      <c r="AQ124" s="1059"/>
      <c r="AR124" s="1059"/>
      <c r="AS124" s="1059"/>
      <c r="AT124" s="1060"/>
      <c r="AU124" s="1157" t="s">
        <v>493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95.6</v>
      </c>
      <c r="BR124" s="1124"/>
      <c r="BS124" s="1124"/>
      <c r="BT124" s="1124"/>
      <c r="BU124" s="1124"/>
      <c r="BV124" s="1124">
        <v>97.5</v>
      </c>
      <c r="BW124" s="1124"/>
      <c r="BX124" s="1124"/>
      <c r="BY124" s="1124"/>
      <c r="BZ124" s="1124"/>
      <c r="CA124" s="1124">
        <v>96.6</v>
      </c>
      <c r="CB124" s="1124"/>
      <c r="CC124" s="1124"/>
      <c r="CD124" s="1124"/>
      <c r="CE124" s="1124"/>
      <c r="CF124" s="1125"/>
      <c r="CG124" s="1126"/>
      <c r="CH124" s="1126"/>
      <c r="CI124" s="1126"/>
      <c r="CJ124" s="1127"/>
      <c r="CK124" s="1109"/>
      <c r="CL124" s="1109"/>
      <c r="CM124" s="1109"/>
      <c r="CN124" s="1109"/>
      <c r="CO124" s="1110"/>
      <c r="CP124" s="1116" t="s">
        <v>494</v>
      </c>
      <c r="CQ124" s="1117"/>
      <c r="CR124" s="1117"/>
      <c r="CS124" s="1117"/>
      <c r="CT124" s="1117"/>
      <c r="CU124" s="1117"/>
      <c r="CV124" s="1117"/>
      <c r="CW124" s="1117"/>
      <c r="CX124" s="1117"/>
      <c r="CY124" s="1117"/>
      <c r="CZ124" s="1117"/>
      <c r="DA124" s="1117"/>
      <c r="DB124" s="1117"/>
      <c r="DC124" s="1117"/>
      <c r="DD124" s="1117"/>
      <c r="DE124" s="1117"/>
      <c r="DF124" s="1118"/>
      <c r="DG124" s="1101" t="s">
        <v>475</v>
      </c>
      <c r="DH124" s="1080"/>
      <c r="DI124" s="1080"/>
      <c r="DJ124" s="1080"/>
      <c r="DK124" s="1081"/>
      <c r="DL124" s="1079" t="s">
        <v>495</v>
      </c>
      <c r="DM124" s="1080"/>
      <c r="DN124" s="1080"/>
      <c r="DO124" s="1080"/>
      <c r="DP124" s="1081"/>
      <c r="DQ124" s="1079" t="s">
        <v>492</v>
      </c>
      <c r="DR124" s="1080"/>
      <c r="DS124" s="1080"/>
      <c r="DT124" s="1080"/>
      <c r="DU124" s="1081"/>
      <c r="DV124" s="1082" t="s">
        <v>495</v>
      </c>
      <c r="DW124" s="1083"/>
      <c r="DX124" s="1083"/>
      <c r="DY124" s="1083"/>
      <c r="DZ124" s="1084"/>
    </row>
    <row r="125" spans="1:130" s="248" customFormat="1" ht="26.25" customHeight="1" x14ac:dyDescent="0.15">
      <c r="A125" s="1155"/>
      <c r="B125" s="1042"/>
      <c r="C125" s="1012" t="s">
        <v>478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492</v>
      </c>
      <c r="AB125" s="1055"/>
      <c r="AC125" s="1055"/>
      <c r="AD125" s="1055"/>
      <c r="AE125" s="1056"/>
      <c r="AF125" s="1057" t="s">
        <v>492</v>
      </c>
      <c r="AG125" s="1055"/>
      <c r="AH125" s="1055"/>
      <c r="AI125" s="1055"/>
      <c r="AJ125" s="1056"/>
      <c r="AK125" s="1057" t="s">
        <v>495</v>
      </c>
      <c r="AL125" s="1055"/>
      <c r="AM125" s="1055"/>
      <c r="AN125" s="1055"/>
      <c r="AO125" s="1056"/>
      <c r="AP125" s="1058" t="s">
        <v>492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496</v>
      </c>
      <c r="CL125" s="1104"/>
      <c r="CM125" s="1104"/>
      <c r="CN125" s="1104"/>
      <c r="CO125" s="1105"/>
      <c r="CP125" s="1036" t="s">
        <v>497</v>
      </c>
      <c r="CQ125" s="985"/>
      <c r="CR125" s="985"/>
      <c r="CS125" s="985"/>
      <c r="CT125" s="985"/>
      <c r="CU125" s="985"/>
      <c r="CV125" s="985"/>
      <c r="CW125" s="985"/>
      <c r="CX125" s="985"/>
      <c r="CY125" s="985"/>
      <c r="CZ125" s="985"/>
      <c r="DA125" s="985"/>
      <c r="DB125" s="985"/>
      <c r="DC125" s="985"/>
      <c r="DD125" s="985"/>
      <c r="DE125" s="985"/>
      <c r="DF125" s="986"/>
      <c r="DG125" s="1022" t="s">
        <v>475</v>
      </c>
      <c r="DH125" s="1023"/>
      <c r="DI125" s="1023"/>
      <c r="DJ125" s="1023"/>
      <c r="DK125" s="1023"/>
      <c r="DL125" s="1023" t="s">
        <v>475</v>
      </c>
      <c r="DM125" s="1023"/>
      <c r="DN125" s="1023"/>
      <c r="DO125" s="1023"/>
      <c r="DP125" s="1023"/>
      <c r="DQ125" s="1023" t="s">
        <v>492</v>
      </c>
      <c r="DR125" s="1023"/>
      <c r="DS125" s="1023"/>
      <c r="DT125" s="1023"/>
      <c r="DU125" s="1023"/>
      <c r="DV125" s="1024" t="s">
        <v>492</v>
      </c>
      <c r="DW125" s="1024"/>
      <c r="DX125" s="1024"/>
      <c r="DY125" s="1024"/>
      <c r="DZ125" s="1025"/>
    </row>
    <row r="126" spans="1:130" s="248" customFormat="1" ht="26.25" customHeight="1" thickBot="1" x14ac:dyDescent="0.2">
      <c r="A126" s="1155"/>
      <c r="B126" s="1042"/>
      <c r="C126" s="1012" t="s">
        <v>480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492</v>
      </c>
      <c r="AB126" s="1055"/>
      <c r="AC126" s="1055"/>
      <c r="AD126" s="1055"/>
      <c r="AE126" s="1056"/>
      <c r="AF126" s="1057" t="s">
        <v>492</v>
      </c>
      <c r="AG126" s="1055"/>
      <c r="AH126" s="1055"/>
      <c r="AI126" s="1055"/>
      <c r="AJ126" s="1056"/>
      <c r="AK126" s="1057" t="s">
        <v>492</v>
      </c>
      <c r="AL126" s="1055"/>
      <c r="AM126" s="1055"/>
      <c r="AN126" s="1055"/>
      <c r="AO126" s="1056"/>
      <c r="AP126" s="1058" t="s">
        <v>475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498</v>
      </c>
      <c r="CQ126" s="1046"/>
      <c r="CR126" s="1046"/>
      <c r="CS126" s="1046"/>
      <c r="CT126" s="1046"/>
      <c r="CU126" s="1046"/>
      <c r="CV126" s="1046"/>
      <c r="CW126" s="1046"/>
      <c r="CX126" s="1046"/>
      <c r="CY126" s="1046"/>
      <c r="CZ126" s="1046"/>
      <c r="DA126" s="1046"/>
      <c r="DB126" s="1046"/>
      <c r="DC126" s="1046"/>
      <c r="DD126" s="1046"/>
      <c r="DE126" s="1046"/>
      <c r="DF126" s="1047"/>
      <c r="DG126" s="1015" t="s">
        <v>475</v>
      </c>
      <c r="DH126" s="1016"/>
      <c r="DI126" s="1016"/>
      <c r="DJ126" s="1016"/>
      <c r="DK126" s="1016"/>
      <c r="DL126" s="1016" t="s">
        <v>475</v>
      </c>
      <c r="DM126" s="1016"/>
      <c r="DN126" s="1016"/>
      <c r="DO126" s="1016"/>
      <c r="DP126" s="1016"/>
      <c r="DQ126" s="1016" t="s">
        <v>475</v>
      </c>
      <c r="DR126" s="1016"/>
      <c r="DS126" s="1016"/>
      <c r="DT126" s="1016"/>
      <c r="DU126" s="1016"/>
      <c r="DV126" s="1017" t="s">
        <v>475</v>
      </c>
      <c r="DW126" s="1017"/>
      <c r="DX126" s="1017"/>
      <c r="DY126" s="1017"/>
      <c r="DZ126" s="1018"/>
    </row>
    <row r="127" spans="1:130" s="248" customFormat="1" ht="26.25" customHeight="1" x14ac:dyDescent="0.15">
      <c r="A127" s="1156"/>
      <c r="B127" s="1044"/>
      <c r="C127" s="1098" t="s">
        <v>499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475</v>
      </c>
      <c r="AB127" s="1055"/>
      <c r="AC127" s="1055"/>
      <c r="AD127" s="1055"/>
      <c r="AE127" s="1056"/>
      <c r="AF127" s="1057" t="s">
        <v>495</v>
      </c>
      <c r="AG127" s="1055"/>
      <c r="AH127" s="1055"/>
      <c r="AI127" s="1055"/>
      <c r="AJ127" s="1056"/>
      <c r="AK127" s="1057" t="s">
        <v>475</v>
      </c>
      <c r="AL127" s="1055"/>
      <c r="AM127" s="1055"/>
      <c r="AN127" s="1055"/>
      <c r="AO127" s="1056"/>
      <c r="AP127" s="1058" t="s">
        <v>475</v>
      </c>
      <c r="AQ127" s="1059"/>
      <c r="AR127" s="1059"/>
      <c r="AS127" s="1059"/>
      <c r="AT127" s="1060"/>
      <c r="AU127" s="284"/>
      <c r="AV127" s="284"/>
      <c r="AW127" s="284"/>
      <c r="AX127" s="1128" t="s">
        <v>500</v>
      </c>
      <c r="AY127" s="1129"/>
      <c r="AZ127" s="1129"/>
      <c r="BA127" s="1129"/>
      <c r="BB127" s="1129"/>
      <c r="BC127" s="1129"/>
      <c r="BD127" s="1129"/>
      <c r="BE127" s="1130"/>
      <c r="BF127" s="1131" t="s">
        <v>501</v>
      </c>
      <c r="BG127" s="1129"/>
      <c r="BH127" s="1129"/>
      <c r="BI127" s="1129"/>
      <c r="BJ127" s="1129"/>
      <c r="BK127" s="1129"/>
      <c r="BL127" s="1130"/>
      <c r="BM127" s="1131" t="s">
        <v>502</v>
      </c>
      <c r="BN127" s="1129"/>
      <c r="BO127" s="1129"/>
      <c r="BP127" s="1129"/>
      <c r="BQ127" s="1129"/>
      <c r="BR127" s="1129"/>
      <c r="BS127" s="1130"/>
      <c r="BT127" s="1131" t="s">
        <v>503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504</v>
      </c>
      <c r="CQ127" s="1046"/>
      <c r="CR127" s="1046"/>
      <c r="CS127" s="1046"/>
      <c r="CT127" s="1046"/>
      <c r="CU127" s="1046"/>
      <c r="CV127" s="1046"/>
      <c r="CW127" s="1046"/>
      <c r="CX127" s="1046"/>
      <c r="CY127" s="1046"/>
      <c r="CZ127" s="1046"/>
      <c r="DA127" s="1046"/>
      <c r="DB127" s="1046"/>
      <c r="DC127" s="1046"/>
      <c r="DD127" s="1046"/>
      <c r="DE127" s="1046"/>
      <c r="DF127" s="1047"/>
      <c r="DG127" s="1015" t="s">
        <v>492</v>
      </c>
      <c r="DH127" s="1016"/>
      <c r="DI127" s="1016"/>
      <c r="DJ127" s="1016"/>
      <c r="DK127" s="1016"/>
      <c r="DL127" s="1016" t="s">
        <v>495</v>
      </c>
      <c r="DM127" s="1016"/>
      <c r="DN127" s="1016"/>
      <c r="DO127" s="1016"/>
      <c r="DP127" s="1016"/>
      <c r="DQ127" s="1016" t="s">
        <v>492</v>
      </c>
      <c r="DR127" s="1016"/>
      <c r="DS127" s="1016"/>
      <c r="DT127" s="1016"/>
      <c r="DU127" s="1016"/>
      <c r="DV127" s="1017" t="s">
        <v>492</v>
      </c>
      <c r="DW127" s="1017"/>
      <c r="DX127" s="1017"/>
      <c r="DY127" s="1017"/>
      <c r="DZ127" s="1018"/>
    </row>
    <row r="128" spans="1:130" s="248" customFormat="1" ht="26.25" customHeight="1" thickBot="1" x14ac:dyDescent="0.2">
      <c r="A128" s="1139" t="s">
        <v>505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506</v>
      </c>
      <c r="X128" s="1141"/>
      <c r="Y128" s="1141"/>
      <c r="Z128" s="1142"/>
      <c r="AA128" s="1143">
        <v>198784</v>
      </c>
      <c r="AB128" s="1144"/>
      <c r="AC128" s="1144"/>
      <c r="AD128" s="1144"/>
      <c r="AE128" s="1145"/>
      <c r="AF128" s="1146">
        <v>189131</v>
      </c>
      <c r="AG128" s="1144"/>
      <c r="AH128" s="1144"/>
      <c r="AI128" s="1144"/>
      <c r="AJ128" s="1145"/>
      <c r="AK128" s="1146">
        <v>195683</v>
      </c>
      <c r="AL128" s="1144"/>
      <c r="AM128" s="1144"/>
      <c r="AN128" s="1144"/>
      <c r="AO128" s="1145"/>
      <c r="AP128" s="1147"/>
      <c r="AQ128" s="1148"/>
      <c r="AR128" s="1148"/>
      <c r="AS128" s="1148"/>
      <c r="AT128" s="1149"/>
      <c r="AU128" s="284"/>
      <c r="AV128" s="284"/>
      <c r="AW128" s="284"/>
      <c r="AX128" s="984" t="s">
        <v>507</v>
      </c>
      <c r="AY128" s="985"/>
      <c r="AZ128" s="985"/>
      <c r="BA128" s="985"/>
      <c r="BB128" s="985"/>
      <c r="BC128" s="985"/>
      <c r="BD128" s="985"/>
      <c r="BE128" s="986"/>
      <c r="BF128" s="1150" t="s">
        <v>508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509</v>
      </c>
      <c r="CQ128" s="1133"/>
      <c r="CR128" s="1133"/>
      <c r="CS128" s="1133"/>
      <c r="CT128" s="1133"/>
      <c r="CU128" s="1133"/>
      <c r="CV128" s="1133"/>
      <c r="CW128" s="1133"/>
      <c r="CX128" s="1133"/>
      <c r="CY128" s="1133"/>
      <c r="CZ128" s="1133"/>
      <c r="DA128" s="1133"/>
      <c r="DB128" s="1133"/>
      <c r="DC128" s="1133"/>
      <c r="DD128" s="1133"/>
      <c r="DE128" s="1133"/>
      <c r="DF128" s="1134"/>
      <c r="DG128" s="1135" t="s">
        <v>510</v>
      </c>
      <c r="DH128" s="1136"/>
      <c r="DI128" s="1136"/>
      <c r="DJ128" s="1136"/>
      <c r="DK128" s="1136"/>
      <c r="DL128" s="1136" t="s">
        <v>511</v>
      </c>
      <c r="DM128" s="1136"/>
      <c r="DN128" s="1136"/>
      <c r="DO128" s="1136"/>
      <c r="DP128" s="1136"/>
      <c r="DQ128" s="1136">
        <v>686</v>
      </c>
      <c r="DR128" s="1136"/>
      <c r="DS128" s="1136"/>
      <c r="DT128" s="1136"/>
      <c r="DU128" s="1136"/>
      <c r="DV128" s="1137">
        <v>0</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512</v>
      </c>
      <c r="X129" s="1170"/>
      <c r="Y129" s="1170"/>
      <c r="Z129" s="1171"/>
      <c r="AA129" s="1054">
        <v>4218530</v>
      </c>
      <c r="AB129" s="1055"/>
      <c r="AC129" s="1055"/>
      <c r="AD129" s="1055"/>
      <c r="AE129" s="1056"/>
      <c r="AF129" s="1057">
        <v>4194718</v>
      </c>
      <c r="AG129" s="1055"/>
      <c r="AH129" s="1055"/>
      <c r="AI129" s="1055"/>
      <c r="AJ129" s="1056"/>
      <c r="AK129" s="1057">
        <v>4392843</v>
      </c>
      <c r="AL129" s="1055"/>
      <c r="AM129" s="1055"/>
      <c r="AN129" s="1055"/>
      <c r="AO129" s="1056"/>
      <c r="AP129" s="1172"/>
      <c r="AQ129" s="1173"/>
      <c r="AR129" s="1173"/>
      <c r="AS129" s="1173"/>
      <c r="AT129" s="1174"/>
      <c r="AU129" s="286"/>
      <c r="AV129" s="286"/>
      <c r="AW129" s="286"/>
      <c r="AX129" s="1163" t="s">
        <v>513</v>
      </c>
      <c r="AY129" s="1046"/>
      <c r="AZ129" s="1046"/>
      <c r="BA129" s="1046"/>
      <c r="BB129" s="1046"/>
      <c r="BC129" s="1046"/>
      <c r="BD129" s="1046"/>
      <c r="BE129" s="1047"/>
      <c r="BF129" s="1164" t="s">
        <v>514</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516</v>
      </c>
      <c r="X130" s="1170"/>
      <c r="Y130" s="1170"/>
      <c r="Z130" s="1171"/>
      <c r="AA130" s="1054">
        <v>569261</v>
      </c>
      <c r="AB130" s="1055"/>
      <c r="AC130" s="1055"/>
      <c r="AD130" s="1055"/>
      <c r="AE130" s="1056"/>
      <c r="AF130" s="1057">
        <v>580691</v>
      </c>
      <c r="AG130" s="1055"/>
      <c r="AH130" s="1055"/>
      <c r="AI130" s="1055"/>
      <c r="AJ130" s="1056"/>
      <c r="AK130" s="1057">
        <v>584019</v>
      </c>
      <c r="AL130" s="1055"/>
      <c r="AM130" s="1055"/>
      <c r="AN130" s="1055"/>
      <c r="AO130" s="1056"/>
      <c r="AP130" s="1172"/>
      <c r="AQ130" s="1173"/>
      <c r="AR130" s="1173"/>
      <c r="AS130" s="1173"/>
      <c r="AT130" s="1174"/>
      <c r="AU130" s="286"/>
      <c r="AV130" s="286"/>
      <c r="AW130" s="286"/>
      <c r="AX130" s="1163" t="s">
        <v>517</v>
      </c>
      <c r="AY130" s="1046"/>
      <c r="AZ130" s="1046"/>
      <c r="BA130" s="1046"/>
      <c r="BB130" s="1046"/>
      <c r="BC130" s="1046"/>
      <c r="BD130" s="1046"/>
      <c r="BE130" s="1047"/>
      <c r="BF130" s="1200">
        <v>6.5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518</v>
      </c>
      <c r="X131" s="1208"/>
      <c r="Y131" s="1208"/>
      <c r="Z131" s="1209"/>
      <c r="AA131" s="1101">
        <v>3649269</v>
      </c>
      <c r="AB131" s="1080"/>
      <c r="AC131" s="1080"/>
      <c r="AD131" s="1080"/>
      <c r="AE131" s="1081"/>
      <c r="AF131" s="1079">
        <v>3614027</v>
      </c>
      <c r="AG131" s="1080"/>
      <c r="AH131" s="1080"/>
      <c r="AI131" s="1080"/>
      <c r="AJ131" s="1081"/>
      <c r="AK131" s="1079">
        <v>3808824</v>
      </c>
      <c r="AL131" s="1080"/>
      <c r="AM131" s="1080"/>
      <c r="AN131" s="1080"/>
      <c r="AO131" s="1081"/>
      <c r="AP131" s="1210"/>
      <c r="AQ131" s="1211"/>
      <c r="AR131" s="1211"/>
      <c r="AS131" s="1211"/>
      <c r="AT131" s="1212"/>
      <c r="AU131" s="286"/>
      <c r="AV131" s="286"/>
      <c r="AW131" s="286"/>
      <c r="AX131" s="1182" t="s">
        <v>519</v>
      </c>
      <c r="AY131" s="1133"/>
      <c r="AZ131" s="1133"/>
      <c r="BA131" s="1133"/>
      <c r="BB131" s="1133"/>
      <c r="BC131" s="1133"/>
      <c r="BD131" s="1133"/>
      <c r="BE131" s="1134"/>
      <c r="BF131" s="1183">
        <v>96.6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520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521</v>
      </c>
      <c r="W132" s="1193"/>
      <c r="X132" s="1193"/>
      <c r="Y132" s="1193"/>
      <c r="Z132" s="1194"/>
      <c r="AA132" s="1195">
        <v>6.0816563539999997</v>
      </c>
      <c r="AB132" s="1196"/>
      <c r="AC132" s="1196"/>
      <c r="AD132" s="1196"/>
      <c r="AE132" s="1197"/>
      <c r="AF132" s="1198">
        <v>6.6973766379999997</v>
      </c>
      <c r="AG132" s="1196"/>
      <c r="AH132" s="1196"/>
      <c r="AI132" s="1196"/>
      <c r="AJ132" s="1197"/>
      <c r="AK132" s="1198">
        <v>6.7893397020000004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522</v>
      </c>
      <c r="W133" s="1176"/>
      <c r="X133" s="1176"/>
      <c r="Y133" s="1176"/>
      <c r="Z133" s="1177"/>
      <c r="AA133" s="1178">
        <v>4.5999999999999996</v>
      </c>
      <c r="AB133" s="1179"/>
      <c r="AC133" s="1179"/>
      <c r="AD133" s="1179"/>
      <c r="AE133" s="1180"/>
      <c r="AF133" s="1178">
        <v>5.7</v>
      </c>
      <c r="AG133" s="1179"/>
      <c r="AH133" s="1179"/>
      <c r="AI133" s="1179"/>
      <c r="AJ133" s="1180"/>
      <c r="AK133" s="1178">
        <v>6.5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EQE9SeLcvfceRuwOeDxVeMjggU1xjOgcZdCEgeaOFDbfoYiEKRDGkgSq/pNlsMKax6PmFAdsFT3BmHkDSYYbA==" saltValue="zvzlkD4RV0x3tV9juCu9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szHVwmKn23i85YCZz7jPmvaN4X/HhSZFCyl5b3Me5aSB+FAoGohbuiHdM9cmlIL9xpHJZQq5VA8ZsQ0AAamFg==" saltValue="HkTpMwmA+MpRPPBF8rTo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8IPxkGMOSByu0PdNKGz2P+75+1nSft5cZId23slOcD3Oom93KUVdVu0abBeAA9rRBYuu9SottyAGLy1cCqiog==" saltValue="HcujNS/m3CaGgL1z5ZSIH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526</v>
      </c>
      <c r="AP7" s="305"/>
      <c r="AQ7" s="306" t="s">
        <v>527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528</v>
      </c>
      <c r="AQ8" s="312" t="s">
        <v>529</v>
      </c>
      <c r="AR8" s="313" t="s">
        <v>530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531</v>
      </c>
      <c r="AL9" s="1216"/>
      <c r="AM9" s="1216"/>
      <c r="AN9" s="1217"/>
      <c r="AO9" s="314">
        <v>1675065</v>
      </c>
      <c r="AP9" s="314">
        <v>101741</v>
      </c>
      <c r="AQ9" s="315">
        <v>90403</v>
      </c>
      <c r="AR9" s="316">
        <v>12.5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532</v>
      </c>
      <c r="AL10" s="1216"/>
      <c r="AM10" s="1216"/>
      <c r="AN10" s="1217"/>
      <c r="AO10" s="317">
        <v>64938</v>
      </c>
      <c r="AP10" s="317">
        <v>3944</v>
      </c>
      <c r="AQ10" s="318">
        <v>12167</v>
      </c>
      <c r="AR10" s="319">
        <v>-67.599999999999994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533</v>
      </c>
      <c r="AL11" s="1216"/>
      <c r="AM11" s="1216"/>
      <c r="AN11" s="1217"/>
      <c r="AO11" s="317" t="s">
        <v>534</v>
      </c>
      <c r="AP11" s="317" t="s">
        <v>534</v>
      </c>
      <c r="AQ11" s="318">
        <v>380</v>
      </c>
      <c r="AR11" s="319" t="s">
        <v>534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535</v>
      </c>
      <c r="AL12" s="1216"/>
      <c r="AM12" s="1216"/>
      <c r="AN12" s="1217"/>
      <c r="AO12" s="317" t="s">
        <v>534</v>
      </c>
      <c r="AP12" s="317" t="s">
        <v>534</v>
      </c>
      <c r="AQ12" s="318">
        <v>15</v>
      </c>
      <c r="AR12" s="319" t="s">
        <v>534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536</v>
      </c>
      <c r="AL13" s="1216"/>
      <c r="AM13" s="1216"/>
      <c r="AN13" s="1217"/>
      <c r="AO13" s="317">
        <v>70603</v>
      </c>
      <c r="AP13" s="317">
        <v>4288</v>
      </c>
      <c r="AQ13" s="318">
        <v>3760</v>
      </c>
      <c r="AR13" s="319">
        <v>14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537</v>
      </c>
      <c r="AL14" s="1216"/>
      <c r="AM14" s="1216"/>
      <c r="AN14" s="1217"/>
      <c r="AO14" s="317">
        <v>37553</v>
      </c>
      <c r="AP14" s="317">
        <v>2281</v>
      </c>
      <c r="AQ14" s="318">
        <v>1994</v>
      </c>
      <c r="AR14" s="319">
        <v>14.4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538</v>
      </c>
      <c r="AL15" s="1222"/>
      <c r="AM15" s="1222"/>
      <c r="AN15" s="1223"/>
      <c r="AO15" s="317">
        <v>-99574</v>
      </c>
      <c r="AP15" s="317">
        <v>-6048</v>
      </c>
      <c r="AQ15" s="318">
        <v>-7282</v>
      </c>
      <c r="AR15" s="319">
        <v>-16.899999999999999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193</v>
      </c>
      <c r="AL16" s="1222"/>
      <c r="AM16" s="1222"/>
      <c r="AN16" s="1223"/>
      <c r="AO16" s="317">
        <v>1748585</v>
      </c>
      <c r="AP16" s="317">
        <v>106207</v>
      </c>
      <c r="AQ16" s="318">
        <v>101438</v>
      </c>
      <c r="AR16" s="319">
        <v>4.7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540</v>
      </c>
      <c r="AP20" s="326" t="s">
        <v>541</v>
      </c>
      <c r="AQ20" s="327" t="s">
        <v>542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543</v>
      </c>
      <c r="AL21" s="1225"/>
      <c r="AM21" s="1225"/>
      <c r="AN21" s="1226"/>
      <c r="AO21" s="330">
        <v>12.39</v>
      </c>
      <c r="AP21" s="331">
        <v>9.1999999999999993</v>
      </c>
      <c r="AQ21" s="332">
        <v>3.19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544</v>
      </c>
      <c r="AL22" s="1225"/>
      <c r="AM22" s="1225"/>
      <c r="AN22" s="1226"/>
      <c r="AO22" s="335">
        <v>96.9</v>
      </c>
      <c r="AP22" s="336">
        <v>97</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526</v>
      </c>
      <c r="AP30" s="305"/>
      <c r="AQ30" s="306" t="s">
        <v>527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528</v>
      </c>
      <c r="AQ31" s="312" t="s">
        <v>529</v>
      </c>
      <c r="AR31" s="313" t="s">
        <v>530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548</v>
      </c>
      <c r="AL32" s="1219"/>
      <c r="AM32" s="1219"/>
      <c r="AN32" s="1220"/>
      <c r="AO32" s="345">
        <v>796431</v>
      </c>
      <c r="AP32" s="345">
        <v>48374</v>
      </c>
      <c r="AQ32" s="346">
        <v>48014</v>
      </c>
      <c r="AR32" s="347">
        <v>0.7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549</v>
      </c>
      <c r="AL33" s="1219"/>
      <c r="AM33" s="1219"/>
      <c r="AN33" s="1220"/>
      <c r="AO33" s="345" t="s">
        <v>534</v>
      </c>
      <c r="AP33" s="345" t="s">
        <v>534</v>
      </c>
      <c r="AQ33" s="346" t="s">
        <v>534</v>
      </c>
      <c r="AR33" s="347" t="s">
        <v>534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550</v>
      </c>
      <c r="AL34" s="1219"/>
      <c r="AM34" s="1219"/>
      <c r="AN34" s="1220"/>
      <c r="AO34" s="345" t="s">
        <v>534</v>
      </c>
      <c r="AP34" s="345" t="s">
        <v>534</v>
      </c>
      <c r="AQ34" s="346" t="s">
        <v>534</v>
      </c>
      <c r="AR34" s="347" t="s">
        <v>534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551</v>
      </c>
      <c r="AL35" s="1219"/>
      <c r="AM35" s="1219"/>
      <c r="AN35" s="1220"/>
      <c r="AO35" s="345">
        <v>238470</v>
      </c>
      <c r="AP35" s="345">
        <v>14484</v>
      </c>
      <c r="AQ35" s="346">
        <v>14725</v>
      </c>
      <c r="AR35" s="347">
        <v>-1.6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552</v>
      </c>
      <c r="AL36" s="1219"/>
      <c r="AM36" s="1219"/>
      <c r="AN36" s="1220"/>
      <c r="AO36" s="345">
        <v>3395</v>
      </c>
      <c r="AP36" s="345">
        <v>206</v>
      </c>
      <c r="AQ36" s="346">
        <v>3255</v>
      </c>
      <c r="AR36" s="347">
        <v>-93.7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553</v>
      </c>
      <c r="AL37" s="1219"/>
      <c r="AM37" s="1219"/>
      <c r="AN37" s="1220"/>
      <c r="AO37" s="345" t="s">
        <v>534</v>
      </c>
      <c r="AP37" s="345" t="s">
        <v>534</v>
      </c>
      <c r="AQ37" s="346">
        <v>482</v>
      </c>
      <c r="AR37" s="347" t="s">
        <v>534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554</v>
      </c>
      <c r="AL38" s="1228"/>
      <c r="AM38" s="1228"/>
      <c r="AN38" s="1229"/>
      <c r="AO38" s="348" t="s">
        <v>534</v>
      </c>
      <c r="AP38" s="348" t="s">
        <v>534</v>
      </c>
      <c r="AQ38" s="349">
        <v>3</v>
      </c>
      <c r="AR38" s="337" t="s">
        <v>534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555</v>
      </c>
      <c r="AL39" s="1228"/>
      <c r="AM39" s="1228"/>
      <c r="AN39" s="1229"/>
      <c r="AO39" s="345">
        <v>-195683</v>
      </c>
      <c r="AP39" s="345">
        <v>-11886</v>
      </c>
      <c r="AQ39" s="346">
        <v>-3561</v>
      </c>
      <c r="AR39" s="347">
        <v>233.8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556</v>
      </c>
      <c r="AL40" s="1219"/>
      <c r="AM40" s="1219"/>
      <c r="AN40" s="1220"/>
      <c r="AO40" s="345">
        <v>-584019</v>
      </c>
      <c r="AP40" s="345">
        <v>-35472</v>
      </c>
      <c r="AQ40" s="346">
        <v>-44235</v>
      </c>
      <c r="AR40" s="347">
        <v>-19.8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305</v>
      </c>
      <c r="AL41" s="1231"/>
      <c r="AM41" s="1231"/>
      <c r="AN41" s="1232"/>
      <c r="AO41" s="345">
        <v>258594</v>
      </c>
      <c r="AP41" s="345">
        <v>15707</v>
      </c>
      <c r="AQ41" s="346">
        <v>18685</v>
      </c>
      <c r="AR41" s="347">
        <v>-15.9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526</v>
      </c>
      <c r="AN49" s="1235" t="s">
        <v>560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561</v>
      </c>
      <c r="AO50" s="362" t="s">
        <v>562</v>
      </c>
      <c r="AP50" s="363" t="s">
        <v>563</v>
      </c>
      <c r="AQ50" s="364" t="s">
        <v>564</v>
      </c>
      <c r="AR50" s="365" t="s">
        <v>565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566</v>
      </c>
      <c r="AL51" s="358"/>
      <c r="AM51" s="366">
        <v>2206269</v>
      </c>
      <c r="AN51" s="367">
        <v>126768</v>
      </c>
      <c r="AO51" s="368">
        <v>-40.799999999999997</v>
      </c>
      <c r="AP51" s="369">
        <v>67293</v>
      </c>
      <c r="AQ51" s="370">
        <v>-3.1</v>
      </c>
      <c r="AR51" s="371">
        <v>-37.700000000000003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567</v>
      </c>
      <c r="AM52" s="374">
        <v>438219</v>
      </c>
      <c r="AN52" s="375">
        <v>25179</v>
      </c>
      <c r="AO52" s="376">
        <v>-68.8</v>
      </c>
      <c r="AP52" s="377">
        <v>35076</v>
      </c>
      <c r="AQ52" s="378">
        <v>-8.1999999999999993</v>
      </c>
      <c r="AR52" s="379">
        <v>-60.6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568</v>
      </c>
      <c r="AL53" s="358"/>
      <c r="AM53" s="366">
        <v>1837329</v>
      </c>
      <c r="AN53" s="367">
        <v>106803</v>
      </c>
      <c r="AO53" s="368">
        <v>-15.7</v>
      </c>
      <c r="AP53" s="369">
        <v>67343</v>
      </c>
      <c r="AQ53" s="370">
        <v>0.1</v>
      </c>
      <c r="AR53" s="371">
        <v>-15.8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567</v>
      </c>
      <c r="AM54" s="374">
        <v>323647</v>
      </c>
      <c r="AN54" s="375">
        <v>18813</v>
      </c>
      <c r="AO54" s="376">
        <v>-25.3</v>
      </c>
      <c r="AP54" s="377">
        <v>32865</v>
      </c>
      <c r="AQ54" s="378">
        <v>-6.3</v>
      </c>
      <c r="AR54" s="379">
        <v>-19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569</v>
      </c>
      <c r="AL55" s="358"/>
      <c r="AM55" s="366">
        <v>1036826</v>
      </c>
      <c r="AN55" s="367">
        <v>61300</v>
      </c>
      <c r="AO55" s="368">
        <v>-42.6</v>
      </c>
      <c r="AP55" s="369">
        <v>73475</v>
      </c>
      <c r="AQ55" s="370">
        <v>9.1</v>
      </c>
      <c r="AR55" s="371">
        <v>-51.7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567</v>
      </c>
      <c r="AM56" s="374">
        <v>381908</v>
      </c>
      <c r="AN56" s="375">
        <v>22579</v>
      </c>
      <c r="AO56" s="376">
        <v>20</v>
      </c>
      <c r="AP56" s="377">
        <v>43072</v>
      </c>
      <c r="AQ56" s="378">
        <v>31.1</v>
      </c>
      <c r="AR56" s="379">
        <v>-11.1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570</v>
      </c>
      <c r="AL57" s="358"/>
      <c r="AM57" s="366">
        <v>999693</v>
      </c>
      <c r="AN57" s="367">
        <v>59819</v>
      </c>
      <c r="AO57" s="368">
        <v>-2.4</v>
      </c>
      <c r="AP57" s="369">
        <v>87464</v>
      </c>
      <c r="AQ57" s="370">
        <v>19</v>
      </c>
      <c r="AR57" s="371">
        <v>-21.4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567</v>
      </c>
      <c r="AM58" s="374">
        <v>279432</v>
      </c>
      <c r="AN58" s="375">
        <v>16720</v>
      </c>
      <c r="AO58" s="376">
        <v>-25.9</v>
      </c>
      <c r="AP58" s="377">
        <v>47479</v>
      </c>
      <c r="AQ58" s="378">
        <v>10.199999999999999</v>
      </c>
      <c r="AR58" s="379">
        <v>-36.1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571</v>
      </c>
      <c r="AL59" s="358"/>
      <c r="AM59" s="366">
        <v>1411031</v>
      </c>
      <c r="AN59" s="367">
        <v>85704</v>
      </c>
      <c r="AO59" s="368">
        <v>43.3</v>
      </c>
      <c r="AP59" s="369">
        <v>96248</v>
      </c>
      <c r="AQ59" s="370">
        <v>10</v>
      </c>
      <c r="AR59" s="371">
        <v>33.299999999999997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567</v>
      </c>
      <c r="AM60" s="374">
        <v>350402</v>
      </c>
      <c r="AN60" s="375">
        <v>21283</v>
      </c>
      <c r="AO60" s="376">
        <v>27.3</v>
      </c>
      <c r="AP60" s="377">
        <v>55768</v>
      </c>
      <c r="AQ60" s="378">
        <v>17.5</v>
      </c>
      <c r="AR60" s="379">
        <v>9.8000000000000007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572</v>
      </c>
      <c r="AL61" s="380"/>
      <c r="AM61" s="381">
        <v>1498230</v>
      </c>
      <c r="AN61" s="382">
        <v>88079</v>
      </c>
      <c r="AO61" s="383">
        <v>-11.6</v>
      </c>
      <c r="AP61" s="384">
        <v>78365</v>
      </c>
      <c r="AQ61" s="385">
        <v>7</v>
      </c>
      <c r="AR61" s="371">
        <v>-18.600000000000001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567</v>
      </c>
      <c r="AM62" s="374">
        <v>354722</v>
      </c>
      <c r="AN62" s="375">
        <v>20915</v>
      </c>
      <c r="AO62" s="376">
        <v>-14.5</v>
      </c>
      <c r="AP62" s="377">
        <v>42852</v>
      </c>
      <c r="AQ62" s="378">
        <v>8.9</v>
      </c>
      <c r="AR62" s="379">
        <v>-23.4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qpAwcl860bp/v/VrCexQcM+EikuUGDvKaVnjQLT+FhZcNlaZ3IXTBVQ7IiCZeQxvByylnDItHiGftjas88BRQ==" saltValue="zsKkIZpEkhGj8Y1ySik3P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574</v>
      </c>
    </row>
    <row r="120" spans="125:125" ht="13.5" hidden="1" customHeight="1" x14ac:dyDescent="0.15"/>
    <row r="121" spans="125:125" ht="13.5" hidden="1" customHeight="1" x14ac:dyDescent="0.15">
      <c r="DU121" s="292"/>
    </row>
  </sheetData>
  <sheetProtection algorithmName="SHA-512" hashValue="ki/I0hL4kHSSSfJ4L5xWnjmb4XHbJKtt0tj6Vqmb88hFggTG5SupgPzzxtDYqoyX6T28Wc0sL3laXxoxWe5DGQ==" saltValue="z2/2xu55l5B60xMqTHAx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575</v>
      </c>
    </row>
  </sheetData>
  <sheetProtection algorithmName="SHA-512" hashValue="98uNTVdsWCE+LxU3eOs3AdvMWF0V+P16DaYSeQUt+UuguKSzJC9IwpBoWPtvaHGWIehYV8x7Xe5eUUL2/J6SFg==" saltValue="/gsaKH05Q7ptbZx4i6NZ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238" t="s">
        <v>3</v>
      </c>
      <c r="D47" s="1238"/>
      <c r="E47" s="1239"/>
      <c r="F47" s="11">
        <v>9.32</v>
      </c>
      <c r="G47" s="12">
        <v>10.57</v>
      </c>
      <c r="H47" s="12">
        <v>11.13</v>
      </c>
      <c r="I47" s="12">
        <v>11.19</v>
      </c>
      <c r="J47" s="13">
        <v>10.69</v>
      </c>
    </row>
    <row r="48" spans="2:10" ht="57.75" customHeight="1" x14ac:dyDescent="0.15">
      <c r="B48" s="14"/>
      <c r="C48" s="1240" t="s">
        <v>4</v>
      </c>
      <c r="D48" s="1240"/>
      <c r="E48" s="1241"/>
      <c r="F48" s="15">
        <v>12.6</v>
      </c>
      <c r="G48" s="16">
        <v>13.73</v>
      </c>
      <c r="H48" s="16">
        <v>10.7</v>
      </c>
      <c r="I48" s="16">
        <v>5.67</v>
      </c>
      <c r="J48" s="17">
        <v>10.78</v>
      </c>
    </row>
    <row r="49" spans="2:10" ht="57.75" customHeight="1" thickBot="1" x14ac:dyDescent="0.2">
      <c r="B49" s="18"/>
      <c r="C49" s="1242" t="s">
        <v>5</v>
      </c>
      <c r="D49" s="1242"/>
      <c r="E49" s="1243"/>
      <c r="F49" s="19">
        <v>2.3199999999999998</v>
      </c>
      <c r="G49" s="20">
        <v>2.23</v>
      </c>
      <c r="H49" s="20" t="s">
        <v>581</v>
      </c>
      <c r="I49" s="20" t="s">
        <v>582</v>
      </c>
      <c r="J49" s="21">
        <v>2.99</v>
      </c>
    </row>
    <row r="50" spans="2:10" ht="13.5" customHeight="1" x14ac:dyDescent="0.15"/>
  </sheetData>
  <sheetProtection algorithmName="SHA-512" hashValue="EwMfBf+o0X7r0RkZ9rOkSXMg7VCe7sJS3UVbYsKGXXorLWYkaEFI1Q2uSMlESiwj94JhjghXk8kWfinxh2sLiQ==" saltValue="Ws5j/f4JkwrJC3sIzquW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2022-03-18T07:53:25Z</cp:lastPrinted>
  <dcterms:created xsi:type="dcterms:W3CDTF">2022-02-02T04:00:32Z</dcterms:created>
  <dcterms:modified xsi:type="dcterms:W3CDTF">2022-09-27T05:23:45Z</dcterms:modified>
  <cp:category/>
</cp:coreProperties>
</file>